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moe\Desktop\"/>
    </mc:Choice>
  </mc:AlternateContent>
  <xr:revisionPtr revIDLastSave="0" documentId="13_ncr:1_{C0675AA9-83C4-4347-8EF2-89900FDCC9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(1)" sheetId="9" r:id="rId1"/>
  </sheets>
  <definedNames>
    <definedName name="solver_adj" localSheetId="0" hidden="1">'(1)'!$AM$8:$AN$8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lhs1" localSheetId="0" hidden="1">'(1)'!$CU$9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'(1)'!$AL$9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hs1" localSheetId="0" hidden="1">0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58" i="9" l="1"/>
  <c r="F258" i="9"/>
  <c r="G258" i="9"/>
  <c r="J258" i="9"/>
  <c r="K258" i="9"/>
  <c r="Q258" i="9" s="1"/>
  <c r="N258" i="9"/>
  <c r="S259" i="9" s="1"/>
  <c r="O258" i="9"/>
  <c r="P258" i="9"/>
  <c r="AC258" i="9"/>
  <c r="AD258" i="9"/>
  <c r="AE258" i="9" s="1"/>
  <c r="AF258" i="9"/>
  <c r="AG258" i="9"/>
  <c r="BB258" i="9"/>
  <c r="BC258" i="9"/>
  <c r="BD258" i="9"/>
  <c r="BE258" i="9"/>
  <c r="BF258" i="9"/>
  <c r="BG258" i="9"/>
  <c r="BH258" i="9"/>
  <c r="BI258" i="9"/>
  <c r="BJ258" i="9"/>
  <c r="BL258" i="9"/>
  <c r="BM258" i="9"/>
  <c r="BN258" i="9"/>
  <c r="CC258" i="9"/>
  <c r="CD258" i="9"/>
  <c r="CE258" i="9"/>
  <c r="CF258" i="9"/>
  <c r="CG258" i="9"/>
  <c r="CK258" i="9" s="1"/>
  <c r="CH258" i="9"/>
  <c r="CI258" i="9"/>
  <c r="CR258" i="9"/>
  <c r="CS258" i="9"/>
  <c r="CT258" i="9"/>
  <c r="E259" i="9"/>
  <c r="F259" i="9"/>
  <c r="G259" i="9"/>
  <c r="J259" i="9"/>
  <c r="K259" i="9"/>
  <c r="L259" i="9" s="1"/>
  <c r="N259" i="9"/>
  <c r="S260" i="9" s="1"/>
  <c r="O259" i="9"/>
  <c r="P259" i="9"/>
  <c r="AC259" i="9"/>
  <c r="AD259" i="9"/>
  <c r="AE259" i="9" s="1"/>
  <c r="AF259" i="9"/>
  <c r="AG259" i="9"/>
  <c r="BB259" i="9"/>
  <c r="BC259" i="9"/>
  <c r="BD259" i="9"/>
  <c r="BE259" i="9"/>
  <c r="BF259" i="9"/>
  <c r="BG259" i="9"/>
  <c r="BH259" i="9"/>
  <c r="BI259" i="9"/>
  <c r="BJ259" i="9"/>
  <c r="BL259" i="9"/>
  <c r="BM259" i="9"/>
  <c r="BN259" i="9"/>
  <c r="CC259" i="9"/>
  <c r="CD259" i="9"/>
  <c r="CE259" i="9"/>
  <c r="CF259" i="9"/>
  <c r="CG259" i="9"/>
  <c r="CK259" i="9" s="1"/>
  <c r="CH259" i="9"/>
  <c r="CI259" i="9"/>
  <c r="CR259" i="9"/>
  <c r="CS259" i="9"/>
  <c r="CT259" i="9"/>
  <c r="E260" i="9"/>
  <c r="F260" i="9"/>
  <c r="G260" i="9"/>
  <c r="J260" i="9"/>
  <c r="K260" i="9"/>
  <c r="Q260" i="9" s="1"/>
  <c r="N260" i="9"/>
  <c r="S261" i="9" s="1"/>
  <c r="O260" i="9"/>
  <c r="P260" i="9"/>
  <c r="AC260" i="9"/>
  <c r="AD260" i="9"/>
  <c r="AE260" i="9" s="1"/>
  <c r="AF260" i="9"/>
  <c r="AG260" i="9"/>
  <c r="BB260" i="9"/>
  <c r="BC260" i="9"/>
  <c r="BD260" i="9"/>
  <c r="BE260" i="9"/>
  <c r="BF260" i="9"/>
  <c r="BG260" i="9"/>
  <c r="BH260" i="9"/>
  <c r="BI260" i="9"/>
  <c r="BJ260" i="9"/>
  <c r="BL260" i="9"/>
  <c r="BM260" i="9"/>
  <c r="BN260" i="9"/>
  <c r="CC260" i="9"/>
  <c r="CD260" i="9"/>
  <c r="CE260" i="9"/>
  <c r="CF260" i="9"/>
  <c r="CG260" i="9"/>
  <c r="CK260" i="9" s="1"/>
  <c r="CH260" i="9"/>
  <c r="CI260" i="9"/>
  <c r="CR260" i="9"/>
  <c r="CS260" i="9"/>
  <c r="CT260" i="9"/>
  <c r="E261" i="9"/>
  <c r="F261" i="9"/>
  <c r="G261" i="9"/>
  <c r="J261" i="9"/>
  <c r="K261" i="9"/>
  <c r="N261" i="9"/>
  <c r="O261" i="9"/>
  <c r="P261" i="9"/>
  <c r="AC261" i="9"/>
  <c r="AD261" i="9"/>
  <c r="AE261" i="9" s="1"/>
  <c r="AF261" i="9"/>
  <c r="AG261" i="9"/>
  <c r="BB261" i="9"/>
  <c r="BC261" i="9"/>
  <c r="BD261" i="9"/>
  <c r="BE261" i="9"/>
  <c r="BF261" i="9"/>
  <c r="BG261" i="9"/>
  <c r="BH261" i="9"/>
  <c r="BI261" i="9"/>
  <c r="BJ261" i="9"/>
  <c r="BL261" i="9"/>
  <c r="BM261" i="9"/>
  <c r="BN261" i="9"/>
  <c r="CC261" i="9"/>
  <c r="CD261" i="9"/>
  <c r="CE261" i="9"/>
  <c r="CF261" i="9"/>
  <c r="CG261" i="9"/>
  <c r="CK261" i="9" s="1"/>
  <c r="CH261" i="9"/>
  <c r="CI261" i="9"/>
  <c r="CR261" i="9"/>
  <c r="CS261" i="9"/>
  <c r="CT261" i="9"/>
  <c r="E262" i="9"/>
  <c r="F262" i="9"/>
  <c r="G262" i="9"/>
  <c r="J262" i="9"/>
  <c r="K262" i="9"/>
  <c r="Q262" i="9" s="1"/>
  <c r="N262" i="9"/>
  <c r="R263" i="9" s="1"/>
  <c r="O262" i="9"/>
  <c r="P262" i="9"/>
  <c r="AC262" i="9"/>
  <c r="AD262" i="9"/>
  <c r="AE262" i="9" s="1"/>
  <c r="AF262" i="9"/>
  <c r="AG262" i="9"/>
  <c r="BB262" i="9"/>
  <c r="BC262" i="9"/>
  <c r="BD262" i="9"/>
  <c r="BE262" i="9"/>
  <c r="BF262" i="9"/>
  <c r="BG262" i="9"/>
  <c r="BH262" i="9"/>
  <c r="BI262" i="9"/>
  <c r="BJ262" i="9"/>
  <c r="BL262" i="9"/>
  <c r="BM262" i="9"/>
  <c r="BN262" i="9"/>
  <c r="CC262" i="9"/>
  <c r="CD262" i="9"/>
  <c r="CE262" i="9"/>
  <c r="CF262" i="9"/>
  <c r="CG262" i="9"/>
  <c r="CK262" i="9" s="1"/>
  <c r="CH262" i="9"/>
  <c r="CI262" i="9"/>
  <c r="CR262" i="9"/>
  <c r="CS262" i="9"/>
  <c r="CT262" i="9"/>
  <c r="E263" i="9"/>
  <c r="F263" i="9"/>
  <c r="G263" i="9"/>
  <c r="J263" i="9"/>
  <c r="K263" i="9"/>
  <c r="Q263" i="9" s="1"/>
  <c r="N263" i="9"/>
  <c r="O263" i="9"/>
  <c r="P263" i="9"/>
  <c r="AC263" i="9"/>
  <c r="AD263" i="9"/>
  <c r="AE263" i="9" s="1"/>
  <c r="AF263" i="9"/>
  <c r="AK263" i="9" s="1"/>
  <c r="AG263" i="9"/>
  <c r="BB263" i="9"/>
  <c r="BC263" i="9"/>
  <c r="BD263" i="9"/>
  <c r="BE263" i="9"/>
  <c r="BF263" i="9"/>
  <c r="BG263" i="9"/>
  <c r="BH263" i="9"/>
  <c r="BI263" i="9"/>
  <c r="BJ263" i="9"/>
  <c r="BL263" i="9"/>
  <c r="BM263" i="9"/>
  <c r="BN263" i="9"/>
  <c r="CC263" i="9"/>
  <c r="CD263" i="9"/>
  <c r="CE263" i="9"/>
  <c r="CF263" i="9"/>
  <c r="CG263" i="9"/>
  <c r="CH263" i="9"/>
  <c r="CI263" i="9"/>
  <c r="CR263" i="9"/>
  <c r="CS263" i="9"/>
  <c r="CT263" i="9"/>
  <c r="E264" i="9"/>
  <c r="F264" i="9"/>
  <c r="G264" i="9"/>
  <c r="J264" i="9"/>
  <c r="K264" i="9"/>
  <c r="Q264" i="9" s="1"/>
  <c r="N264" i="9"/>
  <c r="S265" i="9" s="1"/>
  <c r="O264" i="9"/>
  <c r="P264" i="9"/>
  <c r="AC264" i="9"/>
  <c r="AD264" i="9"/>
  <c r="AF264" i="9"/>
  <c r="AG264" i="9"/>
  <c r="BB264" i="9"/>
  <c r="BC264" i="9"/>
  <c r="BD264" i="9"/>
  <c r="BE264" i="9"/>
  <c r="BF264" i="9"/>
  <c r="BG264" i="9"/>
  <c r="BH264" i="9"/>
  <c r="BI264" i="9"/>
  <c r="BJ264" i="9"/>
  <c r="BL264" i="9"/>
  <c r="BM264" i="9"/>
  <c r="BN264" i="9"/>
  <c r="CC264" i="9"/>
  <c r="CD264" i="9"/>
  <c r="CE264" i="9"/>
  <c r="CF264" i="9"/>
  <c r="CG264" i="9"/>
  <c r="CK264" i="9" s="1"/>
  <c r="CH264" i="9"/>
  <c r="CI264" i="9"/>
  <c r="CR264" i="9"/>
  <c r="CS264" i="9"/>
  <c r="CT264" i="9"/>
  <c r="E265" i="9"/>
  <c r="F265" i="9"/>
  <c r="G265" i="9"/>
  <c r="J265" i="9"/>
  <c r="K265" i="9"/>
  <c r="Q265" i="9" s="1"/>
  <c r="N265" i="9"/>
  <c r="R266" i="9" s="1"/>
  <c r="O265" i="9"/>
  <c r="P265" i="9"/>
  <c r="AC265" i="9"/>
  <c r="AD265" i="9"/>
  <c r="AF265" i="9"/>
  <c r="AK265" i="9" s="1"/>
  <c r="AG265" i="9"/>
  <c r="BB265" i="9"/>
  <c r="BC265" i="9"/>
  <c r="BD265" i="9"/>
  <c r="BE265" i="9"/>
  <c r="BF265" i="9"/>
  <c r="BG265" i="9"/>
  <c r="BH265" i="9"/>
  <c r="BI265" i="9"/>
  <c r="BJ265" i="9"/>
  <c r="BL265" i="9"/>
  <c r="BM265" i="9"/>
  <c r="BN265" i="9"/>
  <c r="CC265" i="9"/>
  <c r="CD265" i="9"/>
  <c r="CE265" i="9"/>
  <c r="CF265" i="9"/>
  <c r="CG265" i="9"/>
  <c r="CH265" i="9"/>
  <c r="CI265" i="9"/>
  <c r="CR265" i="9"/>
  <c r="CS265" i="9"/>
  <c r="CT265" i="9"/>
  <c r="E266" i="9"/>
  <c r="F266" i="9"/>
  <c r="G266" i="9"/>
  <c r="J266" i="9"/>
  <c r="K266" i="9"/>
  <c r="L266" i="9" s="1"/>
  <c r="N266" i="9"/>
  <c r="S267" i="9" s="1"/>
  <c r="O266" i="9"/>
  <c r="P266" i="9"/>
  <c r="AC266" i="9"/>
  <c r="AD266" i="9"/>
  <c r="AE266" i="9" s="1"/>
  <c r="AF266" i="9"/>
  <c r="AK266" i="9" s="1"/>
  <c r="AG266" i="9"/>
  <c r="BB266" i="9"/>
  <c r="BC266" i="9"/>
  <c r="BD266" i="9"/>
  <c r="BE266" i="9"/>
  <c r="BF266" i="9"/>
  <c r="BG266" i="9"/>
  <c r="BH266" i="9"/>
  <c r="BI266" i="9"/>
  <c r="BJ266" i="9"/>
  <c r="BL266" i="9"/>
  <c r="BM266" i="9"/>
  <c r="BN266" i="9"/>
  <c r="CC266" i="9"/>
  <c r="CD266" i="9"/>
  <c r="CE266" i="9"/>
  <c r="CF266" i="9"/>
  <c r="CG266" i="9"/>
  <c r="CH266" i="9"/>
  <c r="CI266" i="9"/>
  <c r="CR266" i="9"/>
  <c r="CS266" i="9"/>
  <c r="CT266" i="9"/>
  <c r="E267" i="9"/>
  <c r="F267" i="9"/>
  <c r="G267" i="9"/>
  <c r="J267" i="9"/>
  <c r="K267" i="9"/>
  <c r="N267" i="9"/>
  <c r="S268" i="9" s="1"/>
  <c r="O267" i="9"/>
  <c r="P267" i="9"/>
  <c r="AC267" i="9"/>
  <c r="AD267" i="9"/>
  <c r="AE267" i="9" s="1"/>
  <c r="AF267" i="9"/>
  <c r="AG267" i="9"/>
  <c r="BB267" i="9"/>
  <c r="BC267" i="9"/>
  <c r="BD267" i="9"/>
  <c r="BE267" i="9"/>
  <c r="BF267" i="9"/>
  <c r="BG267" i="9"/>
  <c r="BH267" i="9"/>
  <c r="BI267" i="9"/>
  <c r="BJ267" i="9"/>
  <c r="BL267" i="9"/>
  <c r="BM267" i="9"/>
  <c r="BN267" i="9"/>
  <c r="CC267" i="9"/>
  <c r="CD267" i="9"/>
  <c r="CE267" i="9"/>
  <c r="CF267" i="9"/>
  <c r="CG267" i="9"/>
  <c r="CN267" i="9" s="1"/>
  <c r="CH267" i="9"/>
  <c r="CI267" i="9"/>
  <c r="CR267" i="9"/>
  <c r="CS267" i="9"/>
  <c r="CT267" i="9"/>
  <c r="E268" i="9"/>
  <c r="F268" i="9"/>
  <c r="G268" i="9"/>
  <c r="J268" i="9"/>
  <c r="K268" i="9"/>
  <c r="L268" i="9" s="1"/>
  <c r="N268" i="9"/>
  <c r="S269" i="9" s="1"/>
  <c r="O268" i="9"/>
  <c r="P268" i="9"/>
  <c r="AC268" i="9"/>
  <c r="AD268" i="9"/>
  <c r="AE268" i="9" s="1"/>
  <c r="AF268" i="9"/>
  <c r="AK268" i="9" s="1"/>
  <c r="AG268" i="9"/>
  <c r="BB268" i="9"/>
  <c r="BC268" i="9"/>
  <c r="BD268" i="9"/>
  <c r="BE268" i="9"/>
  <c r="BF268" i="9"/>
  <c r="BG268" i="9"/>
  <c r="BH268" i="9"/>
  <c r="BI268" i="9"/>
  <c r="BJ268" i="9"/>
  <c r="BL268" i="9"/>
  <c r="BM268" i="9"/>
  <c r="BN268" i="9"/>
  <c r="CC268" i="9"/>
  <c r="CD268" i="9"/>
  <c r="CE268" i="9"/>
  <c r="CF268" i="9"/>
  <c r="CG268" i="9"/>
  <c r="CH268" i="9"/>
  <c r="CI268" i="9"/>
  <c r="CR268" i="9"/>
  <c r="CS268" i="9"/>
  <c r="CT268" i="9"/>
  <c r="E269" i="9"/>
  <c r="F269" i="9"/>
  <c r="G269" i="9"/>
  <c r="J269" i="9"/>
  <c r="K269" i="9"/>
  <c r="L269" i="9" s="1"/>
  <c r="N269" i="9"/>
  <c r="R270" i="9" s="1"/>
  <c r="O269" i="9"/>
  <c r="P269" i="9"/>
  <c r="AC269" i="9"/>
  <c r="AD269" i="9"/>
  <c r="AE269" i="9" s="1"/>
  <c r="AF269" i="9"/>
  <c r="AK269" i="9" s="1"/>
  <c r="AG269" i="9"/>
  <c r="BB269" i="9"/>
  <c r="BC269" i="9"/>
  <c r="BD269" i="9"/>
  <c r="BE269" i="9"/>
  <c r="BF269" i="9"/>
  <c r="BG269" i="9"/>
  <c r="BH269" i="9"/>
  <c r="BI269" i="9"/>
  <c r="BJ269" i="9"/>
  <c r="BL269" i="9"/>
  <c r="BM269" i="9"/>
  <c r="BN269" i="9"/>
  <c r="CC269" i="9"/>
  <c r="CD269" i="9"/>
  <c r="CE269" i="9"/>
  <c r="CF269" i="9"/>
  <c r="CG269" i="9"/>
  <c r="CH269" i="9"/>
  <c r="CI269" i="9"/>
  <c r="CR269" i="9"/>
  <c r="CS269" i="9"/>
  <c r="CT269" i="9"/>
  <c r="E270" i="9"/>
  <c r="F270" i="9"/>
  <c r="G270" i="9"/>
  <c r="J270" i="9"/>
  <c r="K270" i="9"/>
  <c r="Q270" i="9" s="1"/>
  <c r="N270" i="9"/>
  <c r="R271" i="9" s="1"/>
  <c r="O270" i="9"/>
  <c r="P270" i="9"/>
  <c r="AC270" i="9"/>
  <c r="AD270" i="9"/>
  <c r="AE270" i="9" s="1"/>
  <c r="AF270" i="9"/>
  <c r="AG270" i="9"/>
  <c r="BB270" i="9"/>
  <c r="BC270" i="9"/>
  <c r="BD270" i="9"/>
  <c r="BE270" i="9"/>
  <c r="BF270" i="9"/>
  <c r="BG270" i="9"/>
  <c r="BH270" i="9"/>
  <c r="BI270" i="9"/>
  <c r="BJ270" i="9"/>
  <c r="BL270" i="9"/>
  <c r="BM270" i="9"/>
  <c r="BN270" i="9"/>
  <c r="CC270" i="9"/>
  <c r="CD270" i="9"/>
  <c r="CE270" i="9"/>
  <c r="CF270" i="9"/>
  <c r="CG270" i="9"/>
  <c r="CH270" i="9"/>
  <c r="CI270" i="9"/>
  <c r="CR270" i="9"/>
  <c r="CS270" i="9"/>
  <c r="CT270" i="9"/>
  <c r="E271" i="9"/>
  <c r="F271" i="9"/>
  <c r="G271" i="9"/>
  <c r="J271" i="9"/>
  <c r="K271" i="9"/>
  <c r="L271" i="9" s="1"/>
  <c r="N271" i="9"/>
  <c r="O271" i="9"/>
  <c r="P271" i="9"/>
  <c r="AC271" i="9"/>
  <c r="AD271" i="9"/>
  <c r="AE271" i="9" s="1"/>
  <c r="AF271" i="9"/>
  <c r="AK271" i="9" s="1"/>
  <c r="AG271" i="9"/>
  <c r="BB271" i="9"/>
  <c r="BC271" i="9"/>
  <c r="BD271" i="9"/>
  <c r="BE271" i="9"/>
  <c r="BF271" i="9"/>
  <c r="BG271" i="9"/>
  <c r="BH271" i="9"/>
  <c r="BI271" i="9"/>
  <c r="BJ271" i="9"/>
  <c r="BL271" i="9"/>
  <c r="BM271" i="9"/>
  <c r="BN271" i="9"/>
  <c r="CC271" i="9"/>
  <c r="CD271" i="9"/>
  <c r="CE271" i="9"/>
  <c r="CF271" i="9"/>
  <c r="CG271" i="9"/>
  <c r="CN271" i="9" s="1"/>
  <c r="CH271" i="9"/>
  <c r="CI271" i="9"/>
  <c r="CR271" i="9"/>
  <c r="CS271" i="9"/>
  <c r="CT271" i="9"/>
  <c r="E272" i="9"/>
  <c r="F272" i="9"/>
  <c r="G272" i="9"/>
  <c r="J272" i="9"/>
  <c r="K272" i="9"/>
  <c r="Q272" i="9" s="1"/>
  <c r="N272" i="9"/>
  <c r="O272" i="9"/>
  <c r="P272" i="9"/>
  <c r="AC272" i="9"/>
  <c r="AD272" i="9"/>
  <c r="AE272" i="9" s="1"/>
  <c r="AF272" i="9"/>
  <c r="AG272" i="9"/>
  <c r="BB272" i="9"/>
  <c r="BC272" i="9"/>
  <c r="BD272" i="9"/>
  <c r="BE272" i="9"/>
  <c r="BF272" i="9"/>
  <c r="BG272" i="9"/>
  <c r="BH272" i="9"/>
  <c r="BI272" i="9"/>
  <c r="BJ272" i="9"/>
  <c r="BL272" i="9"/>
  <c r="BM272" i="9"/>
  <c r="BN272" i="9"/>
  <c r="CC272" i="9"/>
  <c r="CD272" i="9"/>
  <c r="CE272" i="9"/>
  <c r="CF272" i="9"/>
  <c r="CG272" i="9"/>
  <c r="CH272" i="9"/>
  <c r="CI272" i="9"/>
  <c r="CR272" i="9"/>
  <c r="CS272" i="9"/>
  <c r="CT272" i="9"/>
  <c r="E273" i="9"/>
  <c r="F273" i="9"/>
  <c r="G273" i="9"/>
  <c r="J273" i="9"/>
  <c r="K273" i="9"/>
  <c r="Q273" i="9" s="1"/>
  <c r="L273" i="9"/>
  <c r="N273" i="9"/>
  <c r="S274" i="9" s="1"/>
  <c r="O273" i="9"/>
  <c r="P273" i="9"/>
  <c r="AC273" i="9"/>
  <c r="AD273" i="9"/>
  <c r="AE273" i="9" s="1"/>
  <c r="AF273" i="9"/>
  <c r="AG273" i="9"/>
  <c r="BB273" i="9"/>
  <c r="BC273" i="9"/>
  <c r="BD273" i="9"/>
  <c r="BE273" i="9"/>
  <c r="BF273" i="9"/>
  <c r="BG273" i="9"/>
  <c r="BH273" i="9"/>
  <c r="BI273" i="9"/>
  <c r="BJ273" i="9"/>
  <c r="BL273" i="9"/>
  <c r="BM273" i="9"/>
  <c r="BN273" i="9"/>
  <c r="CC273" i="9"/>
  <c r="CD273" i="9"/>
  <c r="CE273" i="9"/>
  <c r="CF273" i="9"/>
  <c r="CG273" i="9"/>
  <c r="CH273" i="9"/>
  <c r="CI273" i="9"/>
  <c r="CR273" i="9"/>
  <c r="CS273" i="9"/>
  <c r="CT273" i="9"/>
  <c r="E274" i="9"/>
  <c r="F274" i="9"/>
  <c r="G274" i="9"/>
  <c r="J274" i="9"/>
  <c r="K274" i="9"/>
  <c r="L274" i="9" s="1"/>
  <c r="N274" i="9"/>
  <c r="S275" i="9" s="1"/>
  <c r="O274" i="9"/>
  <c r="P274" i="9"/>
  <c r="AC274" i="9"/>
  <c r="AD274" i="9"/>
  <c r="AF274" i="9"/>
  <c r="AK274" i="9" s="1"/>
  <c r="AG274" i="9"/>
  <c r="BB274" i="9"/>
  <c r="BC274" i="9"/>
  <c r="BD274" i="9"/>
  <c r="BE274" i="9"/>
  <c r="BF274" i="9"/>
  <c r="BG274" i="9"/>
  <c r="BH274" i="9"/>
  <c r="BI274" i="9"/>
  <c r="BJ274" i="9"/>
  <c r="BL274" i="9"/>
  <c r="BM274" i="9"/>
  <c r="BN274" i="9"/>
  <c r="CC274" i="9"/>
  <c r="CD274" i="9"/>
  <c r="CE274" i="9"/>
  <c r="CF274" i="9"/>
  <c r="CG274" i="9"/>
  <c r="CH274" i="9"/>
  <c r="CI274" i="9"/>
  <c r="CR274" i="9"/>
  <c r="CS274" i="9"/>
  <c r="CT274" i="9"/>
  <c r="E275" i="9"/>
  <c r="F275" i="9"/>
  <c r="G275" i="9"/>
  <c r="J275" i="9"/>
  <c r="K275" i="9"/>
  <c r="Q275" i="9" s="1"/>
  <c r="N275" i="9"/>
  <c r="S276" i="9" s="1"/>
  <c r="O275" i="9"/>
  <c r="P275" i="9"/>
  <c r="AC275" i="9"/>
  <c r="AD275" i="9"/>
  <c r="AE275" i="9" s="1"/>
  <c r="AF275" i="9"/>
  <c r="AK275" i="9" s="1"/>
  <c r="AG275" i="9"/>
  <c r="BB275" i="9"/>
  <c r="BC275" i="9"/>
  <c r="BD275" i="9"/>
  <c r="BE275" i="9"/>
  <c r="BF275" i="9"/>
  <c r="BG275" i="9"/>
  <c r="BH275" i="9"/>
  <c r="BI275" i="9"/>
  <c r="BJ275" i="9"/>
  <c r="BL275" i="9"/>
  <c r="BM275" i="9"/>
  <c r="BN275" i="9"/>
  <c r="CC275" i="9"/>
  <c r="CD275" i="9"/>
  <c r="CE275" i="9"/>
  <c r="CF275" i="9"/>
  <c r="CG275" i="9"/>
  <c r="CN275" i="9" s="1"/>
  <c r="CH275" i="9"/>
  <c r="CI275" i="9"/>
  <c r="CR275" i="9"/>
  <c r="CS275" i="9"/>
  <c r="CT275" i="9"/>
  <c r="E276" i="9"/>
  <c r="F276" i="9"/>
  <c r="G276" i="9"/>
  <c r="J276" i="9"/>
  <c r="K276" i="9"/>
  <c r="N276" i="9"/>
  <c r="S277" i="9" s="1"/>
  <c r="O276" i="9"/>
  <c r="P276" i="9"/>
  <c r="AC276" i="9"/>
  <c r="AD276" i="9"/>
  <c r="AE276" i="9" s="1"/>
  <c r="AF276" i="9"/>
  <c r="AG276" i="9"/>
  <c r="BB276" i="9"/>
  <c r="BC276" i="9"/>
  <c r="BD276" i="9"/>
  <c r="BE276" i="9"/>
  <c r="BF276" i="9"/>
  <c r="BG276" i="9"/>
  <c r="BH276" i="9"/>
  <c r="BI276" i="9"/>
  <c r="BJ276" i="9"/>
  <c r="BL276" i="9"/>
  <c r="BM276" i="9"/>
  <c r="BN276" i="9"/>
  <c r="CC276" i="9"/>
  <c r="CD276" i="9"/>
  <c r="CE276" i="9"/>
  <c r="CF276" i="9"/>
  <c r="CG276" i="9"/>
  <c r="CK276" i="9" s="1"/>
  <c r="CH276" i="9"/>
  <c r="CI276" i="9"/>
  <c r="CR276" i="9"/>
  <c r="CS276" i="9"/>
  <c r="CT276" i="9"/>
  <c r="E277" i="9"/>
  <c r="F277" i="9"/>
  <c r="G277" i="9"/>
  <c r="J277" i="9"/>
  <c r="K277" i="9"/>
  <c r="Q277" i="9" s="1"/>
  <c r="N277" i="9"/>
  <c r="S278" i="9" s="1"/>
  <c r="O277" i="9"/>
  <c r="P277" i="9"/>
  <c r="AC277" i="9"/>
  <c r="AD277" i="9"/>
  <c r="AE277" i="9" s="1"/>
  <c r="AF277" i="9"/>
  <c r="AG277" i="9"/>
  <c r="BB277" i="9"/>
  <c r="BC277" i="9"/>
  <c r="BD277" i="9"/>
  <c r="BE277" i="9"/>
  <c r="BF277" i="9"/>
  <c r="BG277" i="9"/>
  <c r="BH277" i="9"/>
  <c r="BI277" i="9"/>
  <c r="BJ277" i="9"/>
  <c r="BL277" i="9"/>
  <c r="BM277" i="9"/>
  <c r="BN277" i="9"/>
  <c r="CC277" i="9"/>
  <c r="CD277" i="9"/>
  <c r="CE277" i="9"/>
  <c r="CF277" i="9"/>
  <c r="CG277" i="9"/>
  <c r="CJ277" i="9" s="1"/>
  <c r="CH277" i="9"/>
  <c r="CI277" i="9"/>
  <c r="CR277" i="9"/>
  <c r="CS277" i="9"/>
  <c r="CT277" i="9"/>
  <c r="E278" i="9"/>
  <c r="F278" i="9"/>
  <c r="G278" i="9"/>
  <c r="J278" i="9"/>
  <c r="K278" i="9"/>
  <c r="N278" i="9"/>
  <c r="O278" i="9"/>
  <c r="P278" i="9"/>
  <c r="AC278" i="9"/>
  <c r="AD278" i="9"/>
  <c r="AE278" i="9" s="1"/>
  <c r="AF278" i="9"/>
  <c r="AK278" i="9" s="1"/>
  <c r="AG278" i="9"/>
  <c r="BB278" i="9"/>
  <c r="BC278" i="9"/>
  <c r="BD278" i="9"/>
  <c r="BE278" i="9"/>
  <c r="BF278" i="9"/>
  <c r="BG278" i="9"/>
  <c r="BH278" i="9"/>
  <c r="BI278" i="9"/>
  <c r="BJ278" i="9"/>
  <c r="BL278" i="9"/>
  <c r="BM278" i="9"/>
  <c r="BN278" i="9"/>
  <c r="CC278" i="9"/>
  <c r="CD278" i="9"/>
  <c r="CE278" i="9"/>
  <c r="CF278" i="9"/>
  <c r="CG278" i="9"/>
  <c r="CH278" i="9"/>
  <c r="CI278" i="9"/>
  <c r="CR278" i="9"/>
  <c r="CS278" i="9"/>
  <c r="CT278" i="9"/>
  <c r="E279" i="9"/>
  <c r="F279" i="9"/>
  <c r="G279" i="9"/>
  <c r="J279" i="9"/>
  <c r="K279" i="9"/>
  <c r="Q279" i="9" s="1"/>
  <c r="N279" i="9"/>
  <c r="S280" i="9" s="1"/>
  <c r="O279" i="9"/>
  <c r="P279" i="9"/>
  <c r="AC279" i="9"/>
  <c r="AD279" i="9"/>
  <c r="AE279" i="9" s="1"/>
  <c r="AF279" i="9"/>
  <c r="AK279" i="9" s="1"/>
  <c r="AG279" i="9"/>
  <c r="BB279" i="9"/>
  <c r="BC279" i="9"/>
  <c r="BD279" i="9"/>
  <c r="BE279" i="9"/>
  <c r="BF279" i="9"/>
  <c r="BG279" i="9"/>
  <c r="BH279" i="9"/>
  <c r="BI279" i="9"/>
  <c r="BJ279" i="9"/>
  <c r="BL279" i="9"/>
  <c r="BM279" i="9"/>
  <c r="BN279" i="9"/>
  <c r="CC279" i="9"/>
  <c r="CD279" i="9"/>
  <c r="CE279" i="9"/>
  <c r="CF279" i="9"/>
  <c r="CG279" i="9"/>
  <c r="CH279" i="9"/>
  <c r="CI279" i="9"/>
  <c r="CR279" i="9"/>
  <c r="CS279" i="9"/>
  <c r="CT279" i="9"/>
  <c r="E280" i="9"/>
  <c r="F280" i="9"/>
  <c r="G280" i="9"/>
  <c r="J280" i="9"/>
  <c r="K280" i="9"/>
  <c r="N280" i="9"/>
  <c r="S281" i="9" s="1"/>
  <c r="O280" i="9"/>
  <c r="P280" i="9"/>
  <c r="AC280" i="9"/>
  <c r="AD280" i="9"/>
  <c r="AE280" i="9" s="1"/>
  <c r="AF280" i="9"/>
  <c r="AG280" i="9"/>
  <c r="BB280" i="9"/>
  <c r="BC280" i="9"/>
  <c r="BD280" i="9"/>
  <c r="BE280" i="9"/>
  <c r="BF280" i="9"/>
  <c r="BG280" i="9"/>
  <c r="BH280" i="9"/>
  <c r="BI280" i="9"/>
  <c r="BJ280" i="9"/>
  <c r="BL280" i="9"/>
  <c r="BM280" i="9"/>
  <c r="BN280" i="9"/>
  <c r="CC280" i="9"/>
  <c r="CD280" i="9"/>
  <c r="CE280" i="9"/>
  <c r="CF280" i="9"/>
  <c r="CG280" i="9"/>
  <c r="CJ280" i="9" s="1"/>
  <c r="CH280" i="9"/>
  <c r="CI280" i="9"/>
  <c r="CR280" i="9"/>
  <c r="CS280" i="9"/>
  <c r="CT280" i="9"/>
  <c r="E281" i="9"/>
  <c r="F281" i="9"/>
  <c r="G281" i="9"/>
  <c r="J281" i="9"/>
  <c r="K281" i="9"/>
  <c r="L281" i="9" s="1"/>
  <c r="N281" i="9"/>
  <c r="S282" i="9" s="1"/>
  <c r="O281" i="9"/>
  <c r="P281" i="9"/>
  <c r="AC281" i="9"/>
  <c r="AD281" i="9"/>
  <c r="AE281" i="9" s="1"/>
  <c r="AF281" i="9"/>
  <c r="AG281" i="9"/>
  <c r="BB281" i="9"/>
  <c r="BC281" i="9"/>
  <c r="BD281" i="9"/>
  <c r="BE281" i="9"/>
  <c r="BF281" i="9"/>
  <c r="BG281" i="9"/>
  <c r="BH281" i="9"/>
  <c r="BI281" i="9"/>
  <c r="BJ281" i="9"/>
  <c r="BL281" i="9"/>
  <c r="BM281" i="9"/>
  <c r="BN281" i="9"/>
  <c r="CC281" i="9"/>
  <c r="CD281" i="9"/>
  <c r="CE281" i="9"/>
  <c r="CF281" i="9"/>
  <c r="CG281" i="9"/>
  <c r="CJ281" i="9" s="1"/>
  <c r="CH281" i="9"/>
  <c r="CI281" i="9"/>
  <c r="CR281" i="9"/>
  <c r="CS281" i="9"/>
  <c r="CT281" i="9"/>
  <c r="E282" i="9"/>
  <c r="F282" i="9"/>
  <c r="G282" i="9"/>
  <c r="J282" i="9"/>
  <c r="K282" i="9"/>
  <c r="Q282" i="9" s="1"/>
  <c r="N282" i="9"/>
  <c r="O282" i="9"/>
  <c r="P282" i="9"/>
  <c r="AC282" i="9"/>
  <c r="AD282" i="9"/>
  <c r="AE282" i="9" s="1"/>
  <c r="AF282" i="9"/>
  <c r="AK282" i="9" s="1"/>
  <c r="AG282" i="9"/>
  <c r="BB282" i="9"/>
  <c r="BC282" i="9"/>
  <c r="BD282" i="9"/>
  <c r="BE282" i="9"/>
  <c r="BF282" i="9"/>
  <c r="BG282" i="9"/>
  <c r="BH282" i="9"/>
  <c r="BI282" i="9"/>
  <c r="BJ282" i="9"/>
  <c r="BL282" i="9"/>
  <c r="BM282" i="9"/>
  <c r="BN282" i="9"/>
  <c r="CC282" i="9"/>
  <c r="CD282" i="9"/>
  <c r="CE282" i="9"/>
  <c r="CF282" i="9"/>
  <c r="CG282" i="9"/>
  <c r="CH282" i="9"/>
  <c r="CI282" i="9"/>
  <c r="CR282" i="9"/>
  <c r="CS282" i="9"/>
  <c r="CT282" i="9"/>
  <c r="E283" i="9"/>
  <c r="F283" i="9"/>
  <c r="G283" i="9"/>
  <c r="J283" i="9"/>
  <c r="K283" i="9"/>
  <c r="N283" i="9"/>
  <c r="S284" i="9" s="1"/>
  <c r="O283" i="9"/>
  <c r="P283" i="9"/>
  <c r="AC283" i="9"/>
  <c r="AD283" i="9"/>
  <c r="AE283" i="9" s="1"/>
  <c r="AF283" i="9"/>
  <c r="AK283" i="9" s="1"/>
  <c r="AG283" i="9"/>
  <c r="BB283" i="9"/>
  <c r="BC283" i="9"/>
  <c r="BD283" i="9"/>
  <c r="BE283" i="9"/>
  <c r="BF283" i="9"/>
  <c r="BG283" i="9"/>
  <c r="BH283" i="9"/>
  <c r="BI283" i="9"/>
  <c r="BJ283" i="9"/>
  <c r="BL283" i="9"/>
  <c r="BM283" i="9"/>
  <c r="BN283" i="9"/>
  <c r="CC283" i="9"/>
  <c r="CD283" i="9"/>
  <c r="CE283" i="9"/>
  <c r="CF283" i="9"/>
  <c r="CG283" i="9"/>
  <c r="CN283" i="9" s="1"/>
  <c r="CH283" i="9"/>
  <c r="CI283" i="9"/>
  <c r="CR283" i="9"/>
  <c r="CS283" i="9"/>
  <c r="CT283" i="9"/>
  <c r="E284" i="9"/>
  <c r="F284" i="9"/>
  <c r="G284" i="9"/>
  <c r="J284" i="9"/>
  <c r="K284" i="9"/>
  <c r="N284" i="9"/>
  <c r="O284" i="9"/>
  <c r="P284" i="9"/>
  <c r="AC284" i="9"/>
  <c r="AD284" i="9"/>
  <c r="AE284" i="9" s="1"/>
  <c r="AF284" i="9"/>
  <c r="AJ284" i="9" s="1"/>
  <c r="AG284" i="9"/>
  <c r="BB284" i="9"/>
  <c r="BC284" i="9"/>
  <c r="BD284" i="9"/>
  <c r="BE284" i="9"/>
  <c r="BF284" i="9"/>
  <c r="BG284" i="9"/>
  <c r="BH284" i="9"/>
  <c r="BI284" i="9"/>
  <c r="BJ284" i="9"/>
  <c r="BL284" i="9"/>
  <c r="BM284" i="9"/>
  <c r="BN284" i="9"/>
  <c r="CC284" i="9"/>
  <c r="CD284" i="9"/>
  <c r="CE284" i="9"/>
  <c r="CF284" i="9"/>
  <c r="CG284" i="9"/>
  <c r="CM284" i="9" s="1"/>
  <c r="CH284" i="9"/>
  <c r="CI284" i="9"/>
  <c r="CR284" i="9"/>
  <c r="CS284" i="9"/>
  <c r="CT284" i="9"/>
  <c r="E285" i="9"/>
  <c r="F285" i="9"/>
  <c r="G285" i="9"/>
  <c r="J285" i="9"/>
  <c r="K285" i="9"/>
  <c r="L285" i="9" s="1"/>
  <c r="N285" i="9"/>
  <c r="O285" i="9"/>
  <c r="P285" i="9"/>
  <c r="AC285" i="9"/>
  <c r="AD285" i="9"/>
  <c r="AH285" i="9" s="1"/>
  <c r="AF285" i="9"/>
  <c r="AI285" i="9" s="1"/>
  <c r="AG285" i="9"/>
  <c r="BB285" i="9"/>
  <c r="BC285" i="9"/>
  <c r="BD285" i="9"/>
  <c r="BE285" i="9"/>
  <c r="BF285" i="9"/>
  <c r="BG285" i="9"/>
  <c r="BH285" i="9"/>
  <c r="BI285" i="9"/>
  <c r="BJ285" i="9"/>
  <c r="BL285" i="9"/>
  <c r="BM285" i="9"/>
  <c r="BN285" i="9"/>
  <c r="CC285" i="9"/>
  <c r="CD285" i="9"/>
  <c r="CE285" i="9"/>
  <c r="CF285" i="9"/>
  <c r="CG285" i="9"/>
  <c r="CL285" i="9" s="1"/>
  <c r="CH285" i="9"/>
  <c r="CI285" i="9"/>
  <c r="CR285" i="9"/>
  <c r="CS285" i="9"/>
  <c r="CT285" i="9"/>
  <c r="E286" i="9"/>
  <c r="F286" i="9"/>
  <c r="G286" i="9"/>
  <c r="J286" i="9"/>
  <c r="K286" i="9"/>
  <c r="N286" i="9"/>
  <c r="O286" i="9"/>
  <c r="P286" i="9"/>
  <c r="AC286" i="9"/>
  <c r="AD286" i="9"/>
  <c r="AH286" i="9" s="1"/>
  <c r="AF286" i="9"/>
  <c r="AG286" i="9"/>
  <c r="BB286" i="9"/>
  <c r="BC286" i="9"/>
  <c r="BD286" i="9"/>
  <c r="BE286" i="9"/>
  <c r="BF286" i="9"/>
  <c r="BG286" i="9"/>
  <c r="BH286" i="9"/>
  <c r="BI286" i="9"/>
  <c r="BJ286" i="9"/>
  <c r="BL286" i="9"/>
  <c r="BM286" i="9"/>
  <c r="BN286" i="9"/>
  <c r="CC286" i="9"/>
  <c r="CD286" i="9"/>
  <c r="CE286" i="9"/>
  <c r="CF286" i="9"/>
  <c r="CG286" i="9"/>
  <c r="CH286" i="9"/>
  <c r="CI286" i="9"/>
  <c r="CR286" i="9"/>
  <c r="CS286" i="9"/>
  <c r="CT286" i="9"/>
  <c r="E287" i="9"/>
  <c r="F287" i="9"/>
  <c r="G287" i="9"/>
  <c r="J287" i="9"/>
  <c r="K287" i="9"/>
  <c r="L287" i="9" s="1"/>
  <c r="N287" i="9"/>
  <c r="O287" i="9"/>
  <c r="P287" i="9"/>
  <c r="AC287" i="9"/>
  <c r="AD287" i="9"/>
  <c r="AH287" i="9" s="1"/>
  <c r="AF287" i="9"/>
  <c r="AI287" i="9" s="1"/>
  <c r="AG287" i="9"/>
  <c r="BB287" i="9"/>
  <c r="BC287" i="9"/>
  <c r="BD287" i="9"/>
  <c r="BE287" i="9"/>
  <c r="BF287" i="9"/>
  <c r="BG287" i="9"/>
  <c r="BH287" i="9"/>
  <c r="BI287" i="9"/>
  <c r="BJ287" i="9"/>
  <c r="BL287" i="9"/>
  <c r="BM287" i="9"/>
  <c r="BN287" i="9"/>
  <c r="CC287" i="9"/>
  <c r="CD287" i="9"/>
  <c r="CE287" i="9"/>
  <c r="CF287" i="9"/>
  <c r="CG287" i="9"/>
  <c r="CL287" i="9" s="1"/>
  <c r="CH287" i="9"/>
  <c r="CI287" i="9"/>
  <c r="CR287" i="9"/>
  <c r="CS287" i="9"/>
  <c r="CT287" i="9"/>
  <c r="E288" i="9"/>
  <c r="F288" i="9"/>
  <c r="G288" i="9"/>
  <c r="J288" i="9"/>
  <c r="K288" i="9"/>
  <c r="L288" i="9" s="1"/>
  <c r="N288" i="9"/>
  <c r="S289" i="9" s="1"/>
  <c r="O288" i="9"/>
  <c r="P288" i="9"/>
  <c r="AC288" i="9"/>
  <c r="AD288" i="9"/>
  <c r="AF288" i="9"/>
  <c r="AJ288" i="9" s="1"/>
  <c r="AG288" i="9"/>
  <c r="BB288" i="9"/>
  <c r="BC288" i="9"/>
  <c r="BD288" i="9"/>
  <c r="BE288" i="9"/>
  <c r="BF288" i="9"/>
  <c r="BG288" i="9"/>
  <c r="BH288" i="9"/>
  <c r="BI288" i="9"/>
  <c r="BJ288" i="9"/>
  <c r="BL288" i="9"/>
  <c r="BM288" i="9"/>
  <c r="BN288" i="9"/>
  <c r="CC288" i="9"/>
  <c r="CD288" i="9"/>
  <c r="CE288" i="9"/>
  <c r="CF288" i="9"/>
  <c r="CG288" i="9"/>
  <c r="CH288" i="9"/>
  <c r="CI288" i="9"/>
  <c r="CR288" i="9"/>
  <c r="CS288" i="9"/>
  <c r="CT288" i="9"/>
  <c r="E289" i="9"/>
  <c r="F289" i="9"/>
  <c r="G289" i="9"/>
  <c r="J289" i="9"/>
  <c r="K289" i="9"/>
  <c r="N289" i="9"/>
  <c r="S290" i="9" s="1"/>
  <c r="O289" i="9"/>
  <c r="P289" i="9"/>
  <c r="AC289" i="9"/>
  <c r="AD289" i="9"/>
  <c r="AF289" i="9"/>
  <c r="AJ289" i="9" s="1"/>
  <c r="AG289" i="9"/>
  <c r="BB289" i="9"/>
  <c r="BC289" i="9"/>
  <c r="BD289" i="9"/>
  <c r="BE289" i="9"/>
  <c r="BF289" i="9"/>
  <c r="BG289" i="9"/>
  <c r="BH289" i="9"/>
  <c r="BI289" i="9"/>
  <c r="BJ289" i="9"/>
  <c r="BL289" i="9"/>
  <c r="BM289" i="9"/>
  <c r="BN289" i="9"/>
  <c r="CC289" i="9"/>
  <c r="CD289" i="9"/>
  <c r="CE289" i="9"/>
  <c r="CF289" i="9"/>
  <c r="CG289" i="9"/>
  <c r="CM289" i="9" s="1"/>
  <c r="CH289" i="9"/>
  <c r="CI289" i="9"/>
  <c r="CR289" i="9"/>
  <c r="CS289" i="9"/>
  <c r="CT289" i="9"/>
  <c r="E290" i="9"/>
  <c r="F290" i="9"/>
  <c r="G290" i="9"/>
  <c r="J290" i="9"/>
  <c r="K290" i="9"/>
  <c r="N290" i="9"/>
  <c r="S291" i="9" s="1"/>
  <c r="O290" i="9"/>
  <c r="P290" i="9"/>
  <c r="AC290" i="9"/>
  <c r="AD290" i="9"/>
  <c r="AF290" i="9"/>
  <c r="AJ290" i="9" s="1"/>
  <c r="AG290" i="9"/>
  <c r="BB290" i="9"/>
  <c r="BC290" i="9"/>
  <c r="BD290" i="9"/>
  <c r="BE290" i="9"/>
  <c r="BF290" i="9"/>
  <c r="BG290" i="9"/>
  <c r="BH290" i="9"/>
  <c r="BI290" i="9"/>
  <c r="BJ290" i="9"/>
  <c r="BL290" i="9"/>
  <c r="BM290" i="9"/>
  <c r="BN290" i="9"/>
  <c r="CC290" i="9"/>
  <c r="CD290" i="9"/>
  <c r="CE290" i="9"/>
  <c r="CF290" i="9"/>
  <c r="CG290" i="9"/>
  <c r="CJ290" i="9" s="1"/>
  <c r="CH290" i="9"/>
  <c r="CI290" i="9"/>
  <c r="CR290" i="9"/>
  <c r="CS290" i="9"/>
  <c r="CT290" i="9"/>
  <c r="E291" i="9"/>
  <c r="F291" i="9"/>
  <c r="G291" i="9"/>
  <c r="J291" i="9"/>
  <c r="K291" i="9"/>
  <c r="Q291" i="9" s="1"/>
  <c r="N291" i="9"/>
  <c r="R292" i="9" s="1"/>
  <c r="O291" i="9"/>
  <c r="P291" i="9"/>
  <c r="AC291" i="9"/>
  <c r="AD291" i="9"/>
  <c r="AH291" i="9" s="1"/>
  <c r="AF291" i="9"/>
  <c r="AK291" i="9" s="1"/>
  <c r="AG291" i="9"/>
  <c r="BB291" i="9"/>
  <c r="BC291" i="9"/>
  <c r="BD291" i="9"/>
  <c r="BE291" i="9"/>
  <c r="BF291" i="9"/>
  <c r="BG291" i="9"/>
  <c r="BH291" i="9"/>
  <c r="BI291" i="9"/>
  <c r="BJ291" i="9"/>
  <c r="BL291" i="9"/>
  <c r="BM291" i="9"/>
  <c r="BN291" i="9"/>
  <c r="CC291" i="9"/>
  <c r="CD291" i="9"/>
  <c r="CE291" i="9"/>
  <c r="CF291" i="9"/>
  <c r="CG291" i="9"/>
  <c r="CJ291" i="9" s="1"/>
  <c r="CH291" i="9"/>
  <c r="CI291" i="9"/>
  <c r="CR291" i="9"/>
  <c r="CS291" i="9"/>
  <c r="CT291" i="9"/>
  <c r="E292" i="9"/>
  <c r="F292" i="9"/>
  <c r="G292" i="9"/>
  <c r="J292" i="9"/>
  <c r="K292" i="9"/>
  <c r="Q292" i="9" s="1"/>
  <c r="N292" i="9"/>
  <c r="O292" i="9"/>
  <c r="P292" i="9"/>
  <c r="AC292" i="9"/>
  <c r="AD292" i="9"/>
  <c r="AH292" i="9" s="1"/>
  <c r="AF292" i="9"/>
  <c r="AK292" i="9" s="1"/>
  <c r="AG292" i="9"/>
  <c r="BB292" i="9"/>
  <c r="BC292" i="9"/>
  <c r="BD292" i="9"/>
  <c r="BE292" i="9"/>
  <c r="BF292" i="9"/>
  <c r="BG292" i="9"/>
  <c r="BH292" i="9"/>
  <c r="BI292" i="9"/>
  <c r="BJ292" i="9"/>
  <c r="BL292" i="9"/>
  <c r="BM292" i="9"/>
  <c r="BN292" i="9"/>
  <c r="CC292" i="9"/>
  <c r="CD292" i="9"/>
  <c r="CE292" i="9"/>
  <c r="CF292" i="9"/>
  <c r="CG292" i="9"/>
  <c r="CL292" i="9" s="1"/>
  <c r="CH292" i="9"/>
  <c r="CI292" i="9"/>
  <c r="CR292" i="9"/>
  <c r="CS292" i="9"/>
  <c r="CT292" i="9"/>
  <c r="E293" i="9"/>
  <c r="F293" i="9"/>
  <c r="G293" i="9"/>
  <c r="J293" i="9"/>
  <c r="K293" i="9"/>
  <c r="Q293" i="9" s="1"/>
  <c r="N293" i="9"/>
  <c r="R294" i="9" s="1"/>
  <c r="O293" i="9"/>
  <c r="P293" i="9"/>
  <c r="AC293" i="9"/>
  <c r="AD293" i="9"/>
  <c r="AF293" i="9"/>
  <c r="AG293" i="9"/>
  <c r="BB293" i="9"/>
  <c r="BC293" i="9"/>
  <c r="BD293" i="9"/>
  <c r="BE293" i="9"/>
  <c r="BF293" i="9"/>
  <c r="BG293" i="9"/>
  <c r="BH293" i="9"/>
  <c r="BI293" i="9"/>
  <c r="BJ293" i="9"/>
  <c r="BL293" i="9"/>
  <c r="BM293" i="9"/>
  <c r="BN293" i="9"/>
  <c r="CC293" i="9"/>
  <c r="CD293" i="9"/>
  <c r="CE293" i="9"/>
  <c r="CF293" i="9"/>
  <c r="CG293" i="9"/>
  <c r="CH293" i="9"/>
  <c r="CI293" i="9"/>
  <c r="CR293" i="9"/>
  <c r="CS293" i="9"/>
  <c r="CT293" i="9"/>
  <c r="E294" i="9"/>
  <c r="F294" i="9"/>
  <c r="G294" i="9"/>
  <c r="J294" i="9"/>
  <c r="K294" i="9"/>
  <c r="Q294" i="9" s="1"/>
  <c r="N294" i="9"/>
  <c r="R295" i="9" s="1"/>
  <c r="O294" i="9"/>
  <c r="P294" i="9"/>
  <c r="AC294" i="9"/>
  <c r="AD294" i="9"/>
  <c r="AH294" i="9" s="1"/>
  <c r="AF294" i="9"/>
  <c r="AI294" i="9" s="1"/>
  <c r="AG294" i="9"/>
  <c r="BB294" i="9"/>
  <c r="BC294" i="9"/>
  <c r="BD294" i="9"/>
  <c r="BE294" i="9"/>
  <c r="BF294" i="9"/>
  <c r="BG294" i="9"/>
  <c r="BH294" i="9"/>
  <c r="BI294" i="9"/>
  <c r="BJ294" i="9"/>
  <c r="BL294" i="9"/>
  <c r="BM294" i="9"/>
  <c r="BN294" i="9"/>
  <c r="CC294" i="9"/>
  <c r="CD294" i="9"/>
  <c r="CE294" i="9"/>
  <c r="CF294" i="9"/>
  <c r="CG294" i="9"/>
  <c r="CM294" i="9" s="1"/>
  <c r="CH294" i="9"/>
  <c r="CI294" i="9"/>
  <c r="CR294" i="9"/>
  <c r="CS294" i="9"/>
  <c r="CT294" i="9"/>
  <c r="E295" i="9"/>
  <c r="F295" i="9"/>
  <c r="G295" i="9"/>
  <c r="J295" i="9"/>
  <c r="K295" i="9"/>
  <c r="Q295" i="9" s="1"/>
  <c r="N295" i="9"/>
  <c r="R296" i="9" s="1"/>
  <c r="O295" i="9"/>
  <c r="P295" i="9"/>
  <c r="AC295" i="9"/>
  <c r="AD295" i="9"/>
  <c r="AH295" i="9" s="1"/>
  <c r="AF295" i="9"/>
  <c r="AI295" i="9" s="1"/>
  <c r="AG295" i="9"/>
  <c r="BB295" i="9"/>
  <c r="BC295" i="9"/>
  <c r="BD295" i="9"/>
  <c r="BE295" i="9"/>
  <c r="BF295" i="9"/>
  <c r="BG295" i="9"/>
  <c r="BH295" i="9"/>
  <c r="BI295" i="9"/>
  <c r="BJ295" i="9"/>
  <c r="BL295" i="9"/>
  <c r="BM295" i="9"/>
  <c r="BN295" i="9"/>
  <c r="CC295" i="9"/>
  <c r="CD295" i="9"/>
  <c r="CE295" i="9"/>
  <c r="CF295" i="9"/>
  <c r="CG295" i="9"/>
  <c r="CJ295" i="9" s="1"/>
  <c r="CH295" i="9"/>
  <c r="CI295" i="9"/>
  <c r="CR295" i="9"/>
  <c r="CS295" i="9"/>
  <c r="CT295" i="9"/>
  <c r="E296" i="9"/>
  <c r="F296" i="9"/>
  <c r="G296" i="9"/>
  <c r="J296" i="9"/>
  <c r="K296" i="9"/>
  <c r="N296" i="9"/>
  <c r="R297" i="9" s="1"/>
  <c r="O296" i="9"/>
  <c r="P296" i="9"/>
  <c r="AC296" i="9"/>
  <c r="AD296" i="9"/>
  <c r="AH296" i="9" s="1"/>
  <c r="AF296" i="9"/>
  <c r="AJ296" i="9" s="1"/>
  <c r="AG296" i="9"/>
  <c r="BB296" i="9"/>
  <c r="BC296" i="9"/>
  <c r="BD296" i="9"/>
  <c r="BE296" i="9"/>
  <c r="BF296" i="9"/>
  <c r="BG296" i="9"/>
  <c r="BH296" i="9"/>
  <c r="BI296" i="9"/>
  <c r="BJ296" i="9"/>
  <c r="BL296" i="9"/>
  <c r="BM296" i="9"/>
  <c r="BN296" i="9"/>
  <c r="CC296" i="9"/>
  <c r="CD296" i="9"/>
  <c r="CE296" i="9"/>
  <c r="CF296" i="9"/>
  <c r="CG296" i="9"/>
  <c r="CJ296" i="9" s="1"/>
  <c r="CH296" i="9"/>
  <c r="CI296" i="9"/>
  <c r="CR296" i="9"/>
  <c r="CS296" i="9"/>
  <c r="CT296" i="9"/>
  <c r="E297" i="9"/>
  <c r="F297" i="9"/>
  <c r="G297" i="9"/>
  <c r="J297" i="9"/>
  <c r="K297" i="9"/>
  <c r="Q297" i="9" s="1"/>
  <c r="N297" i="9"/>
  <c r="R298" i="9" s="1"/>
  <c r="O297" i="9"/>
  <c r="P297" i="9"/>
  <c r="AC297" i="9"/>
  <c r="AD297" i="9"/>
  <c r="AF297" i="9"/>
  <c r="AK297" i="9" s="1"/>
  <c r="AG297" i="9"/>
  <c r="BB297" i="9"/>
  <c r="BC297" i="9"/>
  <c r="BD297" i="9"/>
  <c r="BE297" i="9"/>
  <c r="BF297" i="9"/>
  <c r="BG297" i="9"/>
  <c r="BH297" i="9"/>
  <c r="BI297" i="9"/>
  <c r="BJ297" i="9"/>
  <c r="BL297" i="9"/>
  <c r="BM297" i="9"/>
  <c r="BN297" i="9"/>
  <c r="CC297" i="9"/>
  <c r="CD297" i="9"/>
  <c r="CE297" i="9"/>
  <c r="CF297" i="9"/>
  <c r="CG297" i="9"/>
  <c r="CH297" i="9"/>
  <c r="CI297" i="9"/>
  <c r="CR297" i="9"/>
  <c r="CS297" i="9"/>
  <c r="CT297" i="9"/>
  <c r="E298" i="9"/>
  <c r="F298" i="9"/>
  <c r="G298" i="9"/>
  <c r="J298" i="9"/>
  <c r="K298" i="9"/>
  <c r="Q298" i="9" s="1"/>
  <c r="N298" i="9"/>
  <c r="R299" i="9" s="1"/>
  <c r="O298" i="9"/>
  <c r="P298" i="9"/>
  <c r="AC298" i="9"/>
  <c r="AD298" i="9"/>
  <c r="AH298" i="9" s="1"/>
  <c r="AF298" i="9"/>
  <c r="AI298" i="9" s="1"/>
  <c r="AG298" i="9"/>
  <c r="BB298" i="9"/>
  <c r="BC298" i="9"/>
  <c r="BD298" i="9"/>
  <c r="BE298" i="9"/>
  <c r="BF298" i="9"/>
  <c r="BG298" i="9"/>
  <c r="BH298" i="9"/>
  <c r="BI298" i="9"/>
  <c r="BJ298" i="9"/>
  <c r="BL298" i="9"/>
  <c r="BM298" i="9"/>
  <c r="BN298" i="9"/>
  <c r="CC298" i="9"/>
  <c r="CD298" i="9"/>
  <c r="CE298" i="9"/>
  <c r="CF298" i="9"/>
  <c r="CG298" i="9"/>
  <c r="CJ298" i="9" s="1"/>
  <c r="CH298" i="9"/>
  <c r="CI298" i="9"/>
  <c r="CR298" i="9"/>
  <c r="CS298" i="9"/>
  <c r="CT298" i="9"/>
  <c r="E299" i="9"/>
  <c r="F299" i="9"/>
  <c r="G299" i="9"/>
  <c r="J299" i="9"/>
  <c r="K299" i="9"/>
  <c r="Q299" i="9" s="1"/>
  <c r="N299" i="9"/>
  <c r="R300" i="9" s="1"/>
  <c r="O299" i="9"/>
  <c r="P299" i="9"/>
  <c r="AC299" i="9"/>
  <c r="AD299" i="9"/>
  <c r="AF299" i="9"/>
  <c r="AK299" i="9" s="1"/>
  <c r="AG299" i="9"/>
  <c r="BB299" i="9"/>
  <c r="BC299" i="9"/>
  <c r="BD299" i="9"/>
  <c r="BE299" i="9"/>
  <c r="BF299" i="9"/>
  <c r="BG299" i="9"/>
  <c r="BH299" i="9"/>
  <c r="BI299" i="9"/>
  <c r="BJ299" i="9"/>
  <c r="BL299" i="9"/>
  <c r="BM299" i="9"/>
  <c r="BN299" i="9"/>
  <c r="CC299" i="9"/>
  <c r="CD299" i="9"/>
  <c r="CE299" i="9"/>
  <c r="CF299" i="9"/>
  <c r="CG299" i="9"/>
  <c r="CH299" i="9"/>
  <c r="CI299" i="9"/>
  <c r="CR299" i="9"/>
  <c r="CS299" i="9"/>
  <c r="CT299" i="9"/>
  <c r="E300" i="9"/>
  <c r="F300" i="9"/>
  <c r="G300" i="9"/>
  <c r="J300" i="9"/>
  <c r="K300" i="9"/>
  <c r="Q300" i="9" s="1"/>
  <c r="N300" i="9"/>
  <c r="O300" i="9"/>
  <c r="P300" i="9"/>
  <c r="AC300" i="9"/>
  <c r="AD300" i="9"/>
  <c r="AH300" i="9" s="1"/>
  <c r="AF300" i="9"/>
  <c r="AG300" i="9"/>
  <c r="BB300" i="9"/>
  <c r="BC300" i="9"/>
  <c r="BD300" i="9"/>
  <c r="BE300" i="9"/>
  <c r="BF300" i="9"/>
  <c r="BG300" i="9"/>
  <c r="BH300" i="9"/>
  <c r="BI300" i="9"/>
  <c r="BJ300" i="9"/>
  <c r="BL300" i="9"/>
  <c r="BM300" i="9"/>
  <c r="BN300" i="9"/>
  <c r="CC300" i="9"/>
  <c r="CD300" i="9"/>
  <c r="CE300" i="9"/>
  <c r="CF300" i="9"/>
  <c r="CG300" i="9"/>
  <c r="CJ300" i="9" s="1"/>
  <c r="CH300" i="9"/>
  <c r="CI300" i="9"/>
  <c r="CR300" i="9"/>
  <c r="CS300" i="9"/>
  <c r="CT300" i="9"/>
  <c r="E301" i="9"/>
  <c r="F301" i="9"/>
  <c r="G301" i="9"/>
  <c r="J301" i="9"/>
  <c r="K301" i="9"/>
  <c r="N301" i="9"/>
  <c r="R302" i="9" s="1"/>
  <c r="O301" i="9"/>
  <c r="P301" i="9"/>
  <c r="AC301" i="9"/>
  <c r="AD301" i="9"/>
  <c r="AH301" i="9" s="1"/>
  <c r="AF301" i="9"/>
  <c r="AI301" i="9" s="1"/>
  <c r="AG301" i="9"/>
  <c r="BB301" i="9"/>
  <c r="BC301" i="9"/>
  <c r="BD301" i="9"/>
  <c r="BE301" i="9"/>
  <c r="BF301" i="9"/>
  <c r="BG301" i="9"/>
  <c r="BH301" i="9"/>
  <c r="BI301" i="9"/>
  <c r="BJ301" i="9"/>
  <c r="BL301" i="9"/>
  <c r="BM301" i="9"/>
  <c r="BN301" i="9"/>
  <c r="CC301" i="9"/>
  <c r="CD301" i="9"/>
  <c r="CE301" i="9"/>
  <c r="CF301" i="9"/>
  <c r="CG301" i="9"/>
  <c r="CJ301" i="9" s="1"/>
  <c r="CH301" i="9"/>
  <c r="CI301" i="9"/>
  <c r="CR301" i="9"/>
  <c r="CS301" i="9"/>
  <c r="CT301" i="9"/>
  <c r="E302" i="9"/>
  <c r="F302" i="9"/>
  <c r="G302" i="9"/>
  <c r="J302" i="9"/>
  <c r="K302" i="9"/>
  <c r="N302" i="9"/>
  <c r="S303" i="9" s="1"/>
  <c r="O302" i="9"/>
  <c r="P302" i="9"/>
  <c r="AC302" i="9"/>
  <c r="AD302" i="9"/>
  <c r="AF302" i="9"/>
  <c r="AG302" i="9"/>
  <c r="BB302" i="9"/>
  <c r="BC302" i="9"/>
  <c r="BD302" i="9"/>
  <c r="BE302" i="9"/>
  <c r="BF302" i="9"/>
  <c r="BG302" i="9"/>
  <c r="BH302" i="9"/>
  <c r="BI302" i="9"/>
  <c r="BJ302" i="9"/>
  <c r="BL302" i="9"/>
  <c r="BM302" i="9"/>
  <c r="BN302" i="9"/>
  <c r="CC302" i="9"/>
  <c r="CD302" i="9"/>
  <c r="CE302" i="9"/>
  <c r="CF302" i="9"/>
  <c r="CG302" i="9"/>
  <c r="CJ302" i="9" s="1"/>
  <c r="CH302" i="9"/>
  <c r="CI302" i="9"/>
  <c r="CR302" i="9"/>
  <c r="CS302" i="9"/>
  <c r="CT302" i="9"/>
  <c r="E303" i="9"/>
  <c r="F303" i="9"/>
  <c r="G303" i="9"/>
  <c r="J303" i="9"/>
  <c r="K303" i="9"/>
  <c r="N303" i="9"/>
  <c r="S304" i="9" s="1"/>
  <c r="O303" i="9"/>
  <c r="P303" i="9"/>
  <c r="AC303" i="9"/>
  <c r="AD303" i="9"/>
  <c r="AF303" i="9"/>
  <c r="AK303" i="9" s="1"/>
  <c r="AG303" i="9"/>
  <c r="BB303" i="9"/>
  <c r="BC303" i="9"/>
  <c r="BD303" i="9"/>
  <c r="BE303" i="9"/>
  <c r="BF303" i="9"/>
  <c r="BG303" i="9"/>
  <c r="BH303" i="9"/>
  <c r="BI303" i="9"/>
  <c r="BJ303" i="9"/>
  <c r="BL303" i="9"/>
  <c r="BM303" i="9"/>
  <c r="BN303" i="9"/>
  <c r="CC303" i="9"/>
  <c r="CD303" i="9"/>
  <c r="CE303" i="9"/>
  <c r="CF303" i="9"/>
  <c r="CG303" i="9"/>
  <c r="CH303" i="9"/>
  <c r="CI303" i="9"/>
  <c r="CR303" i="9"/>
  <c r="CS303" i="9"/>
  <c r="CT303" i="9"/>
  <c r="E304" i="9"/>
  <c r="F304" i="9"/>
  <c r="G304" i="9"/>
  <c r="J304" i="9"/>
  <c r="K304" i="9"/>
  <c r="Q304" i="9" s="1"/>
  <c r="N304" i="9"/>
  <c r="R305" i="9" s="1"/>
  <c r="O304" i="9"/>
  <c r="P304" i="9"/>
  <c r="AC304" i="9"/>
  <c r="AD304" i="9"/>
  <c r="AH304" i="9" s="1"/>
  <c r="AF304" i="9"/>
  <c r="AG304" i="9"/>
  <c r="BB304" i="9"/>
  <c r="BC304" i="9"/>
  <c r="BD304" i="9"/>
  <c r="BE304" i="9"/>
  <c r="BF304" i="9"/>
  <c r="BG304" i="9"/>
  <c r="BH304" i="9"/>
  <c r="BI304" i="9"/>
  <c r="BJ304" i="9"/>
  <c r="BL304" i="9"/>
  <c r="BM304" i="9"/>
  <c r="BN304" i="9"/>
  <c r="CC304" i="9"/>
  <c r="CD304" i="9"/>
  <c r="CE304" i="9"/>
  <c r="CF304" i="9"/>
  <c r="CG304" i="9"/>
  <c r="CL304" i="9" s="1"/>
  <c r="CH304" i="9"/>
  <c r="CI304" i="9"/>
  <c r="CR304" i="9"/>
  <c r="CS304" i="9"/>
  <c r="CT304" i="9"/>
  <c r="E305" i="9"/>
  <c r="F305" i="9"/>
  <c r="G305" i="9"/>
  <c r="J305" i="9"/>
  <c r="K305" i="9"/>
  <c r="N305" i="9"/>
  <c r="O305" i="9"/>
  <c r="P305" i="9"/>
  <c r="AC305" i="9"/>
  <c r="AD305" i="9"/>
  <c r="AH305" i="9" s="1"/>
  <c r="AF305" i="9"/>
  <c r="AK305" i="9" s="1"/>
  <c r="AG305" i="9"/>
  <c r="BB305" i="9"/>
  <c r="BC305" i="9"/>
  <c r="BD305" i="9"/>
  <c r="BE305" i="9"/>
  <c r="BF305" i="9"/>
  <c r="BG305" i="9"/>
  <c r="BH305" i="9"/>
  <c r="BI305" i="9"/>
  <c r="BJ305" i="9"/>
  <c r="BL305" i="9"/>
  <c r="BM305" i="9"/>
  <c r="BN305" i="9"/>
  <c r="CC305" i="9"/>
  <c r="CD305" i="9"/>
  <c r="CE305" i="9"/>
  <c r="CF305" i="9"/>
  <c r="CG305" i="9"/>
  <c r="CL305" i="9" s="1"/>
  <c r="CH305" i="9"/>
  <c r="CI305" i="9"/>
  <c r="CR305" i="9"/>
  <c r="CS305" i="9"/>
  <c r="CT305" i="9"/>
  <c r="E306" i="9"/>
  <c r="F306" i="9"/>
  <c r="G306" i="9"/>
  <c r="J306" i="9"/>
  <c r="K306" i="9"/>
  <c r="N306" i="9"/>
  <c r="R307" i="9" s="1"/>
  <c r="O306" i="9"/>
  <c r="P306" i="9"/>
  <c r="AC306" i="9"/>
  <c r="AD306" i="9"/>
  <c r="AH306" i="9" s="1"/>
  <c r="AF306" i="9"/>
  <c r="AK306" i="9" s="1"/>
  <c r="AG306" i="9"/>
  <c r="BB306" i="9"/>
  <c r="BC306" i="9"/>
  <c r="BD306" i="9"/>
  <c r="BE306" i="9"/>
  <c r="BF306" i="9"/>
  <c r="BG306" i="9"/>
  <c r="BH306" i="9"/>
  <c r="BI306" i="9"/>
  <c r="BJ306" i="9"/>
  <c r="BL306" i="9"/>
  <c r="BM306" i="9"/>
  <c r="BN306" i="9"/>
  <c r="CC306" i="9"/>
  <c r="CD306" i="9"/>
  <c r="CE306" i="9"/>
  <c r="CF306" i="9"/>
  <c r="CG306" i="9"/>
  <c r="CH306" i="9"/>
  <c r="CI306" i="9"/>
  <c r="CR306" i="9"/>
  <c r="CS306" i="9"/>
  <c r="CT306" i="9"/>
  <c r="E307" i="9"/>
  <c r="F307" i="9"/>
  <c r="G307" i="9"/>
  <c r="J307" i="9"/>
  <c r="K307" i="9"/>
  <c r="N307" i="9"/>
  <c r="R308" i="9" s="1"/>
  <c r="O307" i="9"/>
  <c r="P307" i="9"/>
  <c r="AC307" i="9"/>
  <c r="AD307" i="9"/>
  <c r="AF307" i="9"/>
  <c r="AG307" i="9"/>
  <c r="BB307" i="9"/>
  <c r="BC307" i="9"/>
  <c r="BD307" i="9"/>
  <c r="BE307" i="9"/>
  <c r="BF307" i="9"/>
  <c r="BG307" i="9"/>
  <c r="BH307" i="9"/>
  <c r="BI307" i="9"/>
  <c r="BJ307" i="9"/>
  <c r="BL307" i="9"/>
  <c r="BM307" i="9"/>
  <c r="BN307" i="9"/>
  <c r="CC307" i="9"/>
  <c r="CD307" i="9"/>
  <c r="CE307" i="9"/>
  <c r="CF307" i="9"/>
  <c r="CG307" i="9"/>
  <c r="CL307" i="9" s="1"/>
  <c r="CH307" i="9"/>
  <c r="CI307" i="9"/>
  <c r="CR307" i="9"/>
  <c r="CS307" i="9"/>
  <c r="CT307" i="9"/>
  <c r="E308" i="9"/>
  <c r="F308" i="9"/>
  <c r="G308" i="9"/>
  <c r="J308" i="9"/>
  <c r="K308" i="9"/>
  <c r="N308" i="9"/>
  <c r="R309" i="9" s="1"/>
  <c r="O308" i="9"/>
  <c r="P308" i="9"/>
  <c r="AC308" i="9"/>
  <c r="AD308" i="9"/>
  <c r="AF308" i="9"/>
  <c r="AK308" i="9" s="1"/>
  <c r="AG308" i="9"/>
  <c r="BB308" i="9"/>
  <c r="BC308" i="9"/>
  <c r="BD308" i="9"/>
  <c r="BE308" i="9"/>
  <c r="BF308" i="9"/>
  <c r="BG308" i="9"/>
  <c r="BH308" i="9"/>
  <c r="BI308" i="9"/>
  <c r="BJ308" i="9"/>
  <c r="BL308" i="9"/>
  <c r="BM308" i="9"/>
  <c r="BN308" i="9"/>
  <c r="CC308" i="9"/>
  <c r="CD308" i="9"/>
  <c r="CE308" i="9"/>
  <c r="CF308" i="9"/>
  <c r="CG308" i="9"/>
  <c r="CH308" i="9"/>
  <c r="CI308" i="9"/>
  <c r="CR308" i="9"/>
  <c r="CS308" i="9"/>
  <c r="CT308" i="9"/>
  <c r="E309" i="9"/>
  <c r="F309" i="9"/>
  <c r="G309" i="9"/>
  <c r="J309" i="9"/>
  <c r="K309" i="9"/>
  <c r="Q309" i="9" s="1"/>
  <c r="N309" i="9"/>
  <c r="S310" i="9" s="1"/>
  <c r="O309" i="9"/>
  <c r="P309" i="9"/>
  <c r="AC309" i="9"/>
  <c r="AD309" i="9"/>
  <c r="AH309" i="9" s="1"/>
  <c r="AF309" i="9"/>
  <c r="AK309" i="9" s="1"/>
  <c r="AG309" i="9"/>
  <c r="BB309" i="9"/>
  <c r="BC309" i="9"/>
  <c r="BD309" i="9"/>
  <c r="BE309" i="9"/>
  <c r="BF309" i="9"/>
  <c r="BG309" i="9"/>
  <c r="BH309" i="9"/>
  <c r="BI309" i="9"/>
  <c r="BJ309" i="9"/>
  <c r="BL309" i="9"/>
  <c r="BM309" i="9"/>
  <c r="BN309" i="9"/>
  <c r="CC309" i="9"/>
  <c r="CD309" i="9"/>
  <c r="CE309" i="9"/>
  <c r="CF309" i="9"/>
  <c r="CG309" i="9"/>
  <c r="CM309" i="9" s="1"/>
  <c r="CH309" i="9"/>
  <c r="CI309" i="9"/>
  <c r="CR309" i="9"/>
  <c r="CS309" i="9"/>
  <c r="CT309" i="9"/>
  <c r="E310" i="9"/>
  <c r="F310" i="9"/>
  <c r="G310" i="9"/>
  <c r="J310" i="9"/>
  <c r="K310" i="9"/>
  <c r="N310" i="9"/>
  <c r="R311" i="9" s="1"/>
  <c r="O310" i="9"/>
  <c r="P310" i="9"/>
  <c r="AC310" i="9"/>
  <c r="AD310" i="9"/>
  <c r="AF310" i="9"/>
  <c r="AI310" i="9" s="1"/>
  <c r="AG310" i="9"/>
  <c r="BB310" i="9"/>
  <c r="BC310" i="9"/>
  <c r="BD310" i="9"/>
  <c r="BE310" i="9"/>
  <c r="BF310" i="9"/>
  <c r="BG310" i="9"/>
  <c r="BH310" i="9"/>
  <c r="BI310" i="9"/>
  <c r="BJ310" i="9"/>
  <c r="BL310" i="9"/>
  <c r="BM310" i="9"/>
  <c r="BN310" i="9"/>
  <c r="CC310" i="9"/>
  <c r="CD310" i="9"/>
  <c r="CE310" i="9"/>
  <c r="CF310" i="9"/>
  <c r="CG310" i="9"/>
  <c r="CH310" i="9"/>
  <c r="CI310" i="9"/>
  <c r="CR310" i="9"/>
  <c r="CS310" i="9"/>
  <c r="CT310" i="9"/>
  <c r="E311" i="9"/>
  <c r="F311" i="9"/>
  <c r="G311" i="9"/>
  <c r="J311" i="9"/>
  <c r="K311" i="9"/>
  <c r="N311" i="9"/>
  <c r="S312" i="9" s="1"/>
  <c r="O311" i="9"/>
  <c r="P311" i="9"/>
  <c r="AC311" i="9"/>
  <c r="AD311" i="9"/>
  <c r="AH311" i="9" s="1"/>
  <c r="AF311" i="9"/>
  <c r="AK311" i="9" s="1"/>
  <c r="AG311" i="9"/>
  <c r="BB311" i="9"/>
  <c r="BC311" i="9"/>
  <c r="BD311" i="9"/>
  <c r="BE311" i="9"/>
  <c r="BF311" i="9"/>
  <c r="BG311" i="9"/>
  <c r="BH311" i="9"/>
  <c r="BI311" i="9"/>
  <c r="BJ311" i="9"/>
  <c r="BL311" i="9"/>
  <c r="BM311" i="9"/>
  <c r="BN311" i="9"/>
  <c r="CC311" i="9"/>
  <c r="CD311" i="9"/>
  <c r="CE311" i="9"/>
  <c r="CF311" i="9"/>
  <c r="CG311" i="9"/>
  <c r="CN311" i="9" s="1"/>
  <c r="CH311" i="9"/>
  <c r="CI311" i="9"/>
  <c r="CR311" i="9"/>
  <c r="CS311" i="9"/>
  <c r="CT311" i="9"/>
  <c r="E312" i="9"/>
  <c r="F312" i="9"/>
  <c r="G312" i="9"/>
  <c r="J312" i="9"/>
  <c r="K312" i="9"/>
  <c r="Q312" i="9" s="1"/>
  <c r="N312" i="9"/>
  <c r="R313" i="9" s="1"/>
  <c r="O312" i="9"/>
  <c r="P312" i="9"/>
  <c r="AC312" i="9"/>
  <c r="AD312" i="9"/>
  <c r="AF312" i="9"/>
  <c r="AI312" i="9" s="1"/>
  <c r="AG312" i="9"/>
  <c r="BB312" i="9"/>
  <c r="BC312" i="9"/>
  <c r="BD312" i="9"/>
  <c r="BE312" i="9"/>
  <c r="BF312" i="9"/>
  <c r="BG312" i="9"/>
  <c r="BH312" i="9"/>
  <c r="BI312" i="9"/>
  <c r="BJ312" i="9"/>
  <c r="BL312" i="9"/>
  <c r="BM312" i="9"/>
  <c r="BN312" i="9"/>
  <c r="CC312" i="9"/>
  <c r="CD312" i="9"/>
  <c r="CE312" i="9"/>
  <c r="CF312" i="9"/>
  <c r="CG312" i="9"/>
  <c r="CJ312" i="9" s="1"/>
  <c r="CH312" i="9"/>
  <c r="CI312" i="9"/>
  <c r="CR312" i="9"/>
  <c r="CS312" i="9"/>
  <c r="CT312" i="9"/>
  <c r="E313" i="9"/>
  <c r="F313" i="9"/>
  <c r="G313" i="9"/>
  <c r="J313" i="9"/>
  <c r="K313" i="9"/>
  <c r="Q313" i="9" s="1"/>
  <c r="N313" i="9"/>
  <c r="R314" i="9" s="1"/>
  <c r="O313" i="9"/>
  <c r="P313" i="9"/>
  <c r="AC313" i="9"/>
  <c r="AD313" i="9"/>
  <c r="AF313" i="9"/>
  <c r="AK313" i="9" s="1"/>
  <c r="AG313" i="9"/>
  <c r="BB313" i="9"/>
  <c r="BC313" i="9"/>
  <c r="BD313" i="9"/>
  <c r="BE313" i="9"/>
  <c r="BF313" i="9"/>
  <c r="BG313" i="9"/>
  <c r="BH313" i="9"/>
  <c r="BI313" i="9"/>
  <c r="BJ313" i="9"/>
  <c r="BL313" i="9"/>
  <c r="BM313" i="9"/>
  <c r="BN313" i="9"/>
  <c r="CC313" i="9"/>
  <c r="CD313" i="9"/>
  <c r="CE313" i="9"/>
  <c r="CF313" i="9"/>
  <c r="CG313" i="9"/>
  <c r="CM313" i="9" s="1"/>
  <c r="CH313" i="9"/>
  <c r="CI313" i="9"/>
  <c r="CR313" i="9"/>
  <c r="CS313" i="9"/>
  <c r="CT313" i="9"/>
  <c r="E314" i="9"/>
  <c r="F314" i="9"/>
  <c r="G314" i="9"/>
  <c r="J314" i="9"/>
  <c r="K314" i="9"/>
  <c r="N314" i="9"/>
  <c r="R315" i="9" s="1"/>
  <c r="O314" i="9"/>
  <c r="P314" i="9"/>
  <c r="AC314" i="9"/>
  <c r="AD314" i="9"/>
  <c r="AH314" i="9" s="1"/>
  <c r="AF314" i="9"/>
  <c r="AG314" i="9"/>
  <c r="BB314" i="9"/>
  <c r="BC314" i="9"/>
  <c r="BD314" i="9"/>
  <c r="BE314" i="9"/>
  <c r="BF314" i="9"/>
  <c r="BG314" i="9"/>
  <c r="BH314" i="9"/>
  <c r="BI314" i="9"/>
  <c r="BJ314" i="9"/>
  <c r="BL314" i="9"/>
  <c r="BM314" i="9"/>
  <c r="BN314" i="9"/>
  <c r="CC314" i="9"/>
  <c r="CD314" i="9"/>
  <c r="CE314" i="9"/>
  <c r="CF314" i="9"/>
  <c r="CG314" i="9"/>
  <c r="CL314" i="9" s="1"/>
  <c r="CH314" i="9"/>
  <c r="CI314" i="9"/>
  <c r="CR314" i="9"/>
  <c r="CS314" i="9"/>
  <c r="CT314" i="9"/>
  <c r="E315" i="9"/>
  <c r="F315" i="9"/>
  <c r="G315" i="9"/>
  <c r="J315" i="9"/>
  <c r="K315" i="9"/>
  <c r="N315" i="9"/>
  <c r="R316" i="9" s="1"/>
  <c r="O315" i="9"/>
  <c r="P315" i="9"/>
  <c r="AC315" i="9"/>
  <c r="AD315" i="9"/>
  <c r="AH315" i="9" s="1"/>
  <c r="AF315" i="9"/>
  <c r="AI315" i="9" s="1"/>
  <c r="AG315" i="9"/>
  <c r="BB315" i="9"/>
  <c r="BC315" i="9"/>
  <c r="BD315" i="9"/>
  <c r="BE315" i="9"/>
  <c r="BF315" i="9"/>
  <c r="BG315" i="9"/>
  <c r="BH315" i="9"/>
  <c r="BI315" i="9"/>
  <c r="BJ315" i="9"/>
  <c r="BL315" i="9"/>
  <c r="BM315" i="9"/>
  <c r="BN315" i="9"/>
  <c r="CC315" i="9"/>
  <c r="CD315" i="9"/>
  <c r="CE315" i="9"/>
  <c r="CF315" i="9"/>
  <c r="CG315" i="9"/>
  <c r="CH315" i="9"/>
  <c r="CI315" i="9"/>
  <c r="CR315" i="9"/>
  <c r="CS315" i="9"/>
  <c r="CT315" i="9"/>
  <c r="E316" i="9"/>
  <c r="F316" i="9"/>
  <c r="G316" i="9"/>
  <c r="J316" i="9"/>
  <c r="K316" i="9"/>
  <c r="N316" i="9"/>
  <c r="S317" i="9" s="1"/>
  <c r="O316" i="9"/>
  <c r="P316" i="9"/>
  <c r="AC316" i="9"/>
  <c r="AD316" i="9"/>
  <c r="AH316" i="9" s="1"/>
  <c r="AF316" i="9"/>
  <c r="AK316" i="9" s="1"/>
  <c r="AG316" i="9"/>
  <c r="BB316" i="9"/>
  <c r="BC316" i="9"/>
  <c r="BD316" i="9"/>
  <c r="BE316" i="9"/>
  <c r="BF316" i="9"/>
  <c r="BG316" i="9"/>
  <c r="BH316" i="9"/>
  <c r="BI316" i="9"/>
  <c r="BJ316" i="9"/>
  <c r="BL316" i="9"/>
  <c r="BM316" i="9"/>
  <c r="BN316" i="9"/>
  <c r="CC316" i="9"/>
  <c r="CD316" i="9"/>
  <c r="CE316" i="9"/>
  <c r="CF316" i="9"/>
  <c r="CG316" i="9"/>
  <c r="CN316" i="9" s="1"/>
  <c r="CH316" i="9"/>
  <c r="CI316" i="9"/>
  <c r="CR316" i="9"/>
  <c r="CS316" i="9"/>
  <c r="CT316" i="9"/>
  <c r="E317" i="9"/>
  <c r="F317" i="9"/>
  <c r="G317" i="9"/>
  <c r="J317" i="9"/>
  <c r="K317" i="9"/>
  <c r="N317" i="9"/>
  <c r="S318" i="9" s="1"/>
  <c r="O317" i="9"/>
  <c r="P317" i="9"/>
  <c r="AC317" i="9"/>
  <c r="AD317" i="9"/>
  <c r="AE317" i="9" s="1"/>
  <c r="AF317" i="9"/>
  <c r="AJ317" i="9" s="1"/>
  <c r="AG317" i="9"/>
  <c r="BB317" i="9"/>
  <c r="BC317" i="9"/>
  <c r="BD317" i="9"/>
  <c r="BE317" i="9"/>
  <c r="BF317" i="9"/>
  <c r="BG317" i="9"/>
  <c r="BH317" i="9"/>
  <c r="BI317" i="9"/>
  <c r="BJ317" i="9"/>
  <c r="BL317" i="9"/>
  <c r="BM317" i="9"/>
  <c r="BN317" i="9"/>
  <c r="CC317" i="9"/>
  <c r="CD317" i="9"/>
  <c r="CE317" i="9"/>
  <c r="CF317" i="9"/>
  <c r="CG317" i="9"/>
  <c r="CN317" i="9" s="1"/>
  <c r="CH317" i="9"/>
  <c r="CI317" i="9"/>
  <c r="CR317" i="9"/>
  <c r="CS317" i="9"/>
  <c r="CT317" i="9"/>
  <c r="E318" i="9"/>
  <c r="F318" i="9"/>
  <c r="G318" i="9"/>
  <c r="J318" i="9"/>
  <c r="K318" i="9"/>
  <c r="N318" i="9"/>
  <c r="R319" i="9" s="1"/>
  <c r="O318" i="9"/>
  <c r="P318" i="9"/>
  <c r="AC318" i="9"/>
  <c r="AD318" i="9"/>
  <c r="AE318" i="9" s="1"/>
  <c r="AF318" i="9"/>
  <c r="AI318" i="9" s="1"/>
  <c r="AG318" i="9"/>
  <c r="BB318" i="9"/>
  <c r="BC318" i="9"/>
  <c r="BD318" i="9"/>
  <c r="BE318" i="9"/>
  <c r="BF318" i="9"/>
  <c r="BG318" i="9"/>
  <c r="BH318" i="9"/>
  <c r="BI318" i="9"/>
  <c r="BJ318" i="9"/>
  <c r="BL318" i="9"/>
  <c r="BM318" i="9"/>
  <c r="BN318" i="9"/>
  <c r="CC318" i="9"/>
  <c r="CD318" i="9"/>
  <c r="CE318" i="9"/>
  <c r="CF318" i="9"/>
  <c r="CG318" i="9"/>
  <c r="CL318" i="9" s="1"/>
  <c r="CH318" i="9"/>
  <c r="CI318" i="9"/>
  <c r="CR318" i="9"/>
  <c r="CS318" i="9"/>
  <c r="CT318" i="9"/>
  <c r="E319" i="9"/>
  <c r="F319" i="9"/>
  <c r="G319" i="9"/>
  <c r="J319" i="9"/>
  <c r="K319" i="9"/>
  <c r="N319" i="9"/>
  <c r="O319" i="9"/>
  <c r="P319" i="9"/>
  <c r="AC319" i="9"/>
  <c r="AD319" i="9"/>
  <c r="AH319" i="9" s="1"/>
  <c r="AF319" i="9"/>
  <c r="AI319" i="9" s="1"/>
  <c r="AG319" i="9"/>
  <c r="BB319" i="9"/>
  <c r="BC319" i="9"/>
  <c r="BD319" i="9"/>
  <c r="BE319" i="9"/>
  <c r="BF319" i="9"/>
  <c r="BG319" i="9"/>
  <c r="BH319" i="9"/>
  <c r="BI319" i="9"/>
  <c r="BJ319" i="9"/>
  <c r="BL319" i="9"/>
  <c r="BM319" i="9"/>
  <c r="BN319" i="9"/>
  <c r="CC319" i="9"/>
  <c r="CD319" i="9"/>
  <c r="CE319" i="9"/>
  <c r="CF319" i="9"/>
  <c r="CG319" i="9"/>
  <c r="CL319" i="9" s="1"/>
  <c r="CH319" i="9"/>
  <c r="CI319" i="9"/>
  <c r="CR319" i="9"/>
  <c r="CS319" i="9"/>
  <c r="CT319" i="9"/>
  <c r="E320" i="9"/>
  <c r="F320" i="9"/>
  <c r="G320" i="9"/>
  <c r="J320" i="9"/>
  <c r="K320" i="9"/>
  <c r="N320" i="9"/>
  <c r="R321" i="9" s="1"/>
  <c r="O320" i="9"/>
  <c r="P320" i="9"/>
  <c r="AC320" i="9"/>
  <c r="AD320" i="9"/>
  <c r="AE320" i="9" s="1"/>
  <c r="AF320" i="9"/>
  <c r="AI320" i="9" s="1"/>
  <c r="AG320" i="9"/>
  <c r="BB320" i="9"/>
  <c r="BC320" i="9"/>
  <c r="BD320" i="9"/>
  <c r="BE320" i="9"/>
  <c r="BF320" i="9"/>
  <c r="BG320" i="9"/>
  <c r="BH320" i="9"/>
  <c r="BI320" i="9"/>
  <c r="BJ320" i="9"/>
  <c r="BL320" i="9"/>
  <c r="BM320" i="9"/>
  <c r="BN320" i="9"/>
  <c r="CC320" i="9"/>
  <c r="CD320" i="9"/>
  <c r="CE320" i="9"/>
  <c r="CF320" i="9"/>
  <c r="CG320" i="9"/>
  <c r="CM320" i="9" s="1"/>
  <c r="CH320" i="9"/>
  <c r="CI320" i="9"/>
  <c r="CR320" i="9"/>
  <c r="CS320" i="9"/>
  <c r="CT320" i="9"/>
  <c r="E321" i="9"/>
  <c r="F321" i="9"/>
  <c r="G321" i="9"/>
  <c r="J321" i="9"/>
  <c r="K321" i="9"/>
  <c r="N321" i="9"/>
  <c r="O321" i="9"/>
  <c r="P321" i="9"/>
  <c r="AC321" i="9"/>
  <c r="AD321" i="9"/>
  <c r="AH321" i="9" s="1"/>
  <c r="AF321" i="9"/>
  <c r="AI321" i="9" s="1"/>
  <c r="AG321" i="9"/>
  <c r="BB321" i="9"/>
  <c r="BC321" i="9"/>
  <c r="BD321" i="9"/>
  <c r="BE321" i="9"/>
  <c r="BF321" i="9"/>
  <c r="BG321" i="9"/>
  <c r="BH321" i="9"/>
  <c r="BI321" i="9"/>
  <c r="BJ321" i="9"/>
  <c r="BL321" i="9"/>
  <c r="BM321" i="9"/>
  <c r="BN321" i="9"/>
  <c r="CC321" i="9"/>
  <c r="CD321" i="9"/>
  <c r="CE321" i="9"/>
  <c r="CF321" i="9"/>
  <c r="CG321" i="9"/>
  <c r="CN321" i="9" s="1"/>
  <c r="CH321" i="9"/>
  <c r="CI321" i="9"/>
  <c r="CR321" i="9"/>
  <c r="CS321" i="9"/>
  <c r="CT321" i="9"/>
  <c r="E322" i="9"/>
  <c r="F322" i="9"/>
  <c r="G322" i="9"/>
  <c r="J322" i="9"/>
  <c r="K322" i="9"/>
  <c r="N322" i="9"/>
  <c r="R323" i="9" s="1"/>
  <c r="O322" i="9"/>
  <c r="P322" i="9"/>
  <c r="AC322" i="9"/>
  <c r="AD322" i="9"/>
  <c r="AE322" i="9" s="1"/>
  <c r="AF322" i="9"/>
  <c r="AI322" i="9" s="1"/>
  <c r="AG322" i="9"/>
  <c r="BB322" i="9"/>
  <c r="BC322" i="9"/>
  <c r="BD322" i="9"/>
  <c r="BE322" i="9"/>
  <c r="BF322" i="9"/>
  <c r="BG322" i="9"/>
  <c r="BH322" i="9"/>
  <c r="BI322" i="9"/>
  <c r="BJ322" i="9"/>
  <c r="BL322" i="9"/>
  <c r="BM322" i="9"/>
  <c r="BN322" i="9"/>
  <c r="CC322" i="9"/>
  <c r="CD322" i="9"/>
  <c r="CE322" i="9"/>
  <c r="CF322" i="9"/>
  <c r="CG322" i="9"/>
  <c r="CL322" i="9" s="1"/>
  <c r="CH322" i="9"/>
  <c r="CI322" i="9"/>
  <c r="CR322" i="9"/>
  <c r="CS322" i="9"/>
  <c r="CT322" i="9"/>
  <c r="E323" i="9"/>
  <c r="F323" i="9"/>
  <c r="G323" i="9"/>
  <c r="J323" i="9"/>
  <c r="K323" i="9"/>
  <c r="N323" i="9"/>
  <c r="O323" i="9"/>
  <c r="P323" i="9"/>
  <c r="AC323" i="9"/>
  <c r="AD323" i="9"/>
  <c r="AF323" i="9"/>
  <c r="AI323" i="9" s="1"/>
  <c r="AG323" i="9"/>
  <c r="BB323" i="9"/>
  <c r="BC323" i="9"/>
  <c r="BD323" i="9"/>
  <c r="BE323" i="9"/>
  <c r="BF323" i="9"/>
  <c r="BG323" i="9"/>
  <c r="BH323" i="9"/>
  <c r="BI323" i="9"/>
  <c r="BJ323" i="9"/>
  <c r="BL323" i="9"/>
  <c r="BM323" i="9"/>
  <c r="BN323" i="9"/>
  <c r="CC323" i="9"/>
  <c r="CD323" i="9"/>
  <c r="CE323" i="9"/>
  <c r="CF323" i="9"/>
  <c r="CG323" i="9"/>
  <c r="CJ323" i="9" s="1"/>
  <c r="CH323" i="9"/>
  <c r="CI323" i="9"/>
  <c r="CR323" i="9"/>
  <c r="CS323" i="9"/>
  <c r="CT323" i="9"/>
  <c r="E324" i="9"/>
  <c r="F324" i="9"/>
  <c r="G324" i="9"/>
  <c r="J324" i="9"/>
  <c r="K324" i="9"/>
  <c r="N324" i="9"/>
  <c r="R325" i="9" s="1"/>
  <c r="O324" i="9"/>
  <c r="P324" i="9"/>
  <c r="AC324" i="9"/>
  <c r="AD324" i="9"/>
  <c r="AE324" i="9" s="1"/>
  <c r="AF324" i="9"/>
  <c r="AI324" i="9" s="1"/>
  <c r="AG324" i="9"/>
  <c r="BB324" i="9"/>
  <c r="BC324" i="9"/>
  <c r="BD324" i="9"/>
  <c r="BE324" i="9"/>
  <c r="BF324" i="9"/>
  <c r="BG324" i="9"/>
  <c r="BH324" i="9"/>
  <c r="BI324" i="9"/>
  <c r="BJ324" i="9"/>
  <c r="BL324" i="9"/>
  <c r="BM324" i="9"/>
  <c r="BN324" i="9"/>
  <c r="CC324" i="9"/>
  <c r="CD324" i="9"/>
  <c r="CE324" i="9"/>
  <c r="CF324" i="9"/>
  <c r="CG324" i="9"/>
  <c r="CH324" i="9"/>
  <c r="CI324" i="9"/>
  <c r="CR324" i="9"/>
  <c r="CS324" i="9"/>
  <c r="CT324" i="9"/>
  <c r="E325" i="9"/>
  <c r="F325" i="9"/>
  <c r="G325" i="9"/>
  <c r="J325" i="9"/>
  <c r="K325" i="9"/>
  <c r="N325" i="9"/>
  <c r="O325" i="9"/>
  <c r="P325" i="9"/>
  <c r="AC325" i="9"/>
  <c r="AD325" i="9"/>
  <c r="AE325" i="9" s="1"/>
  <c r="AF325" i="9"/>
  <c r="AI325" i="9" s="1"/>
  <c r="AG325" i="9"/>
  <c r="BB325" i="9"/>
  <c r="BC325" i="9"/>
  <c r="BD325" i="9"/>
  <c r="BE325" i="9"/>
  <c r="BF325" i="9"/>
  <c r="BG325" i="9"/>
  <c r="BH325" i="9"/>
  <c r="BI325" i="9"/>
  <c r="BJ325" i="9"/>
  <c r="BL325" i="9"/>
  <c r="BM325" i="9"/>
  <c r="BN325" i="9"/>
  <c r="CC325" i="9"/>
  <c r="CD325" i="9"/>
  <c r="CE325" i="9"/>
  <c r="CF325" i="9"/>
  <c r="CG325" i="9"/>
  <c r="CK325" i="9" s="1"/>
  <c r="CH325" i="9"/>
  <c r="CI325" i="9"/>
  <c r="CR325" i="9"/>
  <c r="CS325" i="9"/>
  <c r="CT325" i="9"/>
  <c r="E326" i="9"/>
  <c r="F326" i="9"/>
  <c r="G326" i="9"/>
  <c r="J326" i="9"/>
  <c r="K326" i="9"/>
  <c r="N326" i="9"/>
  <c r="R327" i="9" s="1"/>
  <c r="O326" i="9"/>
  <c r="P326" i="9"/>
  <c r="AC326" i="9"/>
  <c r="AD326" i="9"/>
  <c r="AE326" i="9" s="1"/>
  <c r="AF326" i="9"/>
  <c r="AI326" i="9" s="1"/>
  <c r="AG326" i="9"/>
  <c r="BB326" i="9"/>
  <c r="BC326" i="9"/>
  <c r="BD326" i="9"/>
  <c r="BE326" i="9"/>
  <c r="BF326" i="9"/>
  <c r="BG326" i="9"/>
  <c r="BH326" i="9"/>
  <c r="BI326" i="9"/>
  <c r="BJ326" i="9"/>
  <c r="BL326" i="9"/>
  <c r="BM326" i="9"/>
  <c r="BN326" i="9"/>
  <c r="CC326" i="9"/>
  <c r="CD326" i="9"/>
  <c r="CE326" i="9"/>
  <c r="CF326" i="9"/>
  <c r="CG326" i="9"/>
  <c r="CM326" i="9" s="1"/>
  <c r="CH326" i="9"/>
  <c r="CI326" i="9"/>
  <c r="CR326" i="9"/>
  <c r="CS326" i="9"/>
  <c r="CT326" i="9"/>
  <c r="E327" i="9"/>
  <c r="F327" i="9"/>
  <c r="G327" i="9"/>
  <c r="J327" i="9"/>
  <c r="K327" i="9"/>
  <c r="N327" i="9"/>
  <c r="O327" i="9"/>
  <c r="P327" i="9"/>
  <c r="AC327" i="9"/>
  <c r="AD327" i="9"/>
  <c r="AE327" i="9" s="1"/>
  <c r="AF327" i="9"/>
  <c r="AI327" i="9" s="1"/>
  <c r="AG327" i="9"/>
  <c r="BB327" i="9"/>
  <c r="BC327" i="9"/>
  <c r="BD327" i="9"/>
  <c r="BE327" i="9"/>
  <c r="BF327" i="9"/>
  <c r="BG327" i="9"/>
  <c r="BH327" i="9"/>
  <c r="BI327" i="9"/>
  <c r="BJ327" i="9"/>
  <c r="BL327" i="9"/>
  <c r="BM327" i="9"/>
  <c r="BN327" i="9"/>
  <c r="CC327" i="9"/>
  <c r="CD327" i="9"/>
  <c r="CE327" i="9"/>
  <c r="CF327" i="9"/>
  <c r="CG327" i="9"/>
  <c r="CJ327" i="9" s="1"/>
  <c r="CH327" i="9"/>
  <c r="CI327" i="9"/>
  <c r="CR327" i="9"/>
  <c r="CS327" i="9"/>
  <c r="CT327" i="9"/>
  <c r="E328" i="9"/>
  <c r="F328" i="9"/>
  <c r="G328" i="9"/>
  <c r="J328" i="9"/>
  <c r="K328" i="9"/>
  <c r="N328" i="9"/>
  <c r="R329" i="9" s="1"/>
  <c r="O328" i="9"/>
  <c r="P328" i="9"/>
  <c r="AC328" i="9"/>
  <c r="AD328" i="9"/>
  <c r="AE328" i="9" s="1"/>
  <c r="AF328" i="9"/>
  <c r="AI328" i="9" s="1"/>
  <c r="AG328" i="9"/>
  <c r="BB328" i="9"/>
  <c r="BC328" i="9"/>
  <c r="BD328" i="9"/>
  <c r="BE328" i="9"/>
  <c r="BF328" i="9"/>
  <c r="BG328" i="9"/>
  <c r="BH328" i="9"/>
  <c r="BI328" i="9"/>
  <c r="BJ328" i="9"/>
  <c r="BL328" i="9"/>
  <c r="BM328" i="9"/>
  <c r="BN328" i="9"/>
  <c r="CC328" i="9"/>
  <c r="CD328" i="9"/>
  <c r="CE328" i="9"/>
  <c r="CF328" i="9"/>
  <c r="CG328" i="9"/>
  <c r="CL328" i="9" s="1"/>
  <c r="CH328" i="9"/>
  <c r="CI328" i="9"/>
  <c r="CR328" i="9"/>
  <c r="CS328" i="9"/>
  <c r="CT328" i="9"/>
  <c r="E329" i="9"/>
  <c r="F329" i="9"/>
  <c r="G329" i="9"/>
  <c r="J329" i="9"/>
  <c r="K329" i="9"/>
  <c r="N329" i="9"/>
  <c r="O329" i="9"/>
  <c r="P329" i="9"/>
  <c r="AC329" i="9"/>
  <c r="AD329" i="9"/>
  <c r="AH329" i="9" s="1"/>
  <c r="AF329" i="9"/>
  <c r="AI329" i="9" s="1"/>
  <c r="AG329" i="9"/>
  <c r="BB329" i="9"/>
  <c r="BC329" i="9"/>
  <c r="BD329" i="9"/>
  <c r="BE329" i="9"/>
  <c r="BF329" i="9"/>
  <c r="BG329" i="9"/>
  <c r="BH329" i="9"/>
  <c r="BI329" i="9"/>
  <c r="BJ329" i="9"/>
  <c r="BL329" i="9"/>
  <c r="BM329" i="9"/>
  <c r="BN329" i="9"/>
  <c r="CC329" i="9"/>
  <c r="CD329" i="9"/>
  <c r="CE329" i="9"/>
  <c r="CF329" i="9"/>
  <c r="CG329" i="9"/>
  <c r="CJ329" i="9" s="1"/>
  <c r="CH329" i="9"/>
  <c r="CI329" i="9"/>
  <c r="CR329" i="9"/>
  <c r="CS329" i="9"/>
  <c r="CT329" i="9"/>
  <c r="E330" i="9"/>
  <c r="F330" i="9"/>
  <c r="G330" i="9"/>
  <c r="J330" i="9"/>
  <c r="K330" i="9"/>
  <c r="L330" i="9" s="1"/>
  <c r="N330" i="9"/>
  <c r="R331" i="9" s="1"/>
  <c r="O330" i="9"/>
  <c r="P330" i="9"/>
  <c r="AC330" i="9"/>
  <c r="AD330" i="9"/>
  <c r="AE330" i="9" s="1"/>
  <c r="AF330" i="9"/>
  <c r="AI330" i="9" s="1"/>
  <c r="AG330" i="9"/>
  <c r="BB330" i="9"/>
  <c r="BC330" i="9"/>
  <c r="BD330" i="9"/>
  <c r="BE330" i="9"/>
  <c r="BF330" i="9"/>
  <c r="BG330" i="9"/>
  <c r="BH330" i="9"/>
  <c r="BI330" i="9"/>
  <c r="BJ330" i="9"/>
  <c r="BL330" i="9"/>
  <c r="BM330" i="9"/>
  <c r="BN330" i="9"/>
  <c r="CC330" i="9"/>
  <c r="CD330" i="9"/>
  <c r="CE330" i="9"/>
  <c r="CF330" i="9"/>
  <c r="CG330" i="9"/>
  <c r="CL330" i="9" s="1"/>
  <c r="CH330" i="9"/>
  <c r="CI330" i="9"/>
  <c r="CR330" i="9"/>
  <c r="CS330" i="9"/>
  <c r="CT330" i="9"/>
  <c r="E331" i="9"/>
  <c r="F331" i="9"/>
  <c r="G331" i="9"/>
  <c r="J331" i="9"/>
  <c r="K331" i="9"/>
  <c r="L331" i="9" s="1"/>
  <c r="N331" i="9"/>
  <c r="O331" i="9"/>
  <c r="P331" i="9"/>
  <c r="AC331" i="9"/>
  <c r="AD331" i="9"/>
  <c r="AF331" i="9"/>
  <c r="AI331" i="9" s="1"/>
  <c r="AG331" i="9"/>
  <c r="BB331" i="9"/>
  <c r="BC331" i="9"/>
  <c r="BD331" i="9"/>
  <c r="BE331" i="9"/>
  <c r="BF331" i="9"/>
  <c r="BG331" i="9"/>
  <c r="BH331" i="9"/>
  <c r="BI331" i="9"/>
  <c r="BJ331" i="9"/>
  <c r="BL331" i="9"/>
  <c r="BM331" i="9"/>
  <c r="BN331" i="9"/>
  <c r="CC331" i="9"/>
  <c r="CD331" i="9"/>
  <c r="CE331" i="9"/>
  <c r="CF331" i="9"/>
  <c r="CG331" i="9"/>
  <c r="CM331" i="9" s="1"/>
  <c r="CH331" i="9"/>
  <c r="CI331" i="9"/>
  <c r="CR331" i="9"/>
  <c r="CS331" i="9"/>
  <c r="CT331" i="9"/>
  <c r="E332" i="9"/>
  <c r="F332" i="9"/>
  <c r="G332" i="9"/>
  <c r="J332" i="9"/>
  <c r="K332" i="9"/>
  <c r="N332" i="9"/>
  <c r="R333" i="9" s="1"/>
  <c r="O332" i="9"/>
  <c r="P332" i="9"/>
  <c r="AC332" i="9"/>
  <c r="AD332" i="9"/>
  <c r="AE332" i="9" s="1"/>
  <c r="AF332" i="9"/>
  <c r="AI332" i="9" s="1"/>
  <c r="AG332" i="9"/>
  <c r="BB332" i="9"/>
  <c r="BC332" i="9"/>
  <c r="BD332" i="9"/>
  <c r="BE332" i="9"/>
  <c r="BF332" i="9"/>
  <c r="BG332" i="9"/>
  <c r="BH332" i="9"/>
  <c r="BI332" i="9"/>
  <c r="BJ332" i="9"/>
  <c r="BL332" i="9"/>
  <c r="BM332" i="9"/>
  <c r="BN332" i="9"/>
  <c r="CC332" i="9"/>
  <c r="CD332" i="9"/>
  <c r="CE332" i="9"/>
  <c r="CF332" i="9"/>
  <c r="CG332" i="9"/>
  <c r="CH332" i="9"/>
  <c r="CI332" i="9"/>
  <c r="CR332" i="9"/>
  <c r="CS332" i="9"/>
  <c r="CT332" i="9"/>
  <c r="E333" i="9"/>
  <c r="F333" i="9"/>
  <c r="G333" i="9"/>
  <c r="J333" i="9"/>
  <c r="K333" i="9"/>
  <c r="L333" i="9" s="1"/>
  <c r="N333" i="9"/>
  <c r="R334" i="9" s="1"/>
  <c r="O333" i="9"/>
  <c r="P333" i="9"/>
  <c r="AC333" i="9"/>
  <c r="AD333" i="9"/>
  <c r="AE333" i="9" s="1"/>
  <c r="AF333" i="9"/>
  <c r="AI333" i="9" s="1"/>
  <c r="AG333" i="9"/>
  <c r="BB333" i="9"/>
  <c r="BC333" i="9"/>
  <c r="BD333" i="9"/>
  <c r="BE333" i="9"/>
  <c r="BF333" i="9"/>
  <c r="BG333" i="9"/>
  <c r="BH333" i="9"/>
  <c r="BI333" i="9"/>
  <c r="BJ333" i="9"/>
  <c r="BL333" i="9"/>
  <c r="BM333" i="9"/>
  <c r="BN333" i="9"/>
  <c r="CC333" i="9"/>
  <c r="CD333" i="9"/>
  <c r="CE333" i="9"/>
  <c r="CF333" i="9"/>
  <c r="CG333" i="9"/>
  <c r="CN333" i="9" s="1"/>
  <c r="CH333" i="9"/>
  <c r="CI333" i="9"/>
  <c r="CR333" i="9"/>
  <c r="CS333" i="9"/>
  <c r="CT333" i="9"/>
  <c r="E334" i="9"/>
  <c r="F334" i="9"/>
  <c r="G334" i="9"/>
  <c r="J334" i="9"/>
  <c r="K334" i="9"/>
  <c r="L334" i="9" s="1"/>
  <c r="N334" i="9"/>
  <c r="R335" i="9" s="1"/>
  <c r="O334" i="9"/>
  <c r="P334" i="9"/>
  <c r="AC334" i="9"/>
  <c r="AD334" i="9"/>
  <c r="AH334" i="9" s="1"/>
  <c r="AF334" i="9"/>
  <c r="AI334" i="9" s="1"/>
  <c r="AG334" i="9"/>
  <c r="BB334" i="9"/>
  <c r="BC334" i="9"/>
  <c r="BD334" i="9"/>
  <c r="BE334" i="9"/>
  <c r="BF334" i="9"/>
  <c r="BG334" i="9"/>
  <c r="BH334" i="9"/>
  <c r="BI334" i="9"/>
  <c r="BJ334" i="9"/>
  <c r="BL334" i="9"/>
  <c r="BM334" i="9"/>
  <c r="BN334" i="9"/>
  <c r="CC334" i="9"/>
  <c r="CD334" i="9"/>
  <c r="CE334" i="9"/>
  <c r="CF334" i="9"/>
  <c r="CG334" i="9"/>
  <c r="CK334" i="9" s="1"/>
  <c r="CH334" i="9"/>
  <c r="CI334" i="9"/>
  <c r="CR334" i="9"/>
  <c r="CS334" i="9"/>
  <c r="CT334" i="9"/>
  <c r="E335" i="9"/>
  <c r="F335" i="9"/>
  <c r="G335" i="9"/>
  <c r="J335" i="9"/>
  <c r="K335" i="9"/>
  <c r="L335" i="9" s="1"/>
  <c r="N335" i="9"/>
  <c r="R336" i="9" s="1"/>
  <c r="O335" i="9"/>
  <c r="P335" i="9"/>
  <c r="AC335" i="9"/>
  <c r="AD335" i="9"/>
  <c r="AF335" i="9"/>
  <c r="AG335" i="9"/>
  <c r="BB335" i="9"/>
  <c r="BC335" i="9"/>
  <c r="BD335" i="9"/>
  <c r="BE335" i="9"/>
  <c r="BF335" i="9"/>
  <c r="BG335" i="9"/>
  <c r="BH335" i="9"/>
  <c r="BI335" i="9"/>
  <c r="BJ335" i="9"/>
  <c r="BL335" i="9"/>
  <c r="BM335" i="9"/>
  <c r="BN335" i="9"/>
  <c r="CC335" i="9"/>
  <c r="CD335" i="9"/>
  <c r="CE335" i="9"/>
  <c r="CF335" i="9"/>
  <c r="CG335" i="9"/>
  <c r="CH335" i="9"/>
  <c r="CI335" i="9"/>
  <c r="CR335" i="9"/>
  <c r="CS335" i="9"/>
  <c r="CT335" i="9"/>
  <c r="E336" i="9"/>
  <c r="F336" i="9"/>
  <c r="G336" i="9"/>
  <c r="J336" i="9"/>
  <c r="K336" i="9"/>
  <c r="L336" i="9" s="1"/>
  <c r="N336" i="9"/>
  <c r="R337" i="9" s="1"/>
  <c r="O336" i="9"/>
  <c r="P336" i="9"/>
  <c r="AC336" i="9"/>
  <c r="AD336" i="9"/>
  <c r="AE336" i="9" s="1"/>
  <c r="AF336" i="9"/>
  <c r="AI336" i="9" s="1"/>
  <c r="AG336" i="9"/>
  <c r="BB336" i="9"/>
  <c r="BC336" i="9"/>
  <c r="BD336" i="9"/>
  <c r="BE336" i="9"/>
  <c r="BF336" i="9"/>
  <c r="BG336" i="9"/>
  <c r="BH336" i="9"/>
  <c r="BI336" i="9"/>
  <c r="BJ336" i="9"/>
  <c r="BL336" i="9"/>
  <c r="BM336" i="9"/>
  <c r="BN336" i="9"/>
  <c r="CC336" i="9"/>
  <c r="CD336" i="9"/>
  <c r="CE336" i="9"/>
  <c r="CF336" i="9"/>
  <c r="CG336" i="9"/>
  <c r="CM336" i="9" s="1"/>
  <c r="CH336" i="9"/>
  <c r="CI336" i="9"/>
  <c r="CR336" i="9"/>
  <c r="CS336" i="9"/>
  <c r="CT336" i="9"/>
  <c r="E337" i="9"/>
  <c r="F337" i="9"/>
  <c r="G337" i="9"/>
  <c r="J337" i="9"/>
  <c r="K337" i="9"/>
  <c r="N337" i="9"/>
  <c r="R338" i="9" s="1"/>
  <c r="O337" i="9"/>
  <c r="P337" i="9"/>
  <c r="AC337" i="9"/>
  <c r="AD337" i="9"/>
  <c r="AH337" i="9" s="1"/>
  <c r="AF337" i="9"/>
  <c r="AI337" i="9" s="1"/>
  <c r="AG337" i="9"/>
  <c r="BB337" i="9"/>
  <c r="BC337" i="9"/>
  <c r="BD337" i="9"/>
  <c r="BE337" i="9"/>
  <c r="BF337" i="9"/>
  <c r="BG337" i="9"/>
  <c r="BH337" i="9"/>
  <c r="BI337" i="9"/>
  <c r="BJ337" i="9"/>
  <c r="BL337" i="9"/>
  <c r="BM337" i="9"/>
  <c r="BN337" i="9"/>
  <c r="CC337" i="9"/>
  <c r="CD337" i="9"/>
  <c r="CE337" i="9"/>
  <c r="CF337" i="9"/>
  <c r="CG337" i="9"/>
  <c r="CJ337" i="9" s="1"/>
  <c r="CH337" i="9"/>
  <c r="CI337" i="9"/>
  <c r="CN337" i="9"/>
  <c r="CR337" i="9"/>
  <c r="CS337" i="9"/>
  <c r="CT337" i="9"/>
  <c r="E338" i="9"/>
  <c r="F338" i="9"/>
  <c r="G338" i="9"/>
  <c r="J338" i="9"/>
  <c r="K338" i="9"/>
  <c r="L338" i="9" s="1"/>
  <c r="N338" i="9"/>
  <c r="R339" i="9" s="1"/>
  <c r="O338" i="9"/>
  <c r="P338" i="9"/>
  <c r="AC338" i="9"/>
  <c r="AD338" i="9"/>
  <c r="AH338" i="9" s="1"/>
  <c r="AF338" i="9"/>
  <c r="AJ338" i="9" s="1"/>
  <c r="AG338" i="9"/>
  <c r="BB338" i="9"/>
  <c r="BC338" i="9"/>
  <c r="BD338" i="9"/>
  <c r="BE338" i="9"/>
  <c r="BF338" i="9"/>
  <c r="BG338" i="9"/>
  <c r="BH338" i="9"/>
  <c r="BI338" i="9"/>
  <c r="BJ338" i="9"/>
  <c r="BL338" i="9"/>
  <c r="BM338" i="9"/>
  <c r="BN338" i="9"/>
  <c r="CC338" i="9"/>
  <c r="CD338" i="9"/>
  <c r="CE338" i="9"/>
  <c r="CF338" i="9"/>
  <c r="CG338" i="9"/>
  <c r="CL338" i="9" s="1"/>
  <c r="CH338" i="9"/>
  <c r="CI338" i="9"/>
  <c r="CR338" i="9"/>
  <c r="CS338" i="9"/>
  <c r="CT338" i="9"/>
  <c r="E339" i="9"/>
  <c r="F339" i="9"/>
  <c r="G339" i="9"/>
  <c r="J339" i="9"/>
  <c r="K339" i="9"/>
  <c r="L339" i="9" s="1"/>
  <c r="N339" i="9"/>
  <c r="R340" i="9" s="1"/>
  <c r="O339" i="9"/>
  <c r="P339" i="9"/>
  <c r="AC339" i="9"/>
  <c r="AD339" i="9"/>
  <c r="AH339" i="9" s="1"/>
  <c r="AF339" i="9"/>
  <c r="AI339" i="9" s="1"/>
  <c r="AG339" i="9"/>
  <c r="BB339" i="9"/>
  <c r="BC339" i="9"/>
  <c r="BD339" i="9"/>
  <c r="BE339" i="9"/>
  <c r="BF339" i="9"/>
  <c r="BG339" i="9"/>
  <c r="BH339" i="9"/>
  <c r="BI339" i="9"/>
  <c r="BJ339" i="9"/>
  <c r="BL339" i="9"/>
  <c r="BM339" i="9"/>
  <c r="BN339" i="9"/>
  <c r="CC339" i="9"/>
  <c r="CD339" i="9"/>
  <c r="CE339" i="9"/>
  <c r="CF339" i="9"/>
  <c r="CG339" i="9"/>
  <c r="CL339" i="9" s="1"/>
  <c r="CH339" i="9"/>
  <c r="CI339" i="9"/>
  <c r="CR339" i="9"/>
  <c r="CS339" i="9"/>
  <c r="CT339" i="9"/>
  <c r="E340" i="9"/>
  <c r="F340" i="9"/>
  <c r="G340" i="9"/>
  <c r="J340" i="9"/>
  <c r="K340" i="9"/>
  <c r="L340" i="9" s="1"/>
  <c r="N340" i="9"/>
  <c r="R341" i="9" s="1"/>
  <c r="O340" i="9"/>
  <c r="P340" i="9"/>
  <c r="AC340" i="9"/>
  <c r="AD340" i="9"/>
  <c r="AE340" i="9" s="1"/>
  <c r="AF340" i="9"/>
  <c r="AG340" i="9"/>
  <c r="BB340" i="9"/>
  <c r="BC340" i="9"/>
  <c r="BD340" i="9"/>
  <c r="BE340" i="9"/>
  <c r="BF340" i="9"/>
  <c r="BG340" i="9"/>
  <c r="BH340" i="9"/>
  <c r="BI340" i="9"/>
  <c r="BJ340" i="9"/>
  <c r="BL340" i="9"/>
  <c r="BM340" i="9"/>
  <c r="BN340" i="9"/>
  <c r="CC340" i="9"/>
  <c r="CD340" i="9"/>
  <c r="CE340" i="9"/>
  <c r="CF340" i="9"/>
  <c r="CG340" i="9"/>
  <c r="CL340" i="9" s="1"/>
  <c r="CH340" i="9"/>
  <c r="CI340" i="9"/>
  <c r="CR340" i="9"/>
  <c r="CS340" i="9"/>
  <c r="CT340" i="9"/>
  <c r="E341" i="9"/>
  <c r="F341" i="9"/>
  <c r="G341" i="9"/>
  <c r="J341" i="9"/>
  <c r="K341" i="9"/>
  <c r="N341" i="9"/>
  <c r="R342" i="9" s="1"/>
  <c r="O341" i="9"/>
  <c r="P341" i="9"/>
  <c r="AC341" i="9"/>
  <c r="AD341" i="9"/>
  <c r="AH341" i="9" s="1"/>
  <c r="AF341" i="9"/>
  <c r="AK341" i="9" s="1"/>
  <c r="AG341" i="9"/>
  <c r="BB341" i="9"/>
  <c r="BC341" i="9"/>
  <c r="BD341" i="9"/>
  <c r="BE341" i="9"/>
  <c r="BF341" i="9"/>
  <c r="BG341" i="9"/>
  <c r="BH341" i="9"/>
  <c r="BI341" i="9"/>
  <c r="BJ341" i="9"/>
  <c r="BL341" i="9"/>
  <c r="BM341" i="9"/>
  <c r="BN341" i="9"/>
  <c r="CC341" i="9"/>
  <c r="CD341" i="9"/>
  <c r="CE341" i="9"/>
  <c r="CF341" i="9"/>
  <c r="CG341" i="9"/>
  <c r="CH341" i="9"/>
  <c r="CI341" i="9"/>
  <c r="CR341" i="9"/>
  <c r="CS341" i="9"/>
  <c r="CT341" i="9"/>
  <c r="E342" i="9"/>
  <c r="F342" i="9"/>
  <c r="G342" i="9"/>
  <c r="J342" i="9"/>
  <c r="K342" i="9"/>
  <c r="L342" i="9" s="1"/>
  <c r="N342" i="9"/>
  <c r="O342" i="9"/>
  <c r="P342" i="9"/>
  <c r="AC342" i="9"/>
  <c r="AD342" i="9"/>
  <c r="AE342" i="9" s="1"/>
  <c r="AF342" i="9"/>
  <c r="AI342" i="9" s="1"/>
  <c r="AG342" i="9"/>
  <c r="BB342" i="9"/>
  <c r="BC342" i="9"/>
  <c r="BD342" i="9"/>
  <c r="BE342" i="9"/>
  <c r="BF342" i="9"/>
  <c r="BG342" i="9"/>
  <c r="BH342" i="9"/>
  <c r="BI342" i="9"/>
  <c r="BJ342" i="9"/>
  <c r="BL342" i="9"/>
  <c r="BM342" i="9"/>
  <c r="BN342" i="9"/>
  <c r="CC342" i="9"/>
  <c r="CD342" i="9"/>
  <c r="CE342" i="9"/>
  <c r="CF342" i="9"/>
  <c r="CG342" i="9"/>
  <c r="CH342" i="9"/>
  <c r="CI342" i="9"/>
  <c r="CR342" i="9"/>
  <c r="CS342" i="9"/>
  <c r="CT342" i="9"/>
  <c r="E343" i="9"/>
  <c r="F343" i="9"/>
  <c r="G343" i="9"/>
  <c r="J343" i="9"/>
  <c r="K343" i="9"/>
  <c r="N343" i="9"/>
  <c r="R344" i="9" s="1"/>
  <c r="O343" i="9"/>
  <c r="P343" i="9"/>
  <c r="AC343" i="9"/>
  <c r="AD343" i="9"/>
  <c r="AE343" i="9" s="1"/>
  <c r="AF343" i="9"/>
  <c r="AI343" i="9" s="1"/>
  <c r="AG343" i="9"/>
  <c r="BB343" i="9"/>
  <c r="BC343" i="9"/>
  <c r="BD343" i="9"/>
  <c r="BE343" i="9"/>
  <c r="BF343" i="9"/>
  <c r="BG343" i="9"/>
  <c r="BH343" i="9"/>
  <c r="BI343" i="9"/>
  <c r="BJ343" i="9"/>
  <c r="BL343" i="9"/>
  <c r="BM343" i="9"/>
  <c r="BN343" i="9"/>
  <c r="CC343" i="9"/>
  <c r="CD343" i="9"/>
  <c r="CE343" i="9"/>
  <c r="CF343" i="9"/>
  <c r="CG343" i="9"/>
  <c r="CH343" i="9"/>
  <c r="CI343" i="9"/>
  <c r="CR343" i="9"/>
  <c r="CS343" i="9"/>
  <c r="CT343" i="9"/>
  <c r="E344" i="9"/>
  <c r="F344" i="9"/>
  <c r="G344" i="9"/>
  <c r="J344" i="9"/>
  <c r="K344" i="9"/>
  <c r="L344" i="9" s="1"/>
  <c r="N344" i="9"/>
  <c r="R345" i="9" s="1"/>
  <c r="O344" i="9"/>
  <c r="P344" i="9"/>
  <c r="AC344" i="9"/>
  <c r="AD344" i="9"/>
  <c r="AH344" i="9" s="1"/>
  <c r="AF344" i="9"/>
  <c r="AI344" i="9" s="1"/>
  <c r="AG344" i="9"/>
  <c r="BB344" i="9"/>
  <c r="BC344" i="9"/>
  <c r="BD344" i="9"/>
  <c r="BE344" i="9"/>
  <c r="BF344" i="9"/>
  <c r="BG344" i="9"/>
  <c r="BH344" i="9"/>
  <c r="BI344" i="9"/>
  <c r="BJ344" i="9"/>
  <c r="BL344" i="9"/>
  <c r="BM344" i="9"/>
  <c r="BN344" i="9"/>
  <c r="CC344" i="9"/>
  <c r="CD344" i="9"/>
  <c r="CE344" i="9"/>
  <c r="CF344" i="9"/>
  <c r="CG344" i="9"/>
  <c r="CH344" i="9"/>
  <c r="CI344" i="9"/>
  <c r="CR344" i="9"/>
  <c r="CS344" i="9"/>
  <c r="CT344" i="9"/>
  <c r="E345" i="9"/>
  <c r="F345" i="9"/>
  <c r="G345" i="9"/>
  <c r="J345" i="9"/>
  <c r="K345" i="9"/>
  <c r="L345" i="9" s="1"/>
  <c r="N345" i="9"/>
  <c r="O345" i="9"/>
  <c r="P345" i="9"/>
  <c r="AC345" i="9"/>
  <c r="AD345" i="9"/>
  <c r="AF345" i="9"/>
  <c r="AI345" i="9" s="1"/>
  <c r="AG345" i="9"/>
  <c r="BB345" i="9"/>
  <c r="BC345" i="9"/>
  <c r="BD345" i="9"/>
  <c r="BE345" i="9"/>
  <c r="BF345" i="9"/>
  <c r="BG345" i="9"/>
  <c r="BH345" i="9"/>
  <c r="BI345" i="9"/>
  <c r="BJ345" i="9"/>
  <c r="BL345" i="9"/>
  <c r="BM345" i="9"/>
  <c r="BN345" i="9"/>
  <c r="CC345" i="9"/>
  <c r="CD345" i="9"/>
  <c r="CE345" i="9"/>
  <c r="CF345" i="9"/>
  <c r="CG345" i="9"/>
  <c r="CL345" i="9" s="1"/>
  <c r="CH345" i="9"/>
  <c r="CI345" i="9"/>
  <c r="CR345" i="9"/>
  <c r="CS345" i="9"/>
  <c r="CT345" i="9"/>
  <c r="E346" i="9"/>
  <c r="F346" i="9"/>
  <c r="G346" i="9"/>
  <c r="J346" i="9"/>
  <c r="K346" i="9"/>
  <c r="L346" i="9" s="1"/>
  <c r="N346" i="9"/>
  <c r="R347" i="9" s="1"/>
  <c r="O346" i="9"/>
  <c r="P346" i="9"/>
  <c r="AC346" i="9"/>
  <c r="AD346" i="9"/>
  <c r="AF346" i="9"/>
  <c r="AI346" i="9" s="1"/>
  <c r="AG346" i="9"/>
  <c r="BB346" i="9"/>
  <c r="BC346" i="9"/>
  <c r="BD346" i="9"/>
  <c r="BE346" i="9"/>
  <c r="BF346" i="9"/>
  <c r="BG346" i="9"/>
  <c r="BH346" i="9"/>
  <c r="BI346" i="9"/>
  <c r="BJ346" i="9"/>
  <c r="BL346" i="9"/>
  <c r="BM346" i="9"/>
  <c r="BN346" i="9"/>
  <c r="CC346" i="9"/>
  <c r="CD346" i="9"/>
  <c r="CE346" i="9"/>
  <c r="CF346" i="9"/>
  <c r="CG346" i="9"/>
  <c r="CL346" i="9" s="1"/>
  <c r="CH346" i="9"/>
  <c r="CI346" i="9"/>
  <c r="CR346" i="9"/>
  <c r="CS346" i="9"/>
  <c r="CT346" i="9"/>
  <c r="E347" i="9"/>
  <c r="F347" i="9"/>
  <c r="G347" i="9"/>
  <c r="J347" i="9"/>
  <c r="K347" i="9"/>
  <c r="L347" i="9" s="1"/>
  <c r="N347" i="9"/>
  <c r="R348" i="9" s="1"/>
  <c r="O347" i="9"/>
  <c r="P347" i="9"/>
  <c r="AC347" i="9"/>
  <c r="AD347" i="9"/>
  <c r="AE347" i="9" s="1"/>
  <c r="AF347" i="9"/>
  <c r="AK347" i="9" s="1"/>
  <c r="AG347" i="9"/>
  <c r="BB347" i="9"/>
  <c r="BC347" i="9"/>
  <c r="BD347" i="9"/>
  <c r="BE347" i="9"/>
  <c r="BF347" i="9"/>
  <c r="BG347" i="9"/>
  <c r="BH347" i="9"/>
  <c r="BI347" i="9"/>
  <c r="BJ347" i="9"/>
  <c r="BL347" i="9"/>
  <c r="BM347" i="9"/>
  <c r="BN347" i="9"/>
  <c r="CC347" i="9"/>
  <c r="CD347" i="9"/>
  <c r="CE347" i="9"/>
  <c r="CF347" i="9"/>
  <c r="CG347" i="9"/>
  <c r="CJ347" i="9" s="1"/>
  <c r="CH347" i="9"/>
  <c r="CI347" i="9"/>
  <c r="CR347" i="9"/>
  <c r="CS347" i="9"/>
  <c r="CT347" i="9"/>
  <c r="E348" i="9"/>
  <c r="F348" i="9"/>
  <c r="G348" i="9"/>
  <c r="J348" i="9"/>
  <c r="K348" i="9"/>
  <c r="Q348" i="9" s="1"/>
  <c r="N348" i="9"/>
  <c r="R349" i="9" s="1"/>
  <c r="O348" i="9"/>
  <c r="P348" i="9"/>
  <c r="AC348" i="9"/>
  <c r="AD348" i="9"/>
  <c r="AF348" i="9"/>
  <c r="AK348" i="9" s="1"/>
  <c r="AG348" i="9"/>
  <c r="BB348" i="9"/>
  <c r="BC348" i="9"/>
  <c r="BD348" i="9"/>
  <c r="BE348" i="9"/>
  <c r="BF348" i="9"/>
  <c r="BG348" i="9"/>
  <c r="BH348" i="9"/>
  <c r="BI348" i="9"/>
  <c r="BJ348" i="9"/>
  <c r="BL348" i="9"/>
  <c r="BM348" i="9"/>
  <c r="BN348" i="9"/>
  <c r="CC348" i="9"/>
  <c r="CD348" i="9"/>
  <c r="CE348" i="9"/>
  <c r="CF348" i="9"/>
  <c r="CG348" i="9"/>
  <c r="CL348" i="9" s="1"/>
  <c r="CH348" i="9"/>
  <c r="CI348" i="9"/>
  <c r="CR348" i="9"/>
  <c r="CS348" i="9"/>
  <c r="CT348" i="9"/>
  <c r="E349" i="9"/>
  <c r="F349" i="9"/>
  <c r="G349" i="9"/>
  <c r="J349" i="9"/>
  <c r="K349" i="9"/>
  <c r="N349" i="9"/>
  <c r="O349" i="9"/>
  <c r="P349" i="9"/>
  <c r="AC349" i="9"/>
  <c r="AD349" i="9"/>
  <c r="AH349" i="9" s="1"/>
  <c r="AF349" i="9"/>
  <c r="AI349" i="9" s="1"/>
  <c r="AG349" i="9"/>
  <c r="BB349" i="9"/>
  <c r="BC349" i="9"/>
  <c r="BD349" i="9"/>
  <c r="BE349" i="9"/>
  <c r="BF349" i="9"/>
  <c r="BG349" i="9"/>
  <c r="BH349" i="9"/>
  <c r="BI349" i="9"/>
  <c r="BJ349" i="9"/>
  <c r="BL349" i="9"/>
  <c r="BM349" i="9"/>
  <c r="BN349" i="9"/>
  <c r="CC349" i="9"/>
  <c r="CD349" i="9"/>
  <c r="CE349" i="9"/>
  <c r="CF349" i="9"/>
  <c r="CG349" i="9"/>
  <c r="CM349" i="9" s="1"/>
  <c r="CH349" i="9"/>
  <c r="CI349" i="9"/>
  <c r="CR349" i="9"/>
  <c r="CS349" i="9"/>
  <c r="CT349" i="9"/>
  <c r="E350" i="9"/>
  <c r="F350" i="9"/>
  <c r="G350" i="9"/>
  <c r="J350" i="9"/>
  <c r="K350" i="9"/>
  <c r="L350" i="9" s="1"/>
  <c r="N350" i="9"/>
  <c r="S351" i="9" s="1"/>
  <c r="O350" i="9"/>
  <c r="P350" i="9"/>
  <c r="AC350" i="9"/>
  <c r="AD350" i="9"/>
  <c r="AE350" i="9" s="1"/>
  <c r="AF350" i="9"/>
  <c r="AJ350" i="9" s="1"/>
  <c r="AG350" i="9"/>
  <c r="BB350" i="9"/>
  <c r="BC350" i="9"/>
  <c r="BD350" i="9"/>
  <c r="BE350" i="9"/>
  <c r="BF350" i="9"/>
  <c r="BG350" i="9"/>
  <c r="BH350" i="9"/>
  <c r="BI350" i="9"/>
  <c r="BJ350" i="9"/>
  <c r="BL350" i="9"/>
  <c r="BM350" i="9"/>
  <c r="BN350" i="9"/>
  <c r="CC350" i="9"/>
  <c r="CD350" i="9"/>
  <c r="CE350" i="9"/>
  <c r="CF350" i="9"/>
  <c r="CG350" i="9"/>
  <c r="CK350" i="9" s="1"/>
  <c r="CH350" i="9"/>
  <c r="CI350" i="9"/>
  <c r="CR350" i="9"/>
  <c r="CS350" i="9"/>
  <c r="CT350" i="9"/>
  <c r="E351" i="9"/>
  <c r="F351" i="9"/>
  <c r="G351" i="9"/>
  <c r="J351" i="9"/>
  <c r="K351" i="9"/>
  <c r="L351" i="9" s="1"/>
  <c r="N351" i="9"/>
  <c r="O351" i="9"/>
  <c r="P351" i="9"/>
  <c r="AC351" i="9"/>
  <c r="AD351" i="9"/>
  <c r="AE351" i="9" s="1"/>
  <c r="AF351" i="9"/>
  <c r="AI351" i="9" s="1"/>
  <c r="AG351" i="9"/>
  <c r="BB351" i="9"/>
  <c r="BC351" i="9"/>
  <c r="BD351" i="9"/>
  <c r="BE351" i="9"/>
  <c r="BF351" i="9"/>
  <c r="BG351" i="9"/>
  <c r="BH351" i="9"/>
  <c r="BI351" i="9"/>
  <c r="BJ351" i="9"/>
  <c r="BL351" i="9"/>
  <c r="BM351" i="9"/>
  <c r="BN351" i="9"/>
  <c r="CC351" i="9"/>
  <c r="CD351" i="9"/>
  <c r="CE351" i="9"/>
  <c r="CF351" i="9"/>
  <c r="CG351" i="9"/>
  <c r="CJ351" i="9" s="1"/>
  <c r="CH351" i="9"/>
  <c r="CI351" i="9"/>
  <c r="CR351" i="9"/>
  <c r="CS351" i="9"/>
  <c r="CT351" i="9"/>
  <c r="E352" i="9"/>
  <c r="F352" i="9"/>
  <c r="G352" i="9"/>
  <c r="J352" i="9"/>
  <c r="K352" i="9"/>
  <c r="L352" i="9" s="1"/>
  <c r="N352" i="9"/>
  <c r="S353" i="9" s="1"/>
  <c r="O352" i="9"/>
  <c r="P352" i="9"/>
  <c r="AC352" i="9"/>
  <c r="AD352" i="9"/>
  <c r="AE352" i="9" s="1"/>
  <c r="AF352" i="9"/>
  <c r="AI352" i="9" s="1"/>
  <c r="AG352" i="9"/>
  <c r="BB352" i="9"/>
  <c r="BC352" i="9"/>
  <c r="BD352" i="9"/>
  <c r="BE352" i="9"/>
  <c r="BF352" i="9"/>
  <c r="BG352" i="9"/>
  <c r="BH352" i="9"/>
  <c r="BI352" i="9"/>
  <c r="BJ352" i="9"/>
  <c r="BL352" i="9"/>
  <c r="BM352" i="9"/>
  <c r="BN352" i="9"/>
  <c r="CC352" i="9"/>
  <c r="CD352" i="9"/>
  <c r="CE352" i="9"/>
  <c r="CF352" i="9"/>
  <c r="CG352" i="9"/>
  <c r="CJ352" i="9" s="1"/>
  <c r="CH352" i="9"/>
  <c r="CI352" i="9"/>
  <c r="CR352" i="9"/>
  <c r="CS352" i="9"/>
  <c r="CT352" i="9"/>
  <c r="E353" i="9"/>
  <c r="F353" i="9"/>
  <c r="G353" i="9"/>
  <c r="J353" i="9"/>
  <c r="K353" i="9"/>
  <c r="L353" i="9" s="1"/>
  <c r="N353" i="9"/>
  <c r="S354" i="9" s="1"/>
  <c r="O353" i="9"/>
  <c r="P353" i="9"/>
  <c r="AC353" i="9"/>
  <c r="AD353" i="9"/>
  <c r="AF353" i="9"/>
  <c r="AJ353" i="9" s="1"/>
  <c r="AG353" i="9"/>
  <c r="BB353" i="9"/>
  <c r="BC353" i="9"/>
  <c r="BD353" i="9"/>
  <c r="BE353" i="9"/>
  <c r="BF353" i="9"/>
  <c r="BG353" i="9"/>
  <c r="BH353" i="9"/>
  <c r="BI353" i="9"/>
  <c r="BJ353" i="9"/>
  <c r="BL353" i="9"/>
  <c r="BM353" i="9"/>
  <c r="BN353" i="9"/>
  <c r="CC353" i="9"/>
  <c r="CD353" i="9"/>
  <c r="CE353" i="9"/>
  <c r="CF353" i="9"/>
  <c r="CG353" i="9"/>
  <c r="CM353" i="9" s="1"/>
  <c r="CH353" i="9"/>
  <c r="CI353" i="9"/>
  <c r="CR353" i="9"/>
  <c r="CS353" i="9"/>
  <c r="CT353" i="9"/>
  <c r="E354" i="9"/>
  <c r="F354" i="9"/>
  <c r="G354" i="9"/>
  <c r="J354" i="9"/>
  <c r="K354" i="9"/>
  <c r="L354" i="9" s="1"/>
  <c r="N354" i="9"/>
  <c r="O354" i="9"/>
  <c r="P354" i="9"/>
  <c r="AC354" i="9"/>
  <c r="AD354" i="9"/>
  <c r="AE354" i="9" s="1"/>
  <c r="AF354" i="9"/>
  <c r="AJ354" i="9" s="1"/>
  <c r="AG354" i="9"/>
  <c r="BB354" i="9"/>
  <c r="BC354" i="9"/>
  <c r="BD354" i="9"/>
  <c r="BE354" i="9"/>
  <c r="BF354" i="9"/>
  <c r="BG354" i="9"/>
  <c r="BH354" i="9"/>
  <c r="BI354" i="9"/>
  <c r="BJ354" i="9"/>
  <c r="BL354" i="9"/>
  <c r="BM354" i="9"/>
  <c r="BN354" i="9"/>
  <c r="CC354" i="9"/>
  <c r="CD354" i="9"/>
  <c r="CE354" i="9"/>
  <c r="CF354" i="9"/>
  <c r="CG354" i="9"/>
  <c r="CK354" i="9" s="1"/>
  <c r="CH354" i="9"/>
  <c r="CI354" i="9"/>
  <c r="CR354" i="9"/>
  <c r="CS354" i="9"/>
  <c r="CT354" i="9"/>
  <c r="E355" i="9"/>
  <c r="F355" i="9"/>
  <c r="G355" i="9"/>
  <c r="J355" i="9"/>
  <c r="K355" i="9"/>
  <c r="L355" i="9" s="1"/>
  <c r="N355" i="9"/>
  <c r="S356" i="9" s="1"/>
  <c r="O355" i="9"/>
  <c r="P355" i="9"/>
  <c r="AC355" i="9"/>
  <c r="AD355" i="9"/>
  <c r="AE355" i="9" s="1"/>
  <c r="AF355" i="9"/>
  <c r="AI355" i="9" s="1"/>
  <c r="AG355" i="9"/>
  <c r="BB355" i="9"/>
  <c r="BC355" i="9"/>
  <c r="BD355" i="9"/>
  <c r="BE355" i="9"/>
  <c r="BF355" i="9"/>
  <c r="BG355" i="9"/>
  <c r="BH355" i="9"/>
  <c r="BI355" i="9"/>
  <c r="BJ355" i="9"/>
  <c r="BL355" i="9"/>
  <c r="BM355" i="9"/>
  <c r="BN355" i="9"/>
  <c r="CC355" i="9"/>
  <c r="CD355" i="9"/>
  <c r="CE355" i="9"/>
  <c r="CF355" i="9"/>
  <c r="CG355" i="9"/>
  <c r="CH355" i="9"/>
  <c r="CI355" i="9"/>
  <c r="CR355" i="9"/>
  <c r="CS355" i="9"/>
  <c r="CT355" i="9"/>
  <c r="E356" i="9"/>
  <c r="F356" i="9"/>
  <c r="G356" i="9"/>
  <c r="J356" i="9"/>
  <c r="K356" i="9"/>
  <c r="L356" i="9" s="1"/>
  <c r="N356" i="9"/>
  <c r="S357" i="9" s="1"/>
  <c r="O356" i="9"/>
  <c r="P356" i="9"/>
  <c r="AC356" i="9"/>
  <c r="AD356" i="9"/>
  <c r="AE356" i="9" s="1"/>
  <c r="AF356" i="9"/>
  <c r="AI356" i="9" s="1"/>
  <c r="AG356" i="9"/>
  <c r="BB356" i="9"/>
  <c r="BC356" i="9"/>
  <c r="BD356" i="9"/>
  <c r="BE356" i="9"/>
  <c r="BF356" i="9"/>
  <c r="BG356" i="9"/>
  <c r="BH356" i="9"/>
  <c r="BI356" i="9"/>
  <c r="BJ356" i="9"/>
  <c r="BL356" i="9"/>
  <c r="BM356" i="9"/>
  <c r="BN356" i="9"/>
  <c r="CC356" i="9"/>
  <c r="CD356" i="9"/>
  <c r="CE356" i="9"/>
  <c r="CF356" i="9"/>
  <c r="CG356" i="9"/>
  <c r="CH356" i="9"/>
  <c r="CI356" i="9"/>
  <c r="CR356" i="9"/>
  <c r="CS356" i="9"/>
  <c r="CT356" i="9"/>
  <c r="E357" i="9"/>
  <c r="F357" i="9"/>
  <c r="G357" i="9"/>
  <c r="J357" i="9"/>
  <c r="K357" i="9"/>
  <c r="L357" i="9" s="1"/>
  <c r="N357" i="9"/>
  <c r="S358" i="9" s="1"/>
  <c r="O357" i="9"/>
  <c r="P357" i="9"/>
  <c r="AC357" i="9"/>
  <c r="AD357" i="9"/>
  <c r="AF357" i="9"/>
  <c r="AJ357" i="9" s="1"/>
  <c r="AG357" i="9"/>
  <c r="BB357" i="9"/>
  <c r="BC357" i="9"/>
  <c r="BD357" i="9"/>
  <c r="BE357" i="9"/>
  <c r="BF357" i="9"/>
  <c r="BG357" i="9"/>
  <c r="BH357" i="9"/>
  <c r="BI357" i="9"/>
  <c r="BJ357" i="9"/>
  <c r="BL357" i="9"/>
  <c r="BM357" i="9"/>
  <c r="BN357" i="9"/>
  <c r="CC357" i="9"/>
  <c r="CD357" i="9"/>
  <c r="CE357" i="9"/>
  <c r="CF357" i="9"/>
  <c r="CG357" i="9"/>
  <c r="CM357" i="9" s="1"/>
  <c r="CH357" i="9"/>
  <c r="CI357" i="9"/>
  <c r="CR357" i="9"/>
  <c r="CS357" i="9"/>
  <c r="CT357" i="9"/>
  <c r="E358" i="9"/>
  <c r="F358" i="9"/>
  <c r="G358" i="9"/>
  <c r="J358" i="9"/>
  <c r="K358" i="9"/>
  <c r="N358" i="9"/>
  <c r="O358" i="9"/>
  <c r="P358" i="9"/>
  <c r="AC358" i="9"/>
  <c r="AD358" i="9"/>
  <c r="AE358" i="9" s="1"/>
  <c r="AF358" i="9"/>
  <c r="AJ358" i="9" s="1"/>
  <c r="AG358" i="9"/>
  <c r="BB358" i="9"/>
  <c r="BC358" i="9"/>
  <c r="BD358" i="9"/>
  <c r="BE358" i="9"/>
  <c r="BF358" i="9"/>
  <c r="BG358" i="9"/>
  <c r="BH358" i="9"/>
  <c r="BI358" i="9"/>
  <c r="BJ358" i="9"/>
  <c r="BL358" i="9"/>
  <c r="BM358" i="9"/>
  <c r="BN358" i="9"/>
  <c r="CC358" i="9"/>
  <c r="CD358" i="9"/>
  <c r="CE358" i="9"/>
  <c r="CF358" i="9"/>
  <c r="CG358" i="9"/>
  <c r="CK358" i="9" s="1"/>
  <c r="CH358" i="9"/>
  <c r="CI358" i="9"/>
  <c r="CR358" i="9"/>
  <c r="CS358" i="9"/>
  <c r="CT358" i="9"/>
  <c r="E359" i="9"/>
  <c r="F359" i="9"/>
  <c r="G359" i="9"/>
  <c r="J359" i="9"/>
  <c r="K359" i="9"/>
  <c r="N359" i="9"/>
  <c r="S360" i="9" s="1"/>
  <c r="O359" i="9"/>
  <c r="P359" i="9"/>
  <c r="AC359" i="9"/>
  <c r="AD359" i="9"/>
  <c r="AE359" i="9" s="1"/>
  <c r="AF359" i="9"/>
  <c r="AI359" i="9" s="1"/>
  <c r="AG359" i="9"/>
  <c r="BB359" i="9"/>
  <c r="BC359" i="9"/>
  <c r="BD359" i="9"/>
  <c r="BE359" i="9"/>
  <c r="BF359" i="9"/>
  <c r="BG359" i="9"/>
  <c r="BH359" i="9"/>
  <c r="BI359" i="9"/>
  <c r="BJ359" i="9"/>
  <c r="BL359" i="9"/>
  <c r="BM359" i="9"/>
  <c r="BN359" i="9"/>
  <c r="CC359" i="9"/>
  <c r="CD359" i="9"/>
  <c r="CE359" i="9"/>
  <c r="CF359" i="9"/>
  <c r="CG359" i="9"/>
  <c r="CH359" i="9"/>
  <c r="CI359" i="9"/>
  <c r="CR359" i="9"/>
  <c r="CS359" i="9"/>
  <c r="CT359" i="9"/>
  <c r="E360" i="9"/>
  <c r="F360" i="9"/>
  <c r="G360" i="9"/>
  <c r="J360" i="9"/>
  <c r="K360" i="9"/>
  <c r="N360" i="9"/>
  <c r="S361" i="9" s="1"/>
  <c r="O360" i="9"/>
  <c r="P360" i="9"/>
  <c r="AC360" i="9"/>
  <c r="AD360" i="9"/>
  <c r="AE360" i="9" s="1"/>
  <c r="AF360" i="9"/>
  <c r="AJ360" i="9" s="1"/>
  <c r="AG360" i="9"/>
  <c r="BB360" i="9"/>
  <c r="BC360" i="9"/>
  <c r="BD360" i="9"/>
  <c r="BE360" i="9"/>
  <c r="BF360" i="9"/>
  <c r="BG360" i="9"/>
  <c r="BH360" i="9"/>
  <c r="BI360" i="9"/>
  <c r="BJ360" i="9"/>
  <c r="BL360" i="9"/>
  <c r="BM360" i="9"/>
  <c r="BN360" i="9"/>
  <c r="CC360" i="9"/>
  <c r="CD360" i="9"/>
  <c r="CE360" i="9"/>
  <c r="CF360" i="9"/>
  <c r="CG360" i="9"/>
  <c r="CJ360" i="9" s="1"/>
  <c r="CH360" i="9"/>
  <c r="CI360" i="9"/>
  <c r="CR360" i="9"/>
  <c r="CS360" i="9"/>
  <c r="CT360" i="9"/>
  <c r="E361" i="9"/>
  <c r="F361" i="9"/>
  <c r="G361" i="9"/>
  <c r="J361" i="9"/>
  <c r="K361" i="9"/>
  <c r="N361" i="9"/>
  <c r="O361" i="9"/>
  <c r="P361" i="9"/>
  <c r="AC361" i="9"/>
  <c r="AD361" i="9"/>
  <c r="AE361" i="9" s="1"/>
  <c r="AF361" i="9"/>
  <c r="AJ361" i="9" s="1"/>
  <c r="AG361" i="9"/>
  <c r="BB361" i="9"/>
  <c r="BC361" i="9"/>
  <c r="BD361" i="9"/>
  <c r="BE361" i="9"/>
  <c r="BF361" i="9"/>
  <c r="BG361" i="9"/>
  <c r="BH361" i="9"/>
  <c r="BI361" i="9"/>
  <c r="BJ361" i="9"/>
  <c r="BL361" i="9"/>
  <c r="BM361" i="9"/>
  <c r="BN361" i="9"/>
  <c r="CC361" i="9"/>
  <c r="CD361" i="9"/>
  <c r="CE361" i="9"/>
  <c r="CF361" i="9"/>
  <c r="CG361" i="9"/>
  <c r="CM361" i="9" s="1"/>
  <c r="CH361" i="9"/>
  <c r="CI361" i="9"/>
  <c r="CR361" i="9"/>
  <c r="CS361" i="9"/>
  <c r="CT361" i="9"/>
  <c r="E362" i="9"/>
  <c r="F362" i="9"/>
  <c r="G362" i="9"/>
  <c r="J362" i="9"/>
  <c r="K362" i="9"/>
  <c r="N362" i="9"/>
  <c r="S363" i="9" s="1"/>
  <c r="O362" i="9"/>
  <c r="P362" i="9"/>
  <c r="AC362" i="9"/>
  <c r="AD362" i="9"/>
  <c r="AE362" i="9" s="1"/>
  <c r="AF362" i="9"/>
  <c r="AG362" i="9"/>
  <c r="BB362" i="9"/>
  <c r="BC362" i="9"/>
  <c r="BD362" i="9"/>
  <c r="BE362" i="9"/>
  <c r="BF362" i="9"/>
  <c r="BG362" i="9"/>
  <c r="BH362" i="9"/>
  <c r="BI362" i="9"/>
  <c r="BJ362" i="9"/>
  <c r="BL362" i="9"/>
  <c r="BM362" i="9"/>
  <c r="BN362" i="9"/>
  <c r="CC362" i="9"/>
  <c r="CD362" i="9"/>
  <c r="CE362" i="9"/>
  <c r="CF362" i="9"/>
  <c r="CG362" i="9"/>
  <c r="CM362" i="9" s="1"/>
  <c r="CH362" i="9"/>
  <c r="CI362" i="9"/>
  <c r="CR362" i="9"/>
  <c r="CS362" i="9"/>
  <c r="CT362" i="9"/>
  <c r="E363" i="9"/>
  <c r="F363" i="9"/>
  <c r="G363" i="9"/>
  <c r="J363" i="9"/>
  <c r="K363" i="9"/>
  <c r="L363" i="9" s="1"/>
  <c r="N363" i="9"/>
  <c r="S364" i="9" s="1"/>
  <c r="O363" i="9"/>
  <c r="P363" i="9"/>
  <c r="AC363" i="9"/>
  <c r="AD363" i="9"/>
  <c r="AE363" i="9" s="1"/>
  <c r="AF363" i="9"/>
  <c r="AJ363" i="9" s="1"/>
  <c r="AG363" i="9"/>
  <c r="BB363" i="9"/>
  <c r="BC363" i="9"/>
  <c r="BD363" i="9"/>
  <c r="BE363" i="9"/>
  <c r="BF363" i="9"/>
  <c r="BG363" i="9"/>
  <c r="BH363" i="9"/>
  <c r="BI363" i="9"/>
  <c r="BJ363" i="9"/>
  <c r="BL363" i="9"/>
  <c r="BM363" i="9"/>
  <c r="BN363" i="9"/>
  <c r="CC363" i="9"/>
  <c r="CD363" i="9"/>
  <c r="CE363" i="9"/>
  <c r="CF363" i="9"/>
  <c r="CG363" i="9"/>
  <c r="CH363" i="9"/>
  <c r="CI363" i="9"/>
  <c r="CR363" i="9"/>
  <c r="CS363" i="9"/>
  <c r="CT363" i="9"/>
  <c r="E364" i="9"/>
  <c r="F364" i="9"/>
  <c r="G364" i="9"/>
  <c r="J364" i="9"/>
  <c r="K364" i="9"/>
  <c r="Q364" i="9" s="1"/>
  <c r="N364" i="9"/>
  <c r="S365" i="9" s="1"/>
  <c r="O364" i="9"/>
  <c r="P364" i="9"/>
  <c r="AC364" i="9"/>
  <c r="AD364" i="9"/>
  <c r="AE364" i="9" s="1"/>
  <c r="AF364" i="9"/>
  <c r="AG364" i="9"/>
  <c r="AH364" i="9"/>
  <c r="BB364" i="9"/>
  <c r="BC364" i="9"/>
  <c r="BD364" i="9"/>
  <c r="BE364" i="9"/>
  <c r="BF364" i="9"/>
  <c r="BG364" i="9"/>
  <c r="BH364" i="9"/>
  <c r="BI364" i="9"/>
  <c r="BJ364" i="9"/>
  <c r="BL364" i="9"/>
  <c r="BM364" i="9"/>
  <c r="BN364" i="9"/>
  <c r="CC364" i="9"/>
  <c r="CD364" i="9"/>
  <c r="CE364" i="9"/>
  <c r="CF364" i="9"/>
  <c r="CG364" i="9"/>
  <c r="CM364" i="9" s="1"/>
  <c r="CH364" i="9"/>
  <c r="CI364" i="9"/>
  <c r="CR364" i="9"/>
  <c r="CS364" i="9"/>
  <c r="CT364" i="9"/>
  <c r="E365" i="9"/>
  <c r="F365" i="9"/>
  <c r="G365" i="9"/>
  <c r="J365" i="9"/>
  <c r="K365" i="9"/>
  <c r="N365" i="9"/>
  <c r="S366" i="9" s="1"/>
  <c r="O365" i="9"/>
  <c r="P365" i="9"/>
  <c r="AC365" i="9"/>
  <c r="AD365" i="9"/>
  <c r="AE365" i="9" s="1"/>
  <c r="AF365" i="9"/>
  <c r="AG365" i="9"/>
  <c r="BB365" i="9"/>
  <c r="BC365" i="9"/>
  <c r="BD365" i="9"/>
  <c r="BE365" i="9"/>
  <c r="BF365" i="9"/>
  <c r="BG365" i="9"/>
  <c r="BH365" i="9"/>
  <c r="BI365" i="9"/>
  <c r="BJ365" i="9"/>
  <c r="BL365" i="9"/>
  <c r="BM365" i="9"/>
  <c r="BN365" i="9"/>
  <c r="CC365" i="9"/>
  <c r="CD365" i="9"/>
  <c r="CE365" i="9"/>
  <c r="CF365" i="9"/>
  <c r="CG365" i="9"/>
  <c r="CM365" i="9" s="1"/>
  <c r="CH365" i="9"/>
  <c r="CI365" i="9"/>
  <c r="CR365" i="9"/>
  <c r="CS365" i="9"/>
  <c r="CT365" i="9"/>
  <c r="E366" i="9"/>
  <c r="F366" i="9"/>
  <c r="G366" i="9"/>
  <c r="J366" i="9"/>
  <c r="K366" i="9"/>
  <c r="Q366" i="9" s="1"/>
  <c r="L366" i="9"/>
  <c r="N366" i="9"/>
  <c r="S367" i="9" s="1"/>
  <c r="O366" i="9"/>
  <c r="P366" i="9"/>
  <c r="AC366" i="9"/>
  <c r="AD366" i="9"/>
  <c r="AH366" i="9" s="1"/>
  <c r="AF366" i="9"/>
  <c r="AJ366" i="9" s="1"/>
  <c r="AG366" i="9"/>
  <c r="BB366" i="9"/>
  <c r="BC366" i="9"/>
  <c r="BD366" i="9"/>
  <c r="BE366" i="9"/>
  <c r="BF366" i="9"/>
  <c r="BG366" i="9"/>
  <c r="BH366" i="9"/>
  <c r="BI366" i="9"/>
  <c r="BJ366" i="9"/>
  <c r="BL366" i="9"/>
  <c r="BM366" i="9"/>
  <c r="BN366" i="9"/>
  <c r="CC366" i="9"/>
  <c r="CD366" i="9"/>
  <c r="CE366" i="9"/>
  <c r="CF366" i="9"/>
  <c r="CG366" i="9"/>
  <c r="CM366" i="9" s="1"/>
  <c r="CH366" i="9"/>
  <c r="CI366" i="9"/>
  <c r="CR366" i="9"/>
  <c r="CS366" i="9"/>
  <c r="CT366" i="9"/>
  <c r="E367" i="9"/>
  <c r="F367" i="9"/>
  <c r="G367" i="9"/>
  <c r="J367" i="9"/>
  <c r="K367" i="9"/>
  <c r="Q367" i="9" s="1"/>
  <c r="N367" i="9"/>
  <c r="S368" i="9" s="1"/>
  <c r="O367" i="9"/>
  <c r="P367" i="9"/>
  <c r="AC367" i="9"/>
  <c r="AD367" i="9"/>
  <c r="AH367" i="9" s="1"/>
  <c r="AF367" i="9"/>
  <c r="AG367" i="9"/>
  <c r="BB367" i="9"/>
  <c r="BC367" i="9"/>
  <c r="BD367" i="9"/>
  <c r="BE367" i="9"/>
  <c r="BF367" i="9"/>
  <c r="BG367" i="9"/>
  <c r="BH367" i="9"/>
  <c r="BI367" i="9"/>
  <c r="BJ367" i="9"/>
  <c r="BL367" i="9"/>
  <c r="BM367" i="9"/>
  <c r="BN367" i="9"/>
  <c r="CC367" i="9"/>
  <c r="CD367" i="9"/>
  <c r="CE367" i="9"/>
  <c r="CF367" i="9"/>
  <c r="CG367" i="9"/>
  <c r="CM367" i="9" s="1"/>
  <c r="CH367" i="9"/>
  <c r="CI367" i="9"/>
  <c r="CR367" i="9"/>
  <c r="CS367" i="9"/>
  <c r="CT367" i="9"/>
  <c r="E368" i="9"/>
  <c r="F368" i="9"/>
  <c r="G368" i="9"/>
  <c r="J368" i="9"/>
  <c r="K368" i="9"/>
  <c r="Q368" i="9" s="1"/>
  <c r="N368" i="9"/>
  <c r="S369" i="9" s="1"/>
  <c r="O368" i="9"/>
  <c r="P368" i="9"/>
  <c r="AC368" i="9"/>
  <c r="AD368" i="9"/>
  <c r="AH368" i="9" s="1"/>
  <c r="AF368" i="9"/>
  <c r="AJ368" i="9" s="1"/>
  <c r="AG368" i="9"/>
  <c r="BB368" i="9"/>
  <c r="BC368" i="9"/>
  <c r="BD368" i="9"/>
  <c r="BE368" i="9"/>
  <c r="BF368" i="9"/>
  <c r="BG368" i="9"/>
  <c r="BH368" i="9"/>
  <c r="BI368" i="9"/>
  <c r="BJ368" i="9"/>
  <c r="BL368" i="9"/>
  <c r="BM368" i="9"/>
  <c r="BN368" i="9"/>
  <c r="CC368" i="9"/>
  <c r="CD368" i="9"/>
  <c r="CE368" i="9"/>
  <c r="CF368" i="9"/>
  <c r="CG368" i="9"/>
  <c r="CH368" i="9"/>
  <c r="CI368" i="9"/>
  <c r="CR368" i="9"/>
  <c r="CS368" i="9"/>
  <c r="CT368" i="9"/>
  <c r="E369" i="9"/>
  <c r="F369" i="9"/>
  <c r="G369" i="9"/>
  <c r="J369" i="9"/>
  <c r="K369" i="9"/>
  <c r="Q369" i="9" s="1"/>
  <c r="N369" i="9"/>
  <c r="O369" i="9"/>
  <c r="P369" i="9"/>
  <c r="AC369" i="9"/>
  <c r="AD369" i="9"/>
  <c r="AF369" i="9"/>
  <c r="AG369" i="9"/>
  <c r="BB369" i="9"/>
  <c r="BC369" i="9"/>
  <c r="BD369" i="9"/>
  <c r="BE369" i="9"/>
  <c r="BF369" i="9"/>
  <c r="BG369" i="9"/>
  <c r="BH369" i="9"/>
  <c r="BI369" i="9"/>
  <c r="BJ369" i="9"/>
  <c r="BL369" i="9"/>
  <c r="BM369" i="9"/>
  <c r="BN369" i="9"/>
  <c r="CC369" i="9"/>
  <c r="CD369" i="9"/>
  <c r="CE369" i="9"/>
  <c r="CF369" i="9"/>
  <c r="CG369" i="9"/>
  <c r="CM369" i="9" s="1"/>
  <c r="CH369" i="9"/>
  <c r="CI369" i="9"/>
  <c r="CR369" i="9"/>
  <c r="CS369" i="9"/>
  <c r="CT369" i="9"/>
  <c r="E370" i="9"/>
  <c r="F370" i="9"/>
  <c r="G370" i="9"/>
  <c r="J370" i="9"/>
  <c r="K370" i="9"/>
  <c r="L370" i="9" s="1"/>
  <c r="N370" i="9"/>
  <c r="S371" i="9" s="1"/>
  <c r="O370" i="9"/>
  <c r="P370" i="9"/>
  <c r="AC370" i="9"/>
  <c r="AD370" i="9"/>
  <c r="AF370" i="9"/>
  <c r="AJ370" i="9" s="1"/>
  <c r="AG370" i="9"/>
  <c r="BB370" i="9"/>
  <c r="BC370" i="9"/>
  <c r="BD370" i="9"/>
  <c r="BE370" i="9"/>
  <c r="BF370" i="9"/>
  <c r="BG370" i="9"/>
  <c r="BH370" i="9"/>
  <c r="BI370" i="9"/>
  <c r="BJ370" i="9"/>
  <c r="BL370" i="9"/>
  <c r="BM370" i="9"/>
  <c r="BN370" i="9"/>
  <c r="CC370" i="9"/>
  <c r="CD370" i="9"/>
  <c r="CE370" i="9"/>
  <c r="CF370" i="9"/>
  <c r="CG370" i="9"/>
  <c r="CM370" i="9" s="1"/>
  <c r="CH370" i="9"/>
  <c r="CI370" i="9"/>
  <c r="CR370" i="9"/>
  <c r="CS370" i="9"/>
  <c r="CT370" i="9"/>
  <c r="E371" i="9"/>
  <c r="F371" i="9"/>
  <c r="G371" i="9"/>
  <c r="J371" i="9"/>
  <c r="K371" i="9"/>
  <c r="N371" i="9"/>
  <c r="S372" i="9" s="1"/>
  <c r="O371" i="9"/>
  <c r="P371" i="9"/>
  <c r="AC371" i="9"/>
  <c r="AD371" i="9"/>
  <c r="AF371" i="9"/>
  <c r="AJ371" i="9" s="1"/>
  <c r="AG371" i="9"/>
  <c r="BB371" i="9"/>
  <c r="BC371" i="9"/>
  <c r="BD371" i="9"/>
  <c r="BE371" i="9"/>
  <c r="BF371" i="9"/>
  <c r="BG371" i="9"/>
  <c r="BH371" i="9"/>
  <c r="BI371" i="9"/>
  <c r="BJ371" i="9"/>
  <c r="BL371" i="9"/>
  <c r="BM371" i="9"/>
  <c r="BN371" i="9"/>
  <c r="CC371" i="9"/>
  <c r="CD371" i="9"/>
  <c r="CE371" i="9"/>
  <c r="CF371" i="9"/>
  <c r="CG371" i="9"/>
  <c r="CH371" i="9"/>
  <c r="CI371" i="9"/>
  <c r="CR371" i="9"/>
  <c r="CS371" i="9"/>
  <c r="CT371" i="9"/>
  <c r="E372" i="9"/>
  <c r="F372" i="9"/>
  <c r="G372" i="9"/>
  <c r="J372" i="9"/>
  <c r="K372" i="9"/>
  <c r="L372" i="9" s="1"/>
  <c r="N372" i="9"/>
  <c r="S373" i="9" s="1"/>
  <c r="O372" i="9"/>
  <c r="P372" i="9"/>
  <c r="AC372" i="9"/>
  <c r="AD372" i="9"/>
  <c r="AE372" i="9" s="1"/>
  <c r="AF372" i="9"/>
  <c r="AG372" i="9"/>
  <c r="BB372" i="9"/>
  <c r="BC372" i="9"/>
  <c r="BD372" i="9"/>
  <c r="BE372" i="9"/>
  <c r="BF372" i="9"/>
  <c r="BG372" i="9"/>
  <c r="BH372" i="9"/>
  <c r="BI372" i="9"/>
  <c r="BJ372" i="9"/>
  <c r="BL372" i="9"/>
  <c r="BM372" i="9"/>
  <c r="BN372" i="9"/>
  <c r="CC372" i="9"/>
  <c r="CD372" i="9"/>
  <c r="CE372" i="9"/>
  <c r="CF372" i="9"/>
  <c r="CG372" i="9"/>
  <c r="CM372" i="9" s="1"/>
  <c r="CH372" i="9"/>
  <c r="CI372" i="9"/>
  <c r="CR372" i="9"/>
  <c r="CS372" i="9"/>
  <c r="CT372" i="9"/>
  <c r="E373" i="9"/>
  <c r="F373" i="9"/>
  <c r="G373" i="9"/>
  <c r="J373" i="9"/>
  <c r="K373" i="9"/>
  <c r="L373" i="9" s="1"/>
  <c r="N373" i="9"/>
  <c r="S374" i="9" s="1"/>
  <c r="O373" i="9"/>
  <c r="P373" i="9"/>
  <c r="AC373" i="9"/>
  <c r="AD373" i="9"/>
  <c r="AE373" i="9" s="1"/>
  <c r="AF373" i="9"/>
  <c r="AJ373" i="9" s="1"/>
  <c r="AG373" i="9"/>
  <c r="BB373" i="9"/>
  <c r="BC373" i="9"/>
  <c r="BD373" i="9"/>
  <c r="BE373" i="9"/>
  <c r="BF373" i="9"/>
  <c r="BG373" i="9"/>
  <c r="BH373" i="9"/>
  <c r="BI373" i="9"/>
  <c r="BJ373" i="9"/>
  <c r="BL373" i="9"/>
  <c r="BM373" i="9"/>
  <c r="BN373" i="9"/>
  <c r="CC373" i="9"/>
  <c r="CD373" i="9"/>
  <c r="CE373" i="9"/>
  <c r="CF373" i="9"/>
  <c r="CG373" i="9"/>
  <c r="CH373" i="9"/>
  <c r="CI373" i="9"/>
  <c r="CR373" i="9"/>
  <c r="CS373" i="9"/>
  <c r="CT373" i="9"/>
  <c r="E374" i="9"/>
  <c r="F374" i="9"/>
  <c r="G374" i="9"/>
  <c r="J374" i="9"/>
  <c r="K374" i="9"/>
  <c r="Q374" i="9" s="1"/>
  <c r="N374" i="9"/>
  <c r="S375" i="9" s="1"/>
  <c r="O374" i="9"/>
  <c r="P374" i="9"/>
  <c r="AC374" i="9"/>
  <c r="AD374" i="9"/>
  <c r="AH374" i="9" s="1"/>
  <c r="AF374" i="9"/>
  <c r="AJ374" i="9" s="1"/>
  <c r="AG374" i="9"/>
  <c r="BB374" i="9"/>
  <c r="BC374" i="9"/>
  <c r="BD374" i="9"/>
  <c r="BE374" i="9"/>
  <c r="BF374" i="9"/>
  <c r="BG374" i="9"/>
  <c r="BH374" i="9"/>
  <c r="BI374" i="9"/>
  <c r="BJ374" i="9"/>
  <c r="BL374" i="9"/>
  <c r="BM374" i="9"/>
  <c r="BN374" i="9"/>
  <c r="CC374" i="9"/>
  <c r="CD374" i="9"/>
  <c r="CE374" i="9"/>
  <c r="CF374" i="9"/>
  <c r="CG374" i="9"/>
  <c r="CM374" i="9" s="1"/>
  <c r="CH374" i="9"/>
  <c r="CI374" i="9"/>
  <c r="CR374" i="9"/>
  <c r="CS374" i="9"/>
  <c r="CT374" i="9"/>
  <c r="E375" i="9"/>
  <c r="F375" i="9"/>
  <c r="G375" i="9"/>
  <c r="J375" i="9"/>
  <c r="K375" i="9"/>
  <c r="L375" i="9" s="1"/>
  <c r="N375" i="9"/>
  <c r="S376" i="9" s="1"/>
  <c r="O375" i="9"/>
  <c r="P375" i="9"/>
  <c r="AC375" i="9"/>
  <c r="AD375" i="9"/>
  <c r="AE375" i="9" s="1"/>
  <c r="AF375" i="9"/>
  <c r="AJ375" i="9" s="1"/>
  <c r="AG375" i="9"/>
  <c r="BB375" i="9"/>
  <c r="BC375" i="9"/>
  <c r="BD375" i="9"/>
  <c r="BE375" i="9"/>
  <c r="BF375" i="9"/>
  <c r="BG375" i="9"/>
  <c r="BH375" i="9"/>
  <c r="BI375" i="9"/>
  <c r="BJ375" i="9"/>
  <c r="BL375" i="9"/>
  <c r="BM375" i="9"/>
  <c r="BN375" i="9"/>
  <c r="CC375" i="9"/>
  <c r="CD375" i="9"/>
  <c r="CE375" i="9"/>
  <c r="CF375" i="9"/>
  <c r="CG375" i="9"/>
  <c r="CH375" i="9"/>
  <c r="CI375" i="9"/>
  <c r="CR375" i="9"/>
  <c r="CS375" i="9"/>
  <c r="CT375" i="9"/>
  <c r="E376" i="9"/>
  <c r="F376" i="9"/>
  <c r="G376" i="9"/>
  <c r="J376" i="9"/>
  <c r="K376" i="9"/>
  <c r="Q376" i="9" s="1"/>
  <c r="N376" i="9"/>
  <c r="O376" i="9"/>
  <c r="P376" i="9"/>
  <c r="AC376" i="9"/>
  <c r="AD376" i="9"/>
  <c r="AE376" i="9" s="1"/>
  <c r="AF376" i="9"/>
  <c r="AK376" i="9" s="1"/>
  <c r="AG376" i="9"/>
  <c r="BB376" i="9"/>
  <c r="BC376" i="9"/>
  <c r="BD376" i="9"/>
  <c r="BE376" i="9"/>
  <c r="BF376" i="9"/>
  <c r="BG376" i="9"/>
  <c r="BH376" i="9"/>
  <c r="BI376" i="9"/>
  <c r="BJ376" i="9"/>
  <c r="BL376" i="9"/>
  <c r="BM376" i="9"/>
  <c r="BN376" i="9"/>
  <c r="CC376" i="9"/>
  <c r="CD376" i="9"/>
  <c r="CE376" i="9"/>
  <c r="CF376" i="9"/>
  <c r="CG376" i="9"/>
  <c r="CJ376" i="9" s="1"/>
  <c r="CH376" i="9"/>
  <c r="CI376" i="9"/>
  <c r="CR376" i="9"/>
  <c r="CS376" i="9"/>
  <c r="CT376" i="9"/>
  <c r="E377" i="9"/>
  <c r="F377" i="9"/>
  <c r="G377" i="9"/>
  <c r="J377" i="9"/>
  <c r="K377" i="9"/>
  <c r="N377" i="9"/>
  <c r="O377" i="9"/>
  <c r="P377" i="9"/>
  <c r="AC377" i="9"/>
  <c r="AD377" i="9"/>
  <c r="AE377" i="9" s="1"/>
  <c r="AF377" i="9"/>
  <c r="AG377" i="9"/>
  <c r="BB377" i="9"/>
  <c r="BC377" i="9"/>
  <c r="BD377" i="9"/>
  <c r="BE377" i="9"/>
  <c r="BF377" i="9"/>
  <c r="BG377" i="9"/>
  <c r="BH377" i="9"/>
  <c r="BI377" i="9"/>
  <c r="BJ377" i="9"/>
  <c r="BL377" i="9"/>
  <c r="BM377" i="9"/>
  <c r="BN377" i="9"/>
  <c r="CC377" i="9"/>
  <c r="CD377" i="9"/>
  <c r="CE377" i="9"/>
  <c r="CF377" i="9"/>
  <c r="CG377" i="9"/>
  <c r="CJ377" i="9" s="1"/>
  <c r="CH377" i="9"/>
  <c r="CI377" i="9"/>
  <c r="CR377" i="9"/>
  <c r="CS377" i="9"/>
  <c r="CT377" i="9"/>
  <c r="E378" i="9"/>
  <c r="F378" i="9"/>
  <c r="G378" i="9"/>
  <c r="J378" i="9"/>
  <c r="K378" i="9"/>
  <c r="N378" i="9"/>
  <c r="R379" i="9" s="1"/>
  <c r="O378" i="9"/>
  <c r="P378" i="9"/>
  <c r="AC378" i="9"/>
  <c r="AD378" i="9"/>
  <c r="AE378" i="9" s="1"/>
  <c r="AF378" i="9"/>
  <c r="AJ378" i="9" s="1"/>
  <c r="AG378" i="9"/>
  <c r="BB378" i="9"/>
  <c r="BC378" i="9"/>
  <c r="BD378" i="9"/>
  <c r="BE378" i="9"/>
  <c r="BF378" i="9"/>
  <c r="BG378" i="9"/>
  <c r="BH378" i="9"/>
  <c r="BI378" i="9"/>
  <c r="BJ378" i="9"/>
  <c r="BL378" i="9"/>
  <c r="BM378" i="9"/>
  <c r="BN378" i="9"/>
  <c r="CC378" i="9"/>
  <c r="CD378" i="9"/>
  <c r="CE378" i="9"/>
  <c r="CF378" i="9"/>
  <c r="CG378" i="9"/>
  <c r="CM378" i="9" s="1"/>
  <c r="CH378" i="9"/>
  <c r="CI378" i="9"/>
  <c r="CR378" i="9"/>
  <c r="CS378" i="9"/>
  <c r="CT378" i="9"/>
  <c r="E379" i="9"/>
  <c r="F379" i="9"/>
  <c r="G379" i="9"/>
  <c r="J379" i="9"/>
  <c r="K379" i="9"/>
  <c r="Q379" i="9" s="1"/>
  <c r="N379" i="9"/>
  <c r="R380" i="9" s="1"/>
  <c r="O379" i="9"/>
  <c r="P379" i="9"/>
  <c r="AC379" i="9"/>
  <c r="AD379" i="9"/>
  <c r="AF379" i="9"/>
  <c r="AJ379" i="9" s="1"/>
  <c r="AG379" i="9"/>
  <c r="BB379" i="9"/>
  <c r="BC379" i="9"/>
  <c r="BD379" i="9"/>
  <c r="BE379" i="9"/>
  <c r="BF379" i="9"/>
  <c r="BG379" i="9"/>
  <c r="BH379" i="9"/>
  <c r="BI379" i="9"/>
  <c r="BJ379" i="9"/>
  <c r="BL379" i="9"/>
  <c r="BM379" i="9"/>
  <c r="BN379" i="9"/>
  <c r="CC379" i="9"/>
  <c r="CD379" i="9"/>
  <c r="CE379" i="9"/>
  <c r="CF379" i="9"/>
  <c r="CG379" i="9"/>
  <c r="CH379" i="9"/>
  <c r="CI379" i="9"/>
  <c r="CR379" i="9"/>
  <c r="CS379" i="9"/>
  <c r="CT379" i="9"/>
  <c r="E380" i="9"/>
  <c r="F380" i="9"/>
  <c r="G380" i="9"/>
  <c r="J380" i="9"/>
  <c r="K380" i="9"/>
  <c r="Q380" i="9" s="1"/>
  <c r="N380" i="9"/>
  <c r="R381" i="9" s="1"/>
  <c r="O380" i="9"/>
  <c r="P380" i="9"/>
  <c r="AC380" i="9"/>
  <c r="AD380" i="9"/>
  <c r="AF380" i="9"/>
  <c r="AK380" i="9" s="1"/>
  <c r="AG380" i="9"/>
  <c r="BB380" i="9"/>
  <c r="BC380" i="9"/>
  <c r="BD380" i="9"/>
  <c r="BE380" i="9"/>
  <c r="BF380" i="9"/>
  <c r="BG380" i="9"/>
  <c r="BH380" i="9"/>
  <c r="BI380" i="9"/>
  <c r="BJ380" i="9"/>
  <c r="BL380" i="9"/>
  <c r="BM380" i="9"/>
  <c r="BN380" i="9"/>
  <c r="CC380" i="9"/>
  <c r="CD380" i="9"/>
  <c r="CE380" i="9"/>
  <c r="CF380" i="9"/>
  <c r="CG380" i="9"/>
  <c r="CM380" i="9" s="1"/>
  <c r="CH380" i="9"/>
  <c r="CI380" i="9"/>
  <c r="CR380" i="9"/>
  <c r="CS380" i="9"/>
  <c r="CT380" i="9"/>
  <c r="E381" i="9"/>
  <c r="F381" i="9"/>
  <c r="G381" i="9"/>
  <c r="J381" i="9"/>
  <c r="K381" i="9"/>
  <c r="Q381" i="9" s="1"/>
  <c r="N381" i="9"/>
  <c r="R382" i="9" s="1"/>
  <c r="O381" i="9"/>
  <c r="P381" i="9"/>
  <c r="AC381" i="9"/>
  <c r="AD381" i="9"/>
  <c r="AH381" i="9" s="1"/>
  <c r="AF381" i="9"/>
  <c r="AG381" i="9"/>
  <c r="BB381" i="9"/>
  <c r="BC381" i="9"/>
  <c r="BD381" i="9"/>
  <c r="BE381" i="9"/>
  <c r="BF381" i="9"/>
  <c r="BG381" i="9"/>
  <c r="BH381" i="9"/>
  <c r="BI381" i="9"/>
  <c r="BJ381" i="9"/>
  <c r="BL381" i="9"/>
  <c r="BM381" i="9"/>
  <c r="BN381" i="9"/>
  <c r="CC381" i="9"/>
  <c r="CD381" i="9"/>
  <c r="CE381" i="9"/>
  <c r="CF381" i="9"/>
  <c r="CG381" i="9"/>
  <c r="CM381" i="9" s="1"/>
  <c r="CH381" i="9"/>
  <c r="CI381" i="9"/>
  <c r="CR381" i="9"/>
  <c r="CS381" i="9"/>
  <c r="CT381" i="9"/>
  <c r="E382" i="9"/>
  <c r="F382" i="9"/>
  <c r="G382" i="9"/>
  <c r="J382" i="9"/>
  <c r="K382" i="9"/>
  <c r="N382" i="9"/>
  <c r="R383" i="9" s="1"/>
  <c r="O382" i="9"/>
  <c r="P382" i="9"/>
  <c r="AC382" i="9"/>
  <c r="AD382" i="9"/>
  <c r="AH382" i="9" s="1"/>
  <c r="AF382" i="9"/>
  <c r="AG382" i="9"/>
  <c r="BB382" i="9"/>
  <c r="BC382" i="9"/>
  <c r="BD382" i="9"/>
  <c r="BE382" i="9"/>
  <c r="BF382" i="9"/>
  <c r="BG382" i="9"/>
  <c r="BH382" i="9"/>
  <c r="BI382" i="9"/>
  <c r="BJ382" i="9"/>
  <c r="BL382" i="9"/>
  <c r="BM382" i="9"/>
  <c r="BN382" i="9"/>
  <c r="CC382" i="9"/>
  <c r="CD382" i="9"/>
  <c r="CE382" i="9"/>
  <c r="CF382" i="9"/>
  <c r="CG382" i="9"/>
  <c r="CM382" i="9" s="1"/>
  <c r="CH382" i="9"/>
  <c r="CI382" i="9"/>
  <c r="CR382" i="9"/>
  <c r="CS382" i="9"/>
  <c r="CT382" i="9"/>
  <c r="E383" i="9"/>
  <c r="F383" i="9"/>
  <c r="G383" i="9"/>
  <c r="J383" i="9"/>
  <c r="K383" i="9"/>
  <c r="N383" i="9"/>
  <c r="R384" i="9" s="1"/>
  <c r="O383" i="9"/>
  <c r="P383" i="9"/>
  <c r="AC383" i="9"/>
  <c r="AD383" i="9"/>
  <c r="AF383" i="9"/>
  <c r="AG383" i="9"/>
  <c r="BB383" i="9"/>
  <c r="BC383" i="9"/>
  <c r="BD383" i="9"/>
  <c r="BE383" i="9"/>
  <c r="BF383" i="9"/>
  <c r="BG383" i="9"/>
  <c r="BH383" i="9"/>
  <c r="BI383" i="9"/>
  <c r="BJ383" i="9"/>
  <c r="BL383" i="9"/>
  <c r="BM383" i="9"/>
  <c r="BN383" i="9"/>
  <c r="CC383" i="9"/>
  <c r="CD383" i="9"/>
  <c r="CE383" i="9"/>
  <c r="CF383" i="9"/>
  <c r="CG383" i="9"/>
  <c r="CH383" i="9"/>
  <c r="CI383" i="9"/>
  <c r="CR383" i="9"/>
  <c r="CS383" i="9"/>
  <c r="CT383" i="9"/>
  <c r="E384" i="9"/>
  <c r="F384" i="9"/>
  <c r="G384" i="9"/>
  <c r="J384" i="9"/>
  <c r="K384" i="9"/>
  <c r="Q384" i="9" s="1"/>
  <c r="N384" i="9"/>
  <c r="R385" i="9" s="1"/>
  <c r="O384" i="9"/>
  <c r="P384" i="9"/>
  <c r="AC384" i="9"/>
  <c r="AD384" i="9"/>
  <c r="AH384" i="9" s="1"/>
  <c r="AF384" i="9"/>
  <c r="AJ384" i="9" s="1"/>
  <c r="AG384" i="9"/>
  <c r="BB384" i="9"/>
  <c r="BC384" i="9"/>
  <c r="BD384" i="9"/>
  <c r="BE384" i="9"/>
  <c r="BF384" i="9"/>
  <c r="BG384" i="9"/>
  <c r="BH384" i="9"/>
  <c r="BI384" i="9"/>
  <c r="BJ384" i="9"/>
  <c r="BL384" i="9"/>
  <c r="BM384" i="9"/>
  <c r="BN384" i="9"/>
  <c r="CC384" i="9"/>
  <c r="CD384" i="9"/>
  <c r="CE384" i="9"/>
  <c r="CF384" i="9"/>
  <c r="CG384" i="9"/>
  <c r="CM384" i="9" s="1"/>
  <c r="CH384" i="9"/>
  <c r="CI384" i="9"/>
  <c r="CR384" i="9"/>
  <c r="CS384" i="9"/>
  <c r="CT384" i="9"/>
  <c r="E385" i="9"/>
  <c r="F385" i="9"/>
  <c r="G385" i="9"/>
  <c r="J385" i="9"/>
  <c r="K385" i="9"/>
  <c r="Q385" i="9" s="1"/>
  <c r="N385" i="9"/>
  <c r="R386" i="9" s="1"/>
  <c r="O385" i="9"/>
  <c r="P385" i="9"/>
  <c r="AC385" i="9"/>
  <c r="AD385" i="9"/>
  <c r="AH385" i="9" s="1"/>
  <c r="AF385" i="9"/>
  <c r="AJ385" i="9" s="1"/>
  <c r="AG385" i="9"/>
  <c r="BB385" i="9"/>
  <c r="BC385" i="9"/>
  <c r="BD385" i="9"/>
  <c r="BE385" i="9"/>
  <c r="BF385" i="9"/>
  <c r="BG385" i="9"/>
  <c r="BH385" i="9"/>
  <c r="BI385" i="9"/>
  <c r="BJ385" i="9"/>
  <c r="BL385" i="9"/>
  <c r="BM385" i="9"/>
  <c r="BN385" i="9"/>
  <c r="CC385" i="9"/>
  <c r="CD385" i="9"/>
  <c r="CE385" i="9"/>
  <c r="CF385" i="9"/>
  <c r="CG385" i="9"/>
  <c r="CM385" i="9" s="1"/>
  <c r="CH385" i="9"/>
  <c r="CI385" i="9"/>
  <c r="CR385" i="9"/>
  <c r="CS385" i="9"/>
  <c r="CT385" i="9"/>
  <c r="E386" i="9"/>
  <c r="F386" i="9"/>
  <c r="G386" i="9"/>
  <c r="J386" i="9"/>
  <c r="K386" i="9"/>
  <c r="Q386" i="9" s="1"/>
  <c r="N386" i="9"/>
  <c r="R387" i="9" s="1"/>
  <c r="O386" i="9"/>
  <c r="P386" i="9"/>
  <c r="AC386" i="9"/>
  <c r="AD386" i="9"/>
  <c r="AH386" i="9" s="1"/>
  <c r="AF386" i="9"/>
  <c r="AJ386" i="9" s="1"/>
  <c r="AG386" i="9"/>
  <c r="BB386" i="9"/>
  <c r="BC386" i="9"/>
  <c r="BD386" i="9"/>
  <c r="BE386" i="9"/>
  <c r="BF386" i="9"/>
  <c r="BG386" i="9"/>
  <c r="BH386" i="9"/>
  <c r="BI386" i="9"/>
  <c r="BJ386" i="9"/>
  <c r="BL386" i="9"/>
  <c r="BM386" i="9"/>
  <c r="BN386" i="9"/>
  <c r="CC386" i="9"/>
  <c r="CD386" i="9"/>
  <c r="CE386" i="9"/>
  <c r="CF386" i="9"/>
  <c r="CG386" i="9"/>
  <c r="CM386" i="9" s="1"/>
  <c r="CH386" i="9"/>
  <c r="CI386" i="9"/>
  <c r="CR386" i="9"/>
  <c r="CS386" i="9"/>
  <c r="CT386" i="9"/>
  <c r="E387" i="9"/>
  <c r="F387" i="9"/>
  <c r="G387" i="9"/>
  <c r="J387" i="9"/>
  <c r="K387" i="9"/>
  <c r="Q387" i="9" s="1"/>
  <c r="N387" i="9"/>
  <c r="R388" i="9" s="1"/>
  <c r="O387" i="9"/>
  <c r="P387" i="9"/>
  <c r="AC387" i="9"/>
  <c r="AD387" i="9"/>
  <c r="AF387" i="9"/>
  <c r="AJ387" i="9" s="1"/>
  <c r="AG387" i="9"/>
  <c r="BB387" i="9"/>
  <c r="BC387" i="9"/>
  <c r="BD387" i="9"/>
  <c r="BE387" i="9"/>
  <c r="BF387" i="9"/>
  <c r="BG387" i="9"/>
  <c r="BH387" i="9"/>
  <c r="BI387" i="9"/>
  <c r="BJ387" i="9"/>
  <c r="BL387" i="9"/>
  <c r="BM387" i="9"/>
  <c r="BN387" i="9"/>
  <c r="CC387" i="9"/>
  <c r="CD387" i="9"/>
  <c r="CE387" i="9"/>
  <c r="CF387" i="9"/>
  <c r="CG387" i="9"/>
  <c r="CH387" i="9"/>
  <c r="CI387" i="9"/>
  <c r="CR387" i="9"/>
  <c r="CS387" i="9"/>
  <c r="CT387" i="9"/>
  <c r="E388" i="9"/>
  <c r="F388" i="9"/>
  <c r="G388" i="9"/>
  <c r="J388" i="9"/>
  <c r="K388" i="9"/>
  <c r="Q388" i="9" s="1"/>
  <c r="N388" i="9"/>
  <c r="R389" i="9" s="1"/>
  <c r="O388" i="9"/>
  <c r="P388" i="9"/>
  <c r="AC388" i="9"/>
  <c r="AD388" i="9"/>
  <c r="AH388" i="9" s="1"/>
  <c r="AF388" i="9"/>
  <c r="AK388" i="9" s="1"/>
  <c r="AG388" i="9"/>
  <c r="BB388" i="9"/>
  <c r="BC388" i="9"/>
  <c r="BD388" i="9"/>
  <c r="BE388" i="9"/>
  <c r="BF388" i="9"/>
  <c r="BG388" i="9"/>
  <c r="BH388" i="9"/>
  <c r="BI388" i="9"/>
  <c r="BJ388" i="9"/>
  <c r="BL388" i="9"/>
  <c r="BM388" i="9"/>
  <c r="BN388" i="9"/>
  <c r="CC388" i="9"/>
  <c r="CD388" i="9"/>
  <c r="CE388" i="9"/>
  <c r="CF388" i="9"/>
  <c r="CG388" i="9"/>
  <c r="CN388" i="9" s="1"/>
  <c r="CH388" i="9"/>
  <c r="CI388" i="9"/>
  <c r="CR388" i="9"/>
  <c r="CS388" i="9"/>
  <c r="CT388" i="9"/>
  <c r="E389" i="9"/>
  <c r="F389" i="9"/>
  <c r="G389" i="9"/>
  <c r="J389" i="9"/>
  <c r="K389" i="9"/>
  <c r="Q389" i="9" s="1"/>
  <c r="N389" i="9"/>
  <c r="R390" i="9" s="1"/>
  <c r="O389" i="9"/>
  <c r="P389" i="9"/>
  <c r="AC389" i="9"/>
  <c r="AD389" i="9"/>
  <c r="AH389" i="9" s="1"/>
  <c r="AF389" i="9"/>
  <c r="AK389" i="9" s="1"/>
  <c r="AG389" i="9"/>
  <c r="BB389" i="9"/>
  <c r="BC389" i="9"/>
  <c r="BD389" i="9"/>
  <c r="BE389" i="9"/>
  <c r="BF389" i="9"/>
  <c r="BG389" i="9"/>
  <c r="BH389" i="9"/>
  <c r="BI389" i="9"/>
  <c r="BJ389" i="9"/>
  <c r="BL389" i="9"/>
  <c r="BM389" i="9"/>
  <c r="BN389" i="9"/>
  <c r="CC389" i="9"/>
  <c r="CD389" i="9"/>
  <c r="CE389" i="9"/>
  <c r="CF389" i="9"/>
  <c r="CG389" i="9"/>
  <c r="CM389" i="9" s="1"/>
  <c r="CH389" i="9"/>
  <c r="CI389" i="9"/>
  <c r="CR389" i="9"/>
  <c r="CS389" i="9"/>
  <c r="CT389" i="9"/>
  <c r="E390" i="9"/>
  <c r="F390" i="9"/>
  <c r="G390" i="9"/>
  <c r="J390" i="9"/>
  <c r="K390" i="9"/>
  <c r="N390" i="9"/>
  <c r="O390" i="9"/>
  <c r="P390" i="9"/>
  <c r="AC390" i="9"/>
  <c r="AD390" i="9"/>
  <c r="AH390" i="9" s="1"/>
  <c r="AF390" i="9"/>
  <c r="AK390" i="9" s="1"/>
  <c r="AG390" i="9"/>
  <c r="BB390" i="9"/>
  <c r="BC390" i="9"/>
  <c r="BD390" i="9"/>
  <c r="BE390" i="9"/>
  <c r="BF390" i="9"/>
  <c r="BG390" i="9"/>
  <c r="BH390" i="9"/>
  <c r="BI390" i="9"/>
  <c r="BJ390" i="9"/>
  <c r="BL390" i="9"/>
  <c r="BM390" i="9"/>
  <c r="BN390" i="9"/>
  <c r="CC390" i="9"/>
  <c r="CD390" i="9"/>
  <c r="CE390" i="9"/>
  <c r="CF390" i="9"/>
  <c r="CG390" i="9"/>
  <c r="CM390" i="9" s="1"/>
  <c r="CH390" i="9"/>
  <c r="CI390" i="9"/>
  <c r="CR390" i="9"/>
  <c r="CS390" i="9"/>
  <c r="CT390" i="9"/>
  <c r="E391" i="9"/>
  <c r="F391" i="9"/>
  <c r="G391" i="9"/>
  <c r="J391" i="9"/>
  <c r="K391" i="9"/>
  <c r="Q391" i="9" s="1"/>
  <c r="N391" i="9"/>
  <c r="O391" i="9"/>
  <c r="P391" i="9"/>
  <c r="AC391" i="9"/>
  <c r="AD391" i="9"/>
  <c r="AF391" i="9"/>
  <c r="AK391" i="9" s="1"/>
  <c r="AG391" i="9"/>
  <c r="BB391" i="9"/>
  <c r="BC391" i="9"/>
  <c r="BD391" i="9"/>
  <c r="BE391" i="9"/>
  <c r="BF391" i="9"/>
  <c r="BG391" i="9"/>
  <c r="BH391" i="9"/>
  <c r="BI391" i="9"/>
  <c r="BJ391" i="9"/>
  <c r="BL391" i="9"/>
  <c r="BM391" i="9"/>
  <c r="BN391" i="9"/>
  <c r="CC391" i="9"/>
  <c r="CD391" i="9"/>
  <c r="CE391" i="9"/>
  <c r="CF391" i="9"/>
  <c r="CG391" i="9"/>
  <c r="CH391" i="9"/>
  <c r="CI391" i="9"/>
  <c r="CR391" i="9"/>
  <c r="CS391" i="9"/>
  <c r="CT391" i="9"/>
  <c r="E392" i="9"/>
  <c r="F392" i="9"/>
  <c r="G392" i="9"/>
  <c r="J392" i="9"/>
  <c r="K392" i="9"/>
  <c r="Q392" i="9" s="1"/>
  <c r="N392" i="9"/>
  <c r="R393" i="9" s="1"/>
  <c r="O392" i="9"/>
  <c r="P392" i="9"/>
  <c r="AC392" i="9"/>
  <c r="AD392" i="9"/>
  <c r="AH392" i="9" s="1"/>
  <c r="AF392" i="9"/>
  <c r="AI392" i="9" s="1"/>
  <c r="AG392" i="9"/>
  <c r="BB392" i="9"/>
  <c r="BC392" i="9"/>
  <c r="BD392" i="9"/>
  <c r="BE392" i="9"/>
  <c r="BF392" i="9"/>
  <c r="BG392" i="9"/>
  <c r="BH392" i="9"/>
  <c r="BI392" i="9"/>
  <c r="BJ392" i="9"/>
  <c r="BL392" i="9"/>
  <c r="BM392" i="9"/>
  <c r="BN392" i="9"/>
  <c r="CC392" i="9"/>
  <c r="CD392" i="9"/>
  <c r="CE392" i="9"/>
  <c r="CF392" i="9"/>
  <c r="CG392" i="9"/>
  <c r="CM392" i="9" s="1"/>
  <c r="CH392" i="9"/>
  <c r="CI392" i="9"/>
  <c r="CR392" i="9"/>
  <c r="CS392" i="9"/>
  <c r="CT392" i="9"/>
  <c r="E393" i="9"/>
  <c r="F393" i="9"/>
  <c r="G393" i="9"/>
  <c r="J393" i="9"/>
  <c r="K393" i="9"/>
  <c r="Q393" i="9" s="1"/>
  <c r="N393" i="9"/>
  <c r="R394" i="9" s="1"/>
  <c r="O393" i="9"/>
  <c r="P393" i="9"/>
  <c r="AC393" i="9"/>
  <c r="AD393" i="9"/>
  <c r="AH393" i="9" s="1"/>
  <c r="AF393" i="9"/>
  <c r="AI393" i="9" s="1"/>
  <c r="AG393" i="9"/>
  <c r="BB393" i="9"/>
  <c r="BC393" i="9"/>
  <c r="BD393" i="9"/>
  <c r="BE393" i="9"/>
  <c r="BF393" i="9"/>
  <c r="BG393" i="9"/>
  <c r="BH393" i="9"/>
  <c r="BI393" i="9"/>
  <c r="BJ393" i="9"/>
  <c r="BL393" i="9"/>
  <c r="BM393" i="9"/>
  <c r="BN393" i="9"/>
  <c r="CC393" i="9"/>
  <c r="CD393" i="9"/>
  <c r="CE393" i="9"/>
  <c r="CF393" i="9"/>
  <c r="CG393" i="9"/>
  <c r="CM393" i="9" s="1"/>
  <c r="CH393" i="9"/>
  <c r="CI393" i="9"/>
  <c r="CR393" i="9"/>
  <c r="CS393" i="9"/>
  <c r="CT393" i="9"/>
  <c r="E394" i="9"/>
  <c r="F394" i="9"/>
  <c r="G394" i="9"/>
  <c r="J394" i="9"/>
  <c r="K394" i="9"/>
  <c r="Q394" i="9" s="1"/>
  <c r="N394" i="9"/>
  <c r="R395" i="9" s="1"/>
  <c r="O394" i="9"/>
  <c r="P394" i="9"/>
  <c r="AC394" i="9"/>
  <c r="AD394" i="9"/>
  <c r="AH394" i="9" s="1"/>
  <c r="AF394" i="9"/>
  <c r="AI394" i="9" s="1"/>
  <c r="AG394" i="9"/>
  <c r="BB394" i="9"/>
  <c r="BC394" i="9"/>
  <c r="BD394" i="9"/>
  <c r="BE394" i="9"/>
  <c r="BF394" i="9"/>
  <c r="BG394" i="9"/>
  <c r="BH394" i="9"/>
  <c r="BI394" i="9"/>
  <c r="BJ394" i="9"/>
  <c r="BL394" i="9"/>
  <c r="BM394" i="9"/>
  <c r="BN394" i="9"/>
  <c r="CC394" i="9"/>
  <c r="CD394" i="9"/>
  <c r="CE394" i="9"/>
  <c r="CF394" i="9"/>
  <c r="CG394" i="9"/>
  <c r="CM394" i="9" s="1"/>
  <c r="CH394" i="9"/>
  <c r="CI394" i="9"/>
  <c r="CR394" i="9"/>
  <c r="CS394" i="9"/>
  <c r="CT394" i="9"/>
  <c r="E395" i="9"/>
  <c r="F395" i="9"/>
  <c r="G395" i="9"/>
  <c r="J395" i="9"/>
  <c r="K395" i="9"/>
  <c r="Q395" i="9" s="1"/>
  <c r="L395" i="9"/>
  <c r="N395" i="9"/>
  <c r="R396" i="9" s="1"/>
  <c r="O395" i="9"/>
  <c r="P395" i="9"/>
  <c r="AC395" i="9"/>
  <c r="AD395" i="9"/>
  <c r="AF395" i="9"/>
  <c r="AG395" i="9"/>
  <c r="BB395" i="9"/>
  <c r="BC395" i="9"/>
  <c r="BD395" i="9"/>
  <c r="BE395" i="9"/>
  <c r="BF395" i="9"/>
  <c r="BG395" i="9"/>
  <c r="BH395" i="9"/>
  <c r="BI395" i="9"/>
  <c r="BJ395" i="9"/>
  <c r="BL395" i="9"/>
  <c r="BM395" i="9"/>
  <c r="BN395" i="9"/>
  <c r="CC395" i="9"/>
  <c r="CD395" i="9"/>
  <c r="CE395" i="9"/>
  <c r="CF395" i="9"/>
  <c r="CG395" i="9"/>
  <c r="CH395" i="9"/>
  <c r="CI395" i="9"/>
  <c r="CR395" i="9"/>
  <c r="CS395" i="9"/>
  <c r="CT395" i="9"/>
  <c r="E396" i="9"/>
  <c r="F396" i="9"/>
  <c r="G396" i="9"/>
  <c r="J396" i="9"/>
  <c r="K396" i="9"/>
  <c r="Q396" i="9" s="1"/>
  <c r="N396" i="9"/>
  <c r="R397" i="9" s="1"/>
  <c r="O396" i="9"/>
  <c r="P396" i="9"/>
  <c r="AC396" i="9"/>
  <c r="AD396" i="9"/>
  <c r="AH396" i="9" s="1"/>
  <c r="AF396" i="9"/>
  <c r="AJ396" i="9" s="1"/>
  <c r="AG396" i="9"/>
  <c r="BB396" i="9"/>
  <c r="BC396" i="9"/>
  <c r="BD396" i="9"/>
  <c r="BE396" i="9"/>
  <c r="BF396" i="9"/>
  <c r="BG396" i="9"/>
  <c r="BH396" i="9"/>
  <c r="BI396" i="9"/>
  <c r="BJ396" i="9"/>
  <c r="BL396" i="9"/>
  <c r="BM396" i="9"/>
  <c r="BN396" i="9"/>
  <c r="CC396" i="9"/>
  <c r="CD396" i="9"/>
  <c r="CE396" i="9"/>
  <c r="CF396" i="9"/>
  <c r="CG396" i="9"/>
  <c r="CH396" i="9"/>
  <c r="CI396" i="9"/>
  <c r="CR396" i="9"/>
  <c r="CS396" i="9"/>
  <c r="CT396" i="9"/>
  <c r="E397" i="9"/>
  <c r="F397" i="9"/>
  <c r="G397" i="9"/>
  <c r="J397" i="9"/>
  <c r="K397" i="9"/>
  <c r="N397" i="9"/>
  <c r="R398" i="9" s="1"/>
  <c r="O397" i="9"/>
  <c r="P397" i="9"/>
  <c r="AC397" i="9"/>
  <c r="AD397" i="9"/>
  <c r="AH397" i="9" s="1"/>
  <c r="AF397" i="9"/>
  <c r="AI397" i="9" s="1"/>
  <c r="AG397" i="9"/>
  <c r="BB397" i="9"/>
  <c r="BC397" i="9"/>
  <c r="BD397" i="9"/>
  <c r="BE397" i="9"/>
  <c r="BF397" i="9"/>
  <c r="BG397" i="9"/>
  <c r="BH397" i="9"/>
  <c r="BI397" i="9"/>
  <c r="BJ397" i="9"/>
  <c r="BL397" i="9"/>
  <c r="BM397" i="9"/>
  <c r="BN397" i="9"/>
  <c r="CC397" i="9"/>
  <c r="CD397" i="9"/>
  <c r="CE397" i="9"/>
  <c r="CF397" i="9"/>
  <c r="CG397" i="9"/>
  <c r="CH397" i="9"/>
  <c r="CI397" i="9"/>
  <c r="CR397" i="9"/>
  <c r="CS397" i="9"/>
  <c r="CT397" i="9"/>
  <c r="E398" i="9"/>
  <c r="F398" i="9"/>
  <c r="G398" i="9"/>
  <c r="J398" i="9"/>
  <c r="K398" i="9"/>
  <c r="Q398" i="9" s="1"/>
  <c r="N398" i="9"/>
  <c r="R399" i="9" s="1"/>
  <c r="O398" i="9"/>
  <c r="P398" i="9"/>
  <c r="AC398" i="9"/>
  <c r="AD398" i="9"/>
  <c r="AH398" i="9" s="1"/>
  <c r="AF398" i="9"/>
  <c r="AI398" i="9" s="1"/>
  <c r="AG398" i="9"/>
  <c r="BB398" i="9"/>
  <c r="BC398" i="9"/>
  <c r="BD398" i="9"/>
  <c r="BE398" i="9"/>
  <c r="BF398" i="9"/>
  <c r="BG398" i="9"/>
  <c r="BH398" i="9"/>
  <c r="BI398" i="9"/>
  <c r="BJ398" i="9"/>
  <c r="BL398" i="9"/>
  <c r="BM398" i="9"/>
  <c r="BN398" i="9"/>
  <c r="CC398" i="9"/>
  <c r="CD398" i="9"/>
  <c r="CE398" i="9"/>
  <c r="CF398" i="9"/>
  <c r="CG398" i="9"/>
  <c r="CH398" i="9"/>
  <c r="CI398" i="9"/>
  <c r="CR398" i="9"/>
  <c r="CS398" i="9"/>
  <c r="CT398" i="9"/>
  <c r="E399" i="9"/>
  <c r="F399" i="9"/>
  <c r="G399" i="9"/>
  <c r="J399" i="9"/>
  <c r="K399" i="9"/>
  <c r="N399" i="9"/>
  <c r="R400" i="9" s="1"/>
  <c r="O399" i="9"/>
  <c r="P399" i="9"/>
  <c r="AC399" i="9"/>
  <c r="AD399" i="9"/>
  <c r="AH399" i="9" s="1"/>
  <c r="AF399" i="9"/>
  <c r="AG399" i="9"/>
  <c r="BB399" i="9"/>
  <c r="BC399" i="9"/>
  <c r="BD399" i="9"/>
  <c r="BE399" i="9"/>
  <c r="BF399" i="9"/>
  <c r="BG399" i="9"/>
  <c r="BH399" i="9"/>
  <c r="BI399" i="9"/>
  <c r="BJ399" i="9"/>
  <c r="BL399" i="9"/>
  <c r="BM399" i="9"/>
  <c r="BN399" i="9"/>
  <c r="CC399" i="9"/>
  <c r="CD399" i="9"/>
  <c r="CE399" i="9"/>
  <c r="CF399" i="9"/>
  <c r="CG399" i="9"/>
  <c r="CK399" i="9" s="1"/>
  <c r="CH399" i="9"/>
  <c r="CI399" i="9"/>
  <c r="CR399" i="9"/>
  <c r="CS399" i="9"/>
  <c r="CT399" i="9"/>
  <c r="E400" i="9"/>
  <c r="F400" i="9"/>
  <c r="G400" i="9"/>
  <c r="J400" i="9"/>
  <c r="K400" i="9"/>
  <c r="Q400" i="9" s="1"/>
  <c r="N400" i="9"/>
  <c r="S401" i="9" s="1"/>
  <c r="O400" i="9"/>
  <c r="P400" i="9"/>
  <c r="AC400" i="9"/>
  <c r="AD400" i="9"/>
  <c r="AH400" i="9" s="1"/>
  <c r="AF400" i="9"/>
  <c r="AJ400" i="9" s="1"/>
  <c r="AG400" i="9"/>
  <c r="BB400" i="9"/>
  <c r="BC400" i="9"/>
  <c r="BD400" i="9"/>
  <c r="BE400" i="9"/>
  <c r="BF400" i="9"/>
  <c r="BG400" i="9"/>
  <c r="BH400" i="9"/>
  <c r="BI400" i="9"/>
  <c r="BJ400" i="9"/>
  <c r="BL400" i="9"/>
  <c r="BM400" i="9"/>
  <c r="BN400" i="9"/>
  <c r="CC400" i="9"/>
  <c r="CD400" i="9"/>
  <c r="CE400" i="9"/>
  <c r="CF400" i="9"/>
  <c r="CG400" i="9"/>
  <c r="CH400" i="9"/>
  <c r="CI400" i="9"/>
  <c r="CR400" i="9"/>
  <c r="CS400" i="9"/>
  <c r="CT400" i="9"/>
  <c r="E401" i="9"/>
  <c r="F401" i="9"/>
  <c r="G401" i="9"/>
  <c r="J401" i="9"/>
  <c r="K401" i="9"/>
  <c r="L401" i="9" s="1"/>
  <c r="N401" i="9"/>
  <c r="S402" i="9" s="1"/>
  <c r="O401" i="9"/>
  <c r="P401" i="9"/>
  <c r="AC401" i="9"/>
  <c r="AD401" i="9"/>
  <c r="AE401" i="9" s="1"/>
  <c r="AF401" i="9"/>
  <c r="AJ401" i="9" s="1"/>
  <c r="AG401" i="9"/>
  <c r="BB401" i="9"/>
  <c r="BC401" i="9"/>
  <c r="BD401" i="9"/>
  <c r="BE401" i="9"/>
  <c r="BF401" i="9"/>
  <c r="BG401" i="9"/>
  <c r="BH401" i="9"/>
  <c r="BI401" i="9"/>
  <c r="BJ401" i="9"/>
  <c r="BL401" i="9"/>
  <c r="BM401" i="9"/>
  <c r="BN401" i="9"/>
  <c r="CC401" i="9"/>
  <c r="CD401" i="9"/>
  <c r="CE401" i="9"/>
  <c r="CF401" i="9"/>
  <c r="CG401" i="9"/>
  <c r="CH401" i="9"/>
  <c r="CI401" i="9"/>
  <c r="CR401" i="9"/>
  <c r="CS401" i="9"/>
  <c r="CT401" i="9"/>
  <c r="E402" i="9"/>
  <c r="F402" i="9"/>
  <c r="G402" i="9"/>
  <c r="J402" i="9"/>
  <c r="K402" i="9"/>
  <c r="L402" i="9" s="1"/>
  <c r="N402" i="9"/>
  <c r="S403" i="9" s="1"/>
  <c r="O402" i="9"/>
  <c r="P402" i="9"/>
  <c r="AC402" i="9"/>
  <c r="AD402" i="9"/>
  <c r="AE402" i="9" s="1"/>
  <c r="AF402" i="9"/>
  <c r="AG402" i="9"/>
  <c r="BB402" i="9"/>
  <c r="BC402" i="9"/>
  <c r="BD402" i="9"/>
  <c r="BE402" i="9"/>
  <c r="BF402" i="9"/>
  <c r="BG402" i="9"/>
  <c r="BH402" i="9"/>
  <c r="BI402" i="9"/>
  <c r="BJ402" i="9"/>
  <c r="BL402" i="9"/>
  <c r="BM402" i="9"/>
  <c r="BN402" i="9"/>
  <c r="CC402" i="9"/>
  <c r="CD402" i="9"/>
  <c r="CE402" i="9"/>
  <c r="CF402" i="9"/>
  <c r="CG402" i="9"/>
  <c r="CM402" i="9" s="1"/>
  <c r="CH402" i="9"/>
  <c r="CI402" i="9"/>
  <c r="CR402" i="9"/>
  <c r="CS402" i="9"/>
  <c r="CT402" i="9"/>
  <c r="E403" i="9"/>
  <c r="F403" i="9"/>
  <c r="G403" i="9"/>
  <c r="J403" i="9"/>
  <c r="K403" i="9"/>
  <c r="N403" i="9"/>
  <c r="O403" i="9"/>
  <c r="P403" i="9"/>
  <c r="AC403" i="9"/>
  <c r="AD403" i="9"/>
  <c r="AE403" i="9" s="1"/>
  <c r="AF403" i="9"/>
  <c r="AG403" i="9"/>
  <c r="BB403" i="9"/>
  <c r="BC403" i="9"/>
  <c r="BD403" i="9"/>
  <c r="BE403" i="9"/>
  <c r="BF403" i="9"/>
  <c r="BG403" i="9"/>
  <c r="BH403" i="9"/>
  <c r="BI403" i="9"/>
  <c r="BJ403" i="9"/>
  <c r="BL403" i="9"/>
  <c r="BM403" i="9"/>
  <c r="BN403" i="9"/>
  <c r="CC403" i="9"/>
  <c r="CD403" i="9"/>
  <c r="CE403" i="9"/>
  <c r="CF403" i="9"/>
  <c r="CG403" i="9"/>
  <c r="CM403" i="9" s="1"/>
  <c r="CH403" i="9"/>
  <c r="CI403" i="9"/>
  <c r="CR403" i="9"/>
  <c r="CS403" i="9"/>
  <c r="CT403" i="9"/>
  <c r="E404" i="9"/>
  <c r="F404" i="9"/>
  <c r="G404" i="9"/>
  <c r="J404" i="9"/>
  <c r="K404" i="9"/>
  <c r="L404" i="9" s="1"/>
  <c r="N404" i="9"/>
  <c r="S405" i="9" s="1"/>
  <c r="O404" i="9"/>
  <c r="P404" i="9"/>
  <c r="AC404" i="9"/>
  <c r="AD404" i="9"/>
  <c r="AF404" i="9"/>
  <c r="AJ404" i="9" s="1"/>
  <c r="AG404" i="9"/>
  <c r="BB404" i="9"/>
  <c r="BC404" i="9"/>
  <c r="BD404" i="9"/>
  <c r="BE404" i="9"/>
  <c r="BF404" i="9"/>
  <c r="BG404" i="9"/>
  <c r="BH404" i="9"/>
  <c r="BI404" i="9"/>
  <c r="BJ404" i="9"/>
  <c r="BL404" i="9"/>
  <c r="BM404" i="9"/>
  <c r="BN404" i="9"/>
  <c r="CC404" i="9"/>
  <c r="CD404" i="9"/>
  <c r="CE404" i="9"/>
  <c r="CF404" i="9"/>
  <c r="CG404" i="9"/>
  <c r="CM404" i="9" s="1"/>
  <c r="CH404" i="9"/>
  <c r="CI404" i="9"/>
  <c r="CR404" i="9"/>
  <c r="CS404" i="9"/>
  <c r="CT404" i="9"/>
  <c r="E405" i="9"/>
  <c r="F405" i="9"/>
  <c r="G405" i="9"/>
  <c r="J405" i="9"/>
  <c r="K405" i="9"/>
  <c r="L405" i="9" s="1"/>
  <c r="N405" i="9"/>
  <c r="S406" i="9" s="1"/>
  <c r="O405" i="9"/>
  <c r="P405" i="9"/>
  <c r="AC405" i="9"/>
  <c r="AD405" i="9"/>
  <c r="AE405" i="9" s="1"/>
  <c r="AF405" i="9"/>
  <c r="AJ405" i="9" s="1"/>
  <c r="AG405" i="9"/>
  <c r="BB405" i="9"/>
  <c r="BC405" i="9"/>
  <c r="BD405" i="9"/>
  <c r="BE405" i="9"/>
  <c r="BF405" i="9"/>
  <c r="BG405" i="9"/>
  <c r="BH405" i="9"/>
  <c r="BI405" i="9"/>
  <c r="BJ405" i="9"/>
  <c r="BL405" i="9"/>
  <c r="BM405" i="9"/>
  <c r="BN405" i="9"/>
  <c r="CC405" i="9"/>
  <c r="CD405" i="9"/>
  <c r="CE405" i="9"/>
  <c r="CF405" i="9"/>
  <c r="CG405" i="9"/>
  <c r="CH405" i="9"/>
  <c r="CI405" i="9"/>
  <c r="CR405" i="9"/>
  <c r="CS405" i="9"/>
  <c r="CT405" i="9"/>
  <c r="E406" i="9"/>
  <c r="F406" i="9"/>
  <c r="G406" i="9"/>
  <c r="J406" i="9"/>
  <c r="K406" i="9"/>
  <c r="L406" i="9" s="1"/>
  <c r="N406" i="9"/>
  <c r="S407" i="9" s="1"/>
  <c r="O406" i="9"/>
  <c r="P406" i="9"/>
  <c r="AC406" i="9"/>
  <c r="AD406" i="9"/>
  <c r="AE406" i="9" s="1"/>
  <c r="AF406" i="9"/>
  <c r="AJ406" i="9" s="1"/>
  <c r="AG406" i="9"/>
  <c r="BB406" i="9"/>
  <c r="BC406" i="9"/>
  <c r="BD406" i="9"/>
  <c r="BE406" i="9"/>
  <c r="BF406" i="9"/>
  <c r="BG406" i="9"/>
  <c r="BH406" i="9"/>
  <c r="BI406" i="9"/>
  <c r="BJ406" i="9"/>
  <c r="BL406" i="9"/>
  <c r="BM406" i="9"/>
  <c r="BN406" i="9"/>
  <c r="CC406" i="9"/>
  <c r="CD406" i="9"/>
  <c r="CE406" i="9"/>
  <c r="CF406" i="9"/>
  <c r="CG406" i="9"/>
  <c r="CM406" i="9" s="1"/>
  <c r="CH406" i="9"/>
  <c r="CI406" i="9"/>
  <c r="CR406" i="9"/>
  <c r="CS406" i="9"/>
  <c r="CT406" i="9"/>
  <c r="E407" i="9"/>
  <c r="F407" i="9"/>
  <c r="G407" i="9"/>
  <c r="J407" i="9"/>
  <c r="K407" i="9"/>
  <c r="N407" i="9"/>
  <c r="O407" i="9"/>
  <c r="P407" i="9"/>
  <c r="AC407" i="9"/>
  <c r="AD407" i="9"/>
  <c r="AE407" i="9" s="1"/>
  <c r="AF407" i="9"/>
  <c r="AG407" i="9"/>
  <c r="BB407" i="9"/>
  <c r="BC407" i="9"/>
  <c r="BD407" i="9"/>
  <c r="BE407" i="9"/>
  <c r="BF407" i="9"/>
  <c r="BG407" i="9"/>
  <c r="BH407" i="9"/>
  <c r="BI407" i="9"/>
  <c r="BJ407" i="9"/>
  <c r="BL407" i="9"/>
  <c r="BM407" i="9"/>
  <c r="BN407" i="9"/>
  <c r="CC407" i="9"/>
  <c r="CD407" i="9"/>
  <c r="CE407" i="9"/>
  <c r="CF407" i="9"/>
  <c r="CG407" i="9"/>
  <c r="CM407" i="9" s="1"/>
  <c r="CH407" i="9"/>
  <c r="CI407" i="9"/>
  <c r="CR407" i="9"/>
  <c r="CS407" i="9"/>
  <c r="CT407" i="9"/>
  <c r="E408" i="9"/>
  <c r="F408" i="9"/>
  <c r="G408" i="9"/>
  <c r="J408" i="9"/>
  <c r="K408" i="9"/>
  <c r="N408" i="9"/>
  <c r="S409" i="9" s="1"/>
  <c r="O408" i="9"/>
  <c r="P408" i="9"/>
  <c r="AC408" i="9"/>
  <c r="AD408" i="9"/>
  <c r="AF408" i="9"/>
  <c r="AJ408" i="9" s="1"/>
  <c r="AG408" i="9"/>
  <c r="BB408" i="9"/>
  <c r="BC408" i="9"/>
  <c r="BD408" i="9"/>
  <c r="BE408" i="9"/>
  <c r="BF408" i="9"/>
  <c r="BG408" i="9"/>
  <c r="BH408" i="9"/>
  <c r="BI408" i="9"/>
  <c r="BJ408" i="9"/>
  <c r="BL408" i="9"/>
  <c r="BM408" i="9"/>
  <c r="BN408" i="9"/>
  <c r="CC408" i="9"/>
  <c r="CD408" i="9"/>
  <c r="CE408" i="9"/>
  <c r="CF408" i="9"/>
  <c r="CG408" i="9"/>
  <c r="CM408" i="9" s="1"/>
  <c r="CH408" i="9"/>
  <c r="CI408" i="9"/>
  <c r="CR408" i="9"/>
  <c r="CS408" i="9"/>
  <c r="CT408" i="9"/>
  <c r="E409" i="9"/>
  <c r="F409" i="9"/>
  <c r="G409" i="9"/>
  <c r="J409" i="9"/>
  <c r="K409" i="9"/>
  <c r="L409" i="9" s="1"/>
  <c r="N409" i="9"/>
  <c r="S410" i="9" s="1"/>
  <c r="O409" i="9"/>
  <c r="P409" i="9"/>
  <c r="AC409" i="9"/>
  <c r="AD409" i="9"/>
  <c r="AE409" i="9" s="1"/>
  <c r="AF409" i="9"/>
  <c r="AJ409" i="9" s="1"/>
  <c r="AG409" i="9"/>
  <c r="BB409" i="9"/>
  <c r="BC409" i="9"/>
  <c r="BD409" i="9"/>
  <c r="BE409" i="9"/>
  <c r="BF409" i="9"/>
  <c r="BG409" i="9"/>
  <c r="BH409" i="9"/>
  <c r="BI409" i="9"/>
  <c r="BJ409" i="9"/>
  <c r="BL409" i="9"/>
  <c r="BM409" i="9"/>
  <c r="BN409" i="9"/>
  <c r="CC409" i="9"/>
  <c r="CD409" i="9"/>
  <c r="CE409" i="9"/>
  <c r="CF409" i="9"/>
  <c r="CG409" i="9"/>
  <c r="CN409" i="9" s="1"/>
  <c r="CH409" i="9"/>
  <c r="CI409" i="9"/>
  <c r="CR409" i="9"/>
  <c r="CS409" i="9"/>
  <c r="CT409" i="9"/>
  <c r="E410" i="9"/>
  <c r="F410" i="9"/>
  <c r="G410" i="9"/>
  <c r="J410" i="9"/>
  <c r="K410" i="9"/>
  <c r="N410" i="9"/>
  <c r="O410" i="9"/>
  <c r="P410" i="9"/>
  <c r="AC410" i="9"/>
  <c r="AD410" i="9"/>
  <c r="AE410" i="9" s="1"/>
  <c r="AF410" i="9"/>
  <c r="AG410" i="9"/>
  <c r="BB410" i="9"/>
  <c r="BC410" i="9"/>
  <c r="BD410" i="9"/>
  <c r="BE410" i="9"/>
  <c r="BF410" i="9"/>
  <c r="BG410" i="9"/>
  <c r="BH410" i="9"/>
  <c r="BI410" i="9"/>
  <c r="BJ410" i="9"/>
  <c r="BL410" i="9"/>
  <c r="BM410" i="9"/>
  <c r="BN410" i="9"/>
  <c r="CC410" i="9"/>
  <c r="CD410" i="9"/>
  <c r="CE410" i="9"/>
  <c r="CF410" i="9"/>
  <c r="CG410" i="9"/>
  <c r="CM410" i="9" s="1"/>
  <c r="CH410" i="9"/>
  <c r="CI410" i="9"/>
  <c r="CR410" i="9"/>
  <c r="CS410" i="9"/>
  <c r="CT410" i="9"/>
  <c r="E411" i="9"/>
  <c r="F411" i="9"/>
  <c r="G411" i="9"/>
  <c r="J411" i="9"/>
  <c r="K411" i="9"/>
  <c r="N411" i="9"/>
  <c r="S412" i="9" s="1"/>
  <c r="O411" i="9"/>
  <c r="P411" i="9"/>
  <c r="AC411" i="9"/>
  <c r="AD411" i="9"/>
  <c r="AF411" i="9"/>
  <c r="AG411" i="9"/>
  <c r="BB411" i="9"/>
  <c r="BC411" i="9"/>
  <c r="BD411" i="9"/>
  <c r="BE411" i="9"/>
  <c r="BF411" i="9"/>
  <c r="BG411" i="9"/>
  <c r="BH411" i="9"/>
  <c r="BI411" i="9"/>
  <c r="BJ411" i="9"/>
  <c r="BL411" i="9"/>
  <c r="BM411" i="9"/>
  <c r="BN411" i="9"/>
  <c r="CC411" i="9"/>
  <c r="CD411" i="9"/>
  <c r="CE411" i="9"/>
  <c r="CF411" i="9"/>
  <c r="CG411" i="9"/>
  <c r="CM411" i="9" s="1"/>
  <c r="CH411" i="9"/>
  <c r="CI411" i="9"/>
  <c r="CR411" i="9"/>
  <c r="CS411" i="9"/>
  <c r="CT411" i="9"/>
  <c r="E412" i="9"/>
  <c r="F412" i="9"/>
  <c r="G412" i="9"/>
  <c r="J412" i="9"/>
  <c r="K412" i="9"/>
  <c r="L412" i="9" s="1"/>
  <c r="N412" i="9"/>
  <c r="S413" i="9" s="1"/>
  <c r="O412" i="9"/>
  <c r="P412" i="9"/>
  <c r="AC412" i="9"/>
  <c r="AD412" i="9"/>
  <c r="AF412" i="9"/>
  <c r="AJ412" i="9" s="1"/>
  <c r="AG412" i="9"/>
  <c r="BB412" i="9"/>
  <c r="BC412" i="9"/>
  <c r="BD412" i="9"/>
  <c r="BE412" i="9"/>
  <c r="BF412" i="9"/>
  <c r="BG412" i="9"/>
  <c r="BH412" i="9"/>
  <c r="BI412" i="9"/>
  <c r="BJ412" i="9"/>
  <c r="BL412" i="9"/>
  <c r="BM412" i="9"/>
  <c r="BN412" i="9"/>
  <c r="CC412" i="9"/>
  <c r="CD412" i="9"/>
  <c r="CE412" i="9"/>
  <c r="CF412" i="9"/>
  <c r="CG412" i="9"/>
  <c r="CH412" i="9"/>
  <c r="CI412" i="9"/>
  <c r="CR412" i="9"/>
  <c r="CS412" i="9"/>
  <c r="CT412" i="9"/>
  <c r="E413" i="9"/>
  <c r="F413" i="9"/>
  <c r="G413" i="9"/>
  <c r="J413" i="9"/>
  <c r="K413" i="9"/>
  <c r="L413" i="9" s="1"/>
  <c r="N413" i="9"/>
  <c r="O413" i="9"/>
  <c r="P413" i="9"/>
  <c r="AC413" i="9"/>
  <c r="AD413" i="9"/>
  <c r="AE413" i="9" s="1"/>
  <c r="AF413" i="9"/>
  <c r="AJ413" i="9" s="1"/>
  <c r="AG413" i="9"/>
  <c r="BB413" i="9"/>
  <c r="BC413" i="9"/>
  <c r="BD413" i="9"/>
  <c r="BE413" i="9"/>
  <c r="BF413" i="9"/>
  <c r="BG413" i="9"/>
  <c r="BH413" i="9"/>
  <c r="BI413" i="9"/>
  <c r="BJ413" i="9"/>
  <c r="BL413" i="9"/>
  <c r="BM413" i="9"/>
  <c r="BN413" i="9"/>
  <c r="CC413" i="9"/>
  <c r="CD413" i="9"/>
  <c r="CE413" i="9"/>
  <c r="CF413" i="9"/>
  <c r="CG413" i="9"/>
  <c r="CH413" i="9"/>
  <c r="CI413" i="9"/>
  <c r="CR413" i="9"/>
  <c r="CS413" i="9"/>
  <c r="CT413" i="9"/>
  <c r="E414" i="9"/>
  <c r="F414" i="9"/>
  <c r="G414" i="9"/>
  <c r="J414" i="9"/>
  <c r="K414" i="9"/>
  <c r="N414" i="9"/>
  <c r="O414" i="9"/>
  <c r="P414" i="9"/>
  <c r="AC414" i="9"/>
  <c r="AD414" i="9"/>
  <c r="AE414" i="9" s="1"/>
  <c r="AF414" i="9"/>
  <c r="AG414" i="9"/>
  <c r="BB414" i="9"/>
  <c r="BC414" i="9"/>
  <c r="BD414" i="9"/>
  <c r="BE414" i="9"/>
  <c r="BF414" i="9"/>
  <c r="BG414" i="9"/>
  <c r="BH414" i="9"/>
  <c r="BI414" i="9"/>
  <c r="BJ414" i="9"/>
  <c r="BL414" i="9"/>
  <c r="BM414" i="9"/>
  <c r="BN414" i="9"/>
  <c r="CC414" i="9"/>
  <c r="CD414" i="9"/>
  <c r="CE414" i="9"/>
  <c r="CF414" i="9"/>
  <c r="CG414" i="9"/>
  <c r="CM414" i="9" s="1"/>
  <c r="CH414" i="9"/>
  <c r="CI414" i="9"/>
  <c r="CR414" i="9"/>
  <c r="CS414" i="9"/>
  <c r="CT414" i="9"/>
  <c r="E415" i="9"/>
  <c r="F415" i="9"/>
  <c r="G415" i="9"/>
  <c r="J415" i="9"/>
  <c r="K415" i="9"/>
  <c r="N415" i="9"/>
  <c r="S416" i="9" s="1"/>
  <c r="O415" i="9"/>
  <c r="P415" i="9"/>
  <c r="AC415" i="9"/>
  <c r="AD415" i="9"/>
  <c r="AF415" i="9"/>
  <c r="AG415" i="9"/>
  <c r="BB415" i="9"/>
  <c r="BC415" i="9"/>
  <c r="BD415" i="9"/>
  <c r="BE415" i="9"/>
  <c r="BF415" i="9"/>
  <c r="BG415" i="9"/>
  <c r="BH415" i="9"/>
  <c r="BI415" i="9"/>
  <c r="BJ415" i="9"/>
  <c r="BL415" i="9"/>
  <c r="BM415" i="9"/>
  <c r="BN415" i="9"/>
  <c r="CC415" i="9"/>
  <c r="CD415" i="9"/>
  <c r="CE415" i="9"/>
  <c r="CF415" i="9"/>
  <c r="CG415" i="9"/>
  <c r="CM415" i="9" s="1"/>
  <c r="CH415" i="9"/>
  <c r="CI415" i="9"/>
  <c r="CR415" i="9"/>
  <c r="CS415" i="9"/>
  <c r="CT415" i="9"/>
  <c r="E416" i="9"/>
  <c r="F416" i="9"/>
  <c r="G416" i="9"/>
  <c r="J416" i="9"/>
  <c r="K416" i="9"/>
  <c r="N416" i="9"/>
  <c r="O416" i="9"/>
  <c r="P416" i="9"/>
  <c r="AC416" i="9"/>
  <c r="AD416" i="9"/>
  <c r="AF416" i="9"/>
  <c r="AJ416" i="9" s="1"/>
  <c r="AG416" i="9"/>
  <c r="BB416" i="9"/>
  <c r="BC416" i="9"/>
  <c r="BD416" i="9"/>
  <c r="BE416" i="9"/>
  <c r="BF416" i="9"/>
  <c r="BG416" i="9"/>
  <c r="BH416" i="9"/>
  <c r="BI416" i="9"/>
  <c r="BJ416" i="9"/>
  <c r="BL416" i="9"/>
  <c r="BM416" i="9"/>
  <c r="BN416" i="9"/>
  <c r="CC416" i="9"/>
  <c r="CD416" i="9"/>
  <c r="CE416" i="9"/>
  <c r="CF416" i="9"/>
  <c r="CG416" i="9"/>
  <c r="CL416" i="9" s="1"/>
  <c r="CH416" i="9"/>
  <c r="CI416" i="9"/>
  <c r="CR416" i="9"/>
  <c r="CS416" i="9"/>
  <c r="CT416" i="9"/>
  <c r="E417" i="9"/>
  <c r="F417" i="9"/>
  <c r="G417" i="9"/>
  <c r="J417" i="9"/>
  <c r="K417" i="9"/>
  <c r="L417" i="9" s="1"/>
  <c r="N417" i="9"/>
  <c r="S418" i="9" s="1"/>
  <c r="O417" i="9"/>
  <c r="P417" i="9"/>
  <c r="AC417" i="9"/>
  <c r="AD417" i="9"/>
  <c r="AE417" i="9" s="1"/>
  <c r="AF417" i="9"/>
  <c r="AJ417" i="9" s="1"/>
  <c r="AG417" i="9"/>
  <c r="BB417" i="9"/>
  <c r="BC417" i="9"/>
  <c r="BD417" i="9"/>
  <c r="BE417" i="9"/>
  <c r="BF417" i="9"/>
  <c r="BG417" i="9"/>
  <c r="BH417" i="9"/>
  <c r="BI417" i="9"/>
  <c r="BJ417" i="9"/>
  <c r="BL417" i="9"/>
  <c r="BM417" i="9"/>
  <c r="BN417" i="9"/>
  <c r="CC417" i="9"/>
  <c r="CD417" i="9"/>
  <c r="CE417" i="9"/>
  <c r="CF417" i="9"/>
  <c r="CG417" i="9"/>
  <c r="CN417" i="9" s="1"/>
  <c r="CH417" i="9"/>
  <c r="CI417" i="9"/>
  <c r="CR417" i="9"/>
  <c r="CS417" i="9"/>
  <c r="CT417" i="9"/>
  <c r="E418" i="9"/>
  <c r="F418" i="9"/>
  <c r="G418" i="9"/>
  <c r="J418" i="9"/>
  <c r="K418" i="9"/>
  <c r="N418" i="9"/>
  <c r="S419" i="9" s="1"/>
  <c r="O418" i="9"/>
  <c r="P418" i="9"/>
  <c r="AC418" i="9"/>
  <c r="AD418" i="9"/>
  <c r="AE418" i="9" s="1"/>
  <c r="AF418" i="9"/>
  <c r="AI418" i="9" s="1"/>
  <c r="AG418" i="9"/>
  <c r="BB418" i="9"/>
  <c r="BC418" i="9"/>
  <c r="BD418" i="9"/>
  <c r="BE418" i="9"/>
  <c r="BF418" i="9"/>
  <c r="BG418" i="9"/>
  <c r="BH418" i="9"/>
  <c r="BI418" i="9"/>
  <c r="BJ418" i="9"/>
  <c r="BL418" i="9"/>
  <c r="BM418" i="9"/>
  <c r="BN418" i="9"/>
  <c r="CC418" i="9"/>
  <c r="CD418" i="9"/>
  <c r="CE418" i="9"/>
  <c r="CF418" i="9"/>
  <c r="CG418" i="9"/>
  <c r="CM418" i="9" s="1"/>
  <c r="CH418" i="9"/>
  <c r="CI418" i="9"/>
  <c r="CR418" i="9"/>
  <c r="CS418" i="9"/>
  <c r="CT418" i="9"/>
  <c r="E419" i="9"/>
  <c r="F419" i="9"/>
  <c r="G419" i="9"/>
  <c r="J419" i="9"/>
  <c r="K419" i="9"/>
  <c r="N419" i="9"/>
  <c r="S420" i="9" s="1"/>
  <c r="O419" i="9"/>
  <c r="P419" i="9"/>
  <c r="AC419" i="9"/>
  <c r="AD419" i="9"/>
  <c r="AF419" i="9"/>
  <c r="AI419" i="9" s="1"/>
  <c r="AG419" i="9"/>
  <c r="BB419" i="9"/>
  <c r="BC419" i="9"/>
  <c r="BD419" i="9"/>
  <c r="BE419" i="9"/>
  <c r="BF419" i="9"/>
  <c r="BG419" i="9"/>
  <c r="BH419" i="9"/>
  <c r="BI419" i="9"/>
  <c r="BJ419" i="9"/>
  <c r="BL419" i="9"/>
  <c r="BM419" i="9"/>
  <c r="BN419" i="9"/>
  <c r="CC419" i="9"/>
  <c r="CD419" i="9"/>
  <c r="CE419" i="9"/>
  <c r="CF419" i="9"/>
  <c r="CG419" i="9"/>
  <c r="CH419" i="9"/>
  <c r="CI419" i="9"/>
  <c r="CR419" i="9"/>
  <c r="CS419" i="9"/>
  <c r="CT419" i="9"/>
  <c r="E420" i="9"/>
  <c r="F420" i="9"/>
  <c r="G420" i="9"/>
  <c r="J420" i="9"/>
  <c r="K420" i="9"/>
  <c r="L420" i="9" s="1"/>
  <c r="N420" i="9"/>
  <c r="S421" i="9" s="1"/>
  <c r="O420" i="9"/>
  <c r="P420" i="9"/>
  <c r="AC420" i="9"/>
  <c r="AD420" i="9"/>
  <c r="AE420" i="9" s="1"/>
  <c r="AF420" i="9"/>
  <c r="AJ420" i="9" s="1"/>
  <c r="AG420" i="9"/>
  <c r="BB420" i="9"/>
  <c r="BC420" i="9"/>
  <c r="BD420" i="9"/>
  <c r="BE420" i="9"/>
  <c r="BF420" i="9"/>
  <c r="BG420" i="9"/>
  <c r="BH420" i="9"/>
  <c r="BI420" i="9"/>
  <c r="BJ420" i="9"/>
  <c r="BL420" i="9"/>
  <c r="BM420" i="9"/>
  <c r="BN420" i="9"/>
  <c r="CC420" i="9"/>
  <c r="CD420" i="9"/>
  <c r="CE420" i="9"/>
  <c r="CF420" i="9"/>
  <c r="CG420" i="9"/>
  <c r="CM420" i="9" s="1"/>
  <c r="CH420" i="9"/>
  <c r="CI420" i="9"/>
  <c r="CR420" i="9"/>
  <c r="CS420" i="9"/>
  <c r="CT420" i="9"/>
  <c r="E421" i="9"/>
  <c r="F421" i="9"/>
  <c r="G421" i="9"/>
  <c r="J421" i="9"/>
  <c r="K421" i="9"/>
  <c r="L421" i="9" s="1"/>
  <c r="N421" i="9"/>
  <c r="S422" i="9" s="1"/>
  <c r="O421" i="9"/>
  <c r="P421" i="9"/>
  <c r="AC421" i="9"/>
  <c r="AD421" i="9"/>
  <c r="AE421" i="9" s="1"/>
  <c r="AF421" i="9"/>
  <c r="AJ421" i="9" s="1"/>
  <c r="AG421" i="9"/>
  <c r="BB421" i="9"/>
  <c r="BC421" i="9"/>
  <c r="BD421" i="9"/>
  <c r="BE421" i="9"/>
  <c r="BF421" i="9"/>
  <c r="BG421" i="9"/>
  <c r="BH421" i="9"/>
  <c r="BI421" i="9"/>
  <c r="BJ421" i="9"/>
  <c r="BL421" i="9"/>
  <c r="BM421" i="9"/>
  <c r="BN421" i="9"/>
  <c r="CC421" i="9"/>
  <c r="CD421" i="9"/>
  <c r="CE421" i="9"/>
  <c r="CF421" i="9"/>
  <c r="CG421" i="9"/>
  <c r="CM421" i="9" s="1"/>
  <c r="CH421" i="9"/>
  <c r="CI421" i="9"/>
  <c r="CR421" i="9"/>
  <c r="CS421" i="9"/>
  <c r="CT421" i="9"/>
  <c r="E422" i="9"/>
  <c r="F422" i="9"/>
  <c r="G422" i="9"/>
  <c r="J422" i="9"/>
  <c r="K422" i="9"/>
  <c r="N422" i="9"/>
  <c r="S423" i="9" s="1"/>
  <c r="O422" i="9"/>
  <c r="P422" i="9"/>
  <c r="AC422" i="9"/>
  <c r="AD422" i="9"/>
  <c r="AE422" i="9" s="1"/>
  <c r="AF422" i="9"/>
  <c r="AG422" i="9"/>
  <c r="BB422" i="9"/>
  <c r="BC422" i="9"/>
  <c r="BD422" i="9"/>
  <c r="BE422" i="9"/>
  <c r="BF422" i="9"/>
  <c r="BG422" i="9"/>
  <c r="BH422" i="9"/>
  <c r="BI422" i="9"/>
  <c r="BJ422" i="9"/>
  <c r="BL422" i="9"/>
  <c r="BM422" i="9"/>
  <c r="BN422" i="9"/>
  <c r="CC422" i="9"/>
  <c r="CD422" i="9"/>
  <c r="CE422" i="9"/>
  <c r="CF422" i="9"/>
  <c r="CG422" i="9"/>
  <c r="CM422" i="9" s="1"/>
  <c r="CH422" i="9"/>
  <c r="CI422" i="9"/>
  <c r="CR422" i="9"/>
  <c r="CS422" i="9"/>
  <c r="CT422" i="9"/>
  <c r="E423" i="9"/>
  <c r="F423" i="9"/>
  <c r="G423" i="9"/>
  <c r="J423" i="9"/>
  <c r="K423" i="9"/>
  <c r="L423" i="9" s="1"/>
  <c r="N423" i="9"/>
  <c r="S424" i="9" s="1"/>
  <c r="O423" i="9"/>
  <c r="P423" i="9"/>
  <c r="AC423" i="9"/>
  <c r="AD423" i="9"/>
  <c r="AE423" i="9" s="1"/>
  <c r="AF423" i="9"/>
  <c r="AJ423" i="9" s="1"/>
  <c r="AG423" i="9"/>
  <c r="BB423" i="9"/>
  <c r="BC423" i="9"/>
  <c r="BD423" i="9"/>
  <c r="BE423" i="9"/>
  <c r="BF423" i="9"/>
  <c r="BG423" i="9"/>
  <c r="BH423" i="9"/>
  <c r="BI423" i="9"/>
  <c r="BJ423" i="9"/>
  <c r="BL423" i="9"/>
  <c r="BM423" i="9"/>
  <c r="BN423" i="9"/>
  <c r="CC423" i="9"/>
  <c r="CD423" i="9"/>
  <c r="CE423" i="9"/>
  <c r="CF423" i="9"/>
  <c r="CG423" i="9"/>
  <c r="CM423" i="9" s="1"/>
  <c r="CH423" i="9"/>
  <c r="CI423" i="9"/>
  <c r="CR423" i="9"/>
  <c r="CS423" i="9"/>
  <c r="CT423" i="9"/>
  <c r="E424" i="9"/>
  <c r="F424" i="9"/>
  <c r="G424" i="9"/>
  <c r="J424" i="9"/>
  <c r="K424" i="9"/>
  <c r="L424" i="9" s="1"/>
  <c r="N424" i="9"/>
  <c r="S425" i="9" s="1"/>
  <c r="O424" i="9"/>
  <c r="P424" i="9"/>
  <c r="AC424" i="9"/>
  <c r="AD424" i="9"/>
  <c r="AE424" i="9" s="1"/>
  <c r="AF424" i="9"/>
  <c r="AJ424" i="9" s="1"/>
  <c r="AG424" i="9"/>
  <c r="BB424" i="9"/>
  <c r="BC424" i="9"/>
  <c r="BD424" i="9"/>
  <c r="BE424" i="9"/>
  <c r="BF424" i="9"/>
  <c r="BG424" i="9"/>
  <c r="BH424" i="9"/>
  <c r="BI424" i="9"/>
  <c r="BJ424" i="9"/>
  <c r="BL424" i="9"/>
  <c r="BM424" i="9"/>
  <c r="BN424" i="9"/>
  <c r="CC424" i="9"/>
  <c r="CD424" i="9"/>
  <c r="CE424" i="9"/>
  <c r="CF424" i="9"/>
  <c r="CG424" i="9"/>
  <c r="CM424" i="9" s="1"/>
  <c r="CH424" i="9"/>
  <c r="CI424" i="9"/>
  <c r="CR424" i="9"/>
  <c r="CS424" i="9"/>
  <c r="CT424" i="9"/>
  <c r="E425" i="9"/>
  <c r="F425" i="9"/>
  <c r="G425" i="9"/>
  <c r="J425" i="9"/>
  <c r="K425" i="9"/>
  <c r="L425" i="9" s="1"/>
  <c r="N425" i="9"/>
  <c r="S426" i="9" s="1"/>
  <c r="O425" i="9"/>
  <c r="P425" i="9"/>
  <c r="AC425" i="9"/>
  <c r="AD425" i="9"/>
  <c r="AE425" i="9" s="1"/>
  <c r="AF425" i="9"/>
  <c r="AJ425" i="9" s="1"/>
  <c r="AG425" i="9"/>
  <c r="BB425" i="9"/>
  <c r="BC425" i="9"/>
  <c r="BD425" i="9"/>
  <c r="BE425" i="9"/>
  <c r="BF425" i="9"/>
  <c r="BG425" i="9"/>
  <c r="BH425" i="9"/>
  <c r="BI425" i="9"/>
  <c r="BJ425" i="9"/>
  <c r="BL425" i="9"/>
  <c r="BM425" i="9"/>
  <c r="BN425" i="9"/>
  <c r="CC425" i="9"/>
  <c r="CD425" i="9"/>
  <c r="CE425" i="9"/>
  <c r="CF425" i="9"/>
  <c r="CG425" i="9"/>
  <c r="CM425" i="9" s="1"/>
  <c r="CH425" i="9"/>
  <c r="CI425" i="9"/>
  <c r="CR425" i="9"/>
  <c r="CS425" i="9"/>
  <c r="CT425" i="9"/>
  <c r="E426" i="9"/>
  <c r="F426" i="9"/>
  <c r="G426" i="9"/>
  <c r="J426" i="9"/>
  <c r="K426" i="9"/>
  <c r="L426" i="9" s="1"/>
  <c r="N426" i="9"/>
  <c r="S427" i="9" s="1"/>
  <c r="O426" i="9"/>
  <c r="P426" i="9"/>
  <c r="AC426" i="9"/>
  <c r="AD426" i="9"/>
  <c r="AE426" i="9" s="1"/>
  <c r="AF426" i="9"/>
  <c r="AJ426" i="9" s="1"/>
  <c r="AG426" i="9"/>
  <c r="BB426" i="9"/>
  <c r="BC426" i="9"/>
  <c r="BD426" i="9"/>
  <c r="BE426" i="9"/>
  <c r="BF426" i="9"/>
  <c r="BG426" i="9"/>
  <c r="BH426" i="9"/>
  <c r="BI426" i="9"/>
  <c r="BJ426" i="9"/>
  <c r="BL426" i="9"/>
  <c r="BM426" i="9"/>
  <c r="BN426" i="9"/>
  <c r="CC426" i="9"/>
  <c r="CD426" i="9"/>
  <c r="CE426" i="9"/>
  <c r="CF426" i="9"/>
  <c r="CG426" i="9"/>
  <c r="CM426" i="9" s="1"/>
  <c r="CH426" i="9"/>
  <c r="CI426" i="9"/>
  <c r="CR426" i="9"/>
  <c r="CS426" i="9"/>
  <c r="CT426" i="9"/>
  <c r="E427" i="9"/>
  <c r="F427" i="9"/>
  <c r="G427" i="9"/>
  <c r="J427" i="9"/>
  <c r="K427" i="9"/>
  <c r="L427" i="9" s="1"/>
  <c r="N427" i="9"/>
  <c r="S428" i="9" s="1"/>
  <c r="O427" i="9"/>
  <c r="P427" i="9"/>
  <c r="AC427" i="9"/>
  <c r="AD427" i="9"/>
  <c r="AE427" i="9" s="1"/>
  <c r="AF427" i="9"/>
  <c r="AG427" i="9"/>
  <c r="BB427" i="9"/>
  <c r="BC427" i="9"/>
  <c r="BD427" i="9"/>
  <c r="BE427" i="9"/>
  <c r="BF427" i="9"/>
  <c r="BG427" i="9"/>
  <c r="BH427" i="9"/>
  <c r="BI427" i="9"/>
  <c r="BJ427" i="9"/>
  <c r="BL427" i="9"/>
  <c r="BM427" i="9"/>
  <c r="BN427" i="9"/>
  <c r="CC427" i="9"/>
  <c r="CD427" i="9"/>
  <c r="CE427" i="9"/>
  <c r="CF427" i="9"/>
  <c r="CG427" i="9"/>
  <c r="CM427" i="9" s="1"/>
  <c r="CH427" i="9"/>
  <c r="CI427" i="9"/>
  <c r="CR427" i="9"/>
  <c r="CS427" i="9"/>
  <c r="CT427" i="9"/>
  <c r="E428" i="9"/>
  <c r="F428" i="9"/>
  <c r="G428" i="9"/>
  <c r="J428" i="9"/>
  <c r="K428" i="9"/>
  <c r="L428" i="9" s="1"/>
  <c r="N428" i="9"/>
  <c r="S429" i="9" s="1"/>
  <c r="O428" i="9"/>
  <c r="P428" i="9"/>
  <c r="AC428" i="9"/>
  <c r="AD428" i="9"/>
  <c r="AE428" i="9" s="1"/>
  <c r="AF428" i="9"/>
  <c r="AJ428" i="9" s="1"/>
  <c r="AG428" i="9"/>
  <c r="BB428" i="9"/>
  <c r="BC428" i="9"/>
  <c r="BD428" i="9"/>
  <c r="BE428" i="9"/>
  <c r="BF428" i="9"/>
  <c r="BG428" i="9"/>
  <c r="BH428" i="9"/>
  <c r="BI428" i="9"/>
  <c r="BJ428" i="9"/>
  <c r="BL428" i="9"/>
  <c r="BM428" i="9"/>
  <c r="BN428" i="9"/>
  <c r="CC428" i="9"/>
  <c r="CD428" i="9"/>
  <c r="CE428" i="9"/>
  <c r="CF428" i="9"/>
  <c r="CG428" i="9"/>
  <c r="CM428" i="9" s="1"/>
  <c r="CH428" i="9"/>
  <c r="CI428" i="9"/>
  <c r="CR428" i="9"/>
  <c r="CS428" i="9"/>
  <c r="CT428" i="9"/>
  <c r="E429" i="9"/>
  <c r="F429" i="9"/>
  <c r="G429" i="9"/>
  <c r="J429" i="9"/>
  <c r="K429" i="9"/>
  <c r="L429" i="9" s="1"/>
  <c r="N429" i="9"/>
  <c r="S430" i="9" s="1"/>
  <c r="O429" i="9"/>
  <c r="P429" i="9"/>
  <c r="AC429" i="9"/>
  <c r="AD429" i="9"/>
  <c r="AE429" i="9" s="1"/>
  <c r="AF429" i="9"/>
  <c r="AJ429" i="9" s="1"/>
  <c r="AG429" i="9"/>
  <c r="BB429" i="9"/>
  <c r="BC429" i="9"/>
  <c r="BD429" i="9"/>
  <c r="BE429" i="9"/>
  <c r="BF429" i="9"/>
  <c r="BG429" i="9"/>
  <c r="BH429" i="9"/>
  <c r="BI429" i="9"/>
  <c r="BJ429" i="9"/>
  <c r="BL429" i="9"/>
  <c r="BM429" i="9"/>
  <c r="BN429" i="9"/>
  <c r="CC429" i="9"/>
  <c r="CD429" i="9"/>
  <c r="CE429" i="9"/>
  <c r="CF429" i="9"/>
  <c r="CG429" i="9"/>
  <c r="CM429" i="9" s="1"/>
  <c r="CH429" i="9"/>
  <c r="CI429" i="9"/>
  <c r="CR429" i="9"/>
  <c r="CS429" i="9"/>
  <c r="CT429" i="9"/>
  <c r="E430" i="9"/>
  <c r="F430" i="9"/>
  <c r="G430" i="9"/>
  <c r="J430" i="9"/>
  <c r="K430" i="9"/>
  <c r="L430" i="9" s="1"/>
  <c r="N430" i="9"/>
  <c r="S431" i="9" s="1"/>
  <c r="O430" i="9"/>
  <c r="P430" i="9"/>
  <c r="AC430" i="9"/>
  <c r="AD430" i="9"/>
  <c r="AE430" i="9" s="1"/>
  <c r="AF430" i="9"/>
  <c r="AJ430" i="9" s="1"/>
  <c r="AG430" i="9"/>
  <c r="BB430" i="9"/>
  <c r="BC430" i="9"/>
  <c r="BD430" i="9"/>
  <c r="BE430" i="9"/>
  <c r="BF430" i="9"/>
  <c r="BG430" i="9"/>
  <c r="BH430" i="9"/>
  <c r="BI430" i="9"/>
  <c r="BJ430" i="9"/>
  <c r="BL430" i="9"/>
  <c r="BM430" i="9"/>
  <c r="BN430" i="9"/>
  <c r="CC430" i="9"/>
  <c r="CD430" i="9"/>
  <c r="CE430" i="9"/>
  <c r="CF430" i="9"/>
  <c r="CG430" i="9"/>
  <c r="CH430" i="9"/>
  <c r="CI430" i="9"/>
  <c r="CR430" i="9"/>
  <c r="CS430" i="9"/>
  <c r="CT430" i="9"/>
  <c r="E431" i="9"/>
  <c r="F431" i="9"/>
  <c r="G431" i="9"/>
  <c r="J431" i="9"/>
  <c r="K431" i="9"/>
  <c r="L431" i="9" s="1"/>
  <c r="N431" i="9"/>
  <c r="S432" i="9" s="1"/>
  <c r="O431" i="9"/>
  <c r="P431" i="9"/>
  <c r="AC431" i="9"/>
  <c r="AD431" i="9"/>
  <c r="AE431" i="9" s="1"/>
  <c r="AF431" i="9"/>
  <c r="AJ431" i="9" s="1"/>
  <c r="AG431" i="9"/>
  <c r="BB431" i="9"/>
  <c r="BC431" i="9"/>
  <c r="BD431" i="9"/>
  <c r="BE431" i="9"/>
  <c r="BF431" i="9"/>
  <c r="BG431" i="9"/>
  <c r="BH431" i="9"/>
  <c r="BI431" i="9"/>
  <c r="BJ431" i="9"/>
  <c r="BL431" i="9"/>
  <c r="BM431" i="9"/>
  <c r="BN431" i="9"/>
  <c r="CC431" i="9"/>
  <c r="CD431" i="9"/>
  <c r="CE431" i="9"/>
  <c r="CF431" i="9"/>
  <c r="CG431" i="9"/>
  <c r="CM431" i="9" s="1"/>
  <c r="CH431" i="9"/>
  <c r="CI431" i="9"/>
  <c r="CR431" i="9"/>
  <c r="CS431" i="9"/>
  <c r="CT431" i="9"/>
  <c r="E432" i="9"/>
  <c r="F432" i="9"/>
  <c r="G432" i="9"/>
  <c r="J432" i="9"/>
  <c r="K432" i="9"/>
  <c r="L432" i="9" s="1"/>
  <c r="N432" i="9"/>
  <c r="S433" i="9" s="1"/>
  <c r="O432" i="9"/>
  <c r="P432" i="9"/>
  <c r="AC432" i="9"/>
  <c r="AD432" i="9"/>
  <c r="AE432" i="9" s="1"/>
  <c r="AF432" i="9"/>
  <c r="AJ432" i="9" s="1"/>
  <c r="AG432" i="9"/>
  <c r="BB432" i="9"/>
  <c r="BC432" i="9"/>
  <c r="BD432" i="9"/>
  <c r="BE432" i="9"/>
  <c r="BF432" i="9"/>
  <c r="BG432" i="9"/>
  <c r="BH432" i="9"/>
  <c r="BI432" i="9"/>
  <c r="BJ432" i="9"/>
  <c r="BL432" i="9"/>
  <c r="BM432" i="9"/>
  <c r="BN432" i="9"/>
  <c r="CC432" i="9"/>
  <c r="CD432" i="9"/>
  <c r="CE432" i="9"/>
  <c r="CF432" i="9"/>
  <c r="CG432" i="9"/>
  <c r="CH432" i="9"/>
  <c r="CI432" i="9"/>
  <c r="CR432" i="9"/>
  <c r="CS432" i="9"/>
  <c r="CT432" i="9"/>
  <c r="E433" i="9"/>
  <c r="F433" i="9"/>
  <c r="G433" i="9"/>
  <c r="J433" i="9"/>
  <c r="K433" i="9"/>
  <c r="Q433" i="9" s="1"/>
  <c r="N433" i="9"/>
  <c r="S434" i="9" s="1"/>
  <c r="O433" i="9"/>
  <c r="P433" i="9"/>
  <c r="AC433" i="9"/>
  <c r="AD433" i="9"/>
  <c r="AE433" i="9" s="1"/>
  <c r="AF433" i="9"/>
  <c r="AJ433" i="9" s="1"/>
  <c r="AG433" i="9"/>
  <c r="BB433" i="9"/>
  <c r="BC433" i="9"/>
  <c r="BD433" i="9"/>
  <c r="BE433" i="9"/>
  <c r="BF433" i="9"/>
  <c r="BG433" i="9"/>
  <c r="BH433" i="9"/>
  <c r="BI433" i="9"/>
  <c r="BJ433" i="9"/>
  <c r="BL433" i="9"/>
  <c r="BM433" i="9"/>
  <c r="BN433" i="9"/>
  <c r="CC433" i="9"/>
  <c r="CD433" i="9"/>
  <c r="CE433" i="9"/>
  <c r="CF433" i="9"/>
  <c r="CG433" i="9"/>
  <c r="CK433" i="9" s="1"/>
  <c r="CH433" i="9"/>
  <c r="CI433" i="9"/>
  <c r="CR433" i="9"/>
  <c r="CS433" i="9"/>
  <c r="CT433" i="9"/>
  <c r="E434" i="9"/>
  <c r="F434" i="9"/>
  <c r="G434" i="9"/>
  <c r="J434" i="9"/>
  <c r="K434" i="9"/>
  <c r="L434" i="9" s="1"/>
  <c r="N434" i="9"/>
  <c r="S435" i="9" s="1"/>
  <c r="O434" i="9"/>
  <c r="P434" i="9"/>
  <c r="AC434" i="9"/>
  <c r="AD434" i="9"/>
  <c r="AE434" i="9" s="1"/>
  <c r="AF434" i="9"/>
  <c r="AJ434" i="9" s="1"/>
  <c r="AG434" i="9"/>
  <c r="BB434" i="9"/>
  <c r="BC434" i="9"/>
  <c r="BD434" i="9"/>
  <c r="BE434" i="9"/>
  <c r="BF434" i="9"/>
  <c r="BG434" i="9"/>
  <c r="BH434" i="9"/>
  <c r="BI434" i="9"/>
  <c r="BJ434" i="9"/>
  <c r="BL434" i="9"/>
  <c r="BM434" i="9"/>
  <c r="BN434" i="9"/>
  <c r="CC434" i="9"/>
  <c r="CD434" i="9"/>
  <c r="CE434" i="9"/>
  <c r="CF434" i="9"/>
  <c r="CG434" i="9"/>
  <c r="CH434" i="9"/>
  <c r="CI434" i="9"/>
  <c r="CR434" i="9"/>
  <c r="CS434" i="9"/>
  <c r="CT434" i="9"/>
  <c r="E435" i="9"/>
  <c r="F435" i="9"/>
  <c r="G435" i="9"/>
  <c r="J435" i="9"/>
  <c r="K435" i="9"/>
  <c r="L435" i="9" s="1"/>
  <c r="N435" i="9"/>
  <c r="O435" i="9"/>
  <c r="P435" i="9"/>
  <c r="AC435" i="9"/>
  <c r="AD435" i="9"/>
  <c r="AF435" i="9"/>
  <c r="AJ435" i="9" s="1"/>
  <c r="AG435" i="9"/>
  <c r="BB435" i="9"/>
  <c r="BC435" i="9"/>
  <c r="BD435" i="9"/>
  <c r="BE435" i="9"/>
  <c r="BF435" i="9"/>
  <c r="BG435" i="9"/>
  <c r="BH435" i="9"/>
  <c r="BI435" i="9"/>
  <c r="BJ435" i="9"/>
  <c r="BL435" i="9"/>
  <c r="BM435" i="9"/>
  <c r="BN435" i="9"/>
  <c r="CC435" i="9"/>
  <c r="CD435" i="9"/>
  <c r="CE435" i="9"/>
  <c r="CF435" i="9"/>
  <c r="CG435" i="9"/>
  <c r="CK435" i="9" s="1"/>
  <c r="CH435" i="9"/>
  <c r="CI435" i="9"/>
  <c r="CR435" i="9"/>
  <c r="CS435" i="9"/>
  <c r="CT435" i="9"/>
  <c r="E436" i="9"/>
  <c r="F436" i="9"/>
  <c r="G436" i="9"/>
  <c r="J436" i="9"/>
  <c r="K436" i="9"/>
  <c r="N436" i="9"/>
  <c r="S437" i="9" s="1"/>
  <c r="O436" i="9"/>
  <c r="P436" i="9"/>
  <c r="AC436" i="9"/>
  <c r="AD436" i="9"/>
  <c r="AE436" i="9" s="1"/>
  <c r="AF436" i="9"/>
  <c r="AG436" i="9"/>
  <c r="BB436" i="9"/>
  <c r="BC436" i="9"/>
  <c r="BD436" i="9"/>
  <c r="BE436" i="9"/>
  <c r="BF436" i="9"/>
  <c r="BG436" i="9"/>
  <c r="BH436" i="9"/>
  <c r="BI436" i="9"/>
  <c r="BJ436" i="9"/>
  <c r="BL436" i="9"/>
  <c r="BM436" i="9"/>
  <c r="BN436" i="9"/>
  <c r="CC436" i="9"/>
  <c r="CD436" i="9"/>
  <c r="CE436" i="9"/>
  <c r="CF436" i="9"/>
  <c r="CG436" i="9"/>
  <c r="CH436" i="9"/>
  <c r="CI436" i="9"/>
  <c r="CR436" i="9"/>
  <c r="CS436" i="9"/>
  <c r="CT436" i="9"/>
  <c r="E437" i="9"/>
  <c r="F437" i="9"/>
  <c r="G437" i="9"/>
  <c r="J437" i="9"/>
  <c r="K437" i="9"/>
  <c r="Q437" i="9" s="1"/>
  <c r="N437" i="9"/>
  <c r="S438" i="9" s="1"/>
  <c r="O437" i="9"/>
  <c r="P437" i="9"/>
  <c r="AC437" i="9"/>
  <c r="AD437" i="9"/>
  <c r="AE437" i="9" s="1"/>
  <c r="AF437" i="9"/>
  <c r="AG437" i="9"/>
  <c r="BB437" i="9"/>
  <c r="BC437" i="9"/>
  <c r="BD437" i="9"/>
  <c r="BE437" i="9"/>
  <c r="BF437" i="9"/>
  <c r="BG437" i="9"/>
  <c r="BH437" i="9"/>
  <c r="BI437" i="9"/>
  <c r="BJ437" i="9"/>
  <c r="BL437" i="9"/>
  <c r="BM437" i="9"/>
  <c r="BN437" i="9"/>
  <c r="CC437" i="9"/>
  <c r="CD437" i="9"/>
  <c r="CE437" i="9"/>
  <c r="CF437" i="9"/>
  <c r="CG437" i="9"/>
  <c r="CH437" i="9"/>
  <c r="CI437" i="9"/>
  <c r="CR437" i="9"/>
  <c r="CS437" i="9"/>
  <c r="CT437" i="9"/>
  <c r="E438" i="9"/>
  <c r="F438" i="9"/>
  <c r="G438" i="9"/>
  <c r="J438" i="9"/>
  <c r="K438" i="9"/>
  <c r="Q438" i="9" s="1"/>
  <c r="N438" i="9"/>
  <c r="S439" i="9" s="1"/>
  <c r="O438" i="9"/>
  <c r="P438" i="9"/>
  <c r="AC438" i="9"/>
  <c r="AD438" i="9"/>
  <c r="AE438" i="9" s="1"/>
  <c r="AF438" i="9"/>
  <c r="AG438" i="9"/>
  <c r="BB438" i="9"/>
  <c r="BC438" i="9"/>
  <c r="BD438" i="9"/>
  <c r="BE438" i="9"/>
  <c r="BF438" i="9"/>
  <c r="BG438" i="9"/>
  <c r="BH438" i="9"/>
  <c r="BI438" i="9"/>
  <c r="BJ438" i="9"/>
  <c r="BL438" i="9"/>
  <c r="BM438" i="9"/>
  <c r="BN438" i="9"/>
  <c r="CC438" i="9"/>
  <c r="CD438" i="9"/>
  <c r="CE438" i="9"/>
  <c r="CF438" i="9"/>
  <c r="CG438" i="9"/>
  <c r="CM438" i="9" s="1"/>
  <c r="CH438" i="9"/>
  <c r="CI438" i="9"/>
  <c r="CR438" i="9"/>
  <c r="CS438" i="9"/>
  <c r="CT438" i="9"/>
  <c r="E439" i="9"/>
  <c r="F439" i="9"/>
  <c r="G439" i="9"/>
  <c r="J439" i="9"/>
  <c r="K439" i="9"/>
  <c r="L439" i="9" s="1"/>
  <c r="N439" i="9"/>
  <c r="S440" i="9" s="1"/>
  <c r="O439" i="9"/>
  <c r="P439" i="9"/>
  <c r="AC439" i="9"/>
  <c r="AD439" i="9"/>
  <c r="AH439" i="9" s="1"/>
  <c r="AF439" i="9"/>
  <c r="AJ439" i="9" s="1"/>
  <c r="AG439" i="9"/>
  <c r="BB439" i="9"/>
  <c r="BC439" i="9"/>
  <c r="BD439" i="9"/>
  <c r="BE439" i="9"/>
  <c r="BF439" i="9"/>
  <c r="BG439" i="9"/>
  <c r="BH439" i="9"/>
  <c r="BI439" i="9"/>
  <c r="BJ439" i="9"/>
  <c r="BL439" i="9"/>
  <c r="BM439" i="9"/>
  <c r="BN439" i="9"/>
  <c r="CC439" i="9"/>
  <c r="CD439" i="9"/>
  <c r="CE439" i="9"/>
  <c r="CF439" i="9"/>
  <c r="CG439" i="9"/>
  <c r="CH439" i="9"/>
  <c r="CI439" i="9"/>
  <c r="CR439" i="9"/>
  <c r="CS439" i="9"/>
  <c r="CT439" i="9"/>
  <c r="E440" i="9"/>
  <c r="F440" i="9"/>
  <c r="G440" i="9"/>
  <c r="J440" i="9"/>
  <c r="K440" i="9"/>
  <c r="Q440" i="9" s="1"/>
  <c r="N440" i="9"/>
  <c r="S441" i="9" s="1"/>
  <c r="O440" i="9"/>
  <c r="P440" i="9"/>
  <c r="AC440" i="9"/>
  <c r="AD440" i="9"/>
  <c r="AH440" i="9" s="1"/>
  <c r="AF440" i="9"/>
  <c r="AJ440" i="9" s="1"/>
  <c r="AG440" i="9"/>
  <c r="BB440" i="9"/>
  <c r="BC440" i="9"/>
  <c r="BD440" i="9"/>
  <c r="BE440" i="9"/>
  <c r="BF440" i="9"/>
  <c r="BG440" i="9"/>
  <c r="BH440" i="9"/>
  <c r="BI440" i="9"/>
  <c r="BJ440" i="9"/>
  <c r="BL440" i="9"/>
  <c r="BM440" i="9"/>
  <c r="BN440" i="9"/>
  <c r="CC440" i="9"/>
  <c r="CD440" i="9"/>
  <c r="CE440" i="9"/>
  <c r="CF440" i="9"/>
  <c r="CG440" i="9"/>
  <c r="CM440" i="9" s="1"/>
  <c r="CH440" i="9"/>
  <c r="CI440" i="9"/>
  <c r="CR440" i="9"/>
  <c r="CS440" i="9"/>
  <c r="CT440" i="9"/>
  <c r="E441" i="9"/>
  <c r="F441" i="9"/>
  <c r="G441" i="9"/>
  <c r="J441" i="9"/>
  <c r="K441" i="9"/>
  <c r="N441" i="9"/>
  <c r="S442" i="9" s="1"/>
  <c r="O441" i="9"/>
  <c r="P441" i="9"/>
  <c r="AC441" i="9"/>
  <c r="AD441" i="9"/>
  <c r="AH441" i="9" s="1"/>
  <c r="AF441" i="9"/>
  <c r="AJ441" i="9" s="1"/>
  <c r="AG441" i="9"/>
  <c r="BB441" i="9"/>
  <c r="BC441" i="9"/>
  <c r="BD441" i="9"/>
  <c r="BE441" i="9"/>
  <c r="BF441" i="9"/>
  <c r="BG441" i="9"/>
  <c r="BH441" i="9"/>
  <c r="BI441" i="9"/>
  <c r="BJ441" i="9"/>
  <c r="BL441" i="9"/>
  <c r="BM441" i="9"/>
  <c r="BN441" i="9"/>
  <c r="CC441" i="9"/>
  <c r="CD441" i="9"/>
  <c r="CE441" i="9"/>
  <c r="CF441" i="9"/>
  <c r="CG441" i="9"/>
  <c r="CM441" i="9" s="1"/>
  <c r="CH441" i="9"/>
  <c r="CI441" i="9"/>
  <c r="CR441" i="9"/>
  <c r="CS441" i="9"/>
  <c r="CT441" i="9"/>
  <c r="E442" i="9"/>
  <c r="F442" i="9"/>
  <c r="G442" i="9"/>
  <c r="J442" i="9"/>
  <c r="K442" i="9"/>
  <c r="N442" i="9"/>
  <c r="S443" i="9" s="1"/>
  <c r="O442" i="9"/>
  <c r="P442" i="9"/>
  <c r="AC442" i="9"/>
  <c r="AD442" i="9"/>
  <c r="AE442" i="9" s="1"/>
  <c r="AF442" i="9"/>
  <c r="AG442" i="9"/>
  <c r="BB442" i="9"/>
  <c r="BC442" i="9"/>
  <c r="BD442" i="9"/>
  <c r="BE442" i="9"/>
  <c r="BF442" i="9"/>
  <c r="BG442" i="9"/>
  <c r="BH442" i="9"/>
  <c r="BI442" i="9"/>
  <c r="BJ442" i="9"/>
  <c r="BL442" i="9"/>
  <c r="BM442" i="9"/>
  <c r="BN442" i="9"/>
  <c r="CC442" i="9"/>
  <c r="CD442" i="9"/>
  <c r="CE442" i="9"/>
  <c r="CF442" i="9"/>
  <c r="CG442" i="9"/>
  <c r="CH442" i="9"/>
  <c r="CI442" i="9"/>
  <c r="CR442" i="9"/>
  <c r="CS442" i="9"/>
  <c r="CT442" i="9"/>
  <c r="E443" i="9"/>
  <c r="F443" i="9"/>
  <c r="G443" i="9"/>
  <c r="J443" i="9"/>
  <c r="K443" i="9"/>
  <c r="Q443" i="9" s="1"/>
  <c r="N443" i="9"/>
  <c r="O443" i="9"/>
  <c r="P443" i="9"/>
  <c r="AC443" i="9"/>
  <c r="AD443" i="9"/>
  <c r="AH443" i="9" s="1"/>
  <c r="AF443" i="9"/>
  <c r="AG443" i="9"/>
  <c r="BB443" i="9"/>
  <c r="BC443" i="9"/>
  <c r="BD443" i="9"/>
  <c r="BE443" i="9"/>
  <c r="BF443" i="9"/>
  <c r="BG443" i="9"/>
  <c r="BH443" i="9"/>
  <c r="BI443" i="9"/>
  <c r="BJ443" i="9"/>
  <c r="BL443" i="9"/>
  <c r="BM443" i="9"/>
  <c r="BN443" i="9"/>
  <c r="CC443" i="9"/>
  <c r="CD443" i="9"/>
  <c r="CE443" i="9"/>
  <c r="CF443" i="9"/>
  <c r="CG443" i="9"/>
  <c r="CM443" i="9" s="1"/>
  <c r="CH443" i="9"/>
  <c r="CI443" i="9"/>
  <c r="CR443" i="9"/>
  <c r="CS443" i="9"/>
  <c r="CT443" i="9"/>
  <c r="E444" i="9"/>
  <c r="F444" i="9"/>
  <c r="G444" i="9"/>
  <c r="J444" i="9"/>
  <c r="K444" i="9"/>
  <c r="L444" i="9" s="1"/>
  <c r="N444" i="9"/>
  <c r="S445" i="9" s="1"/>
  <c r="O444" i="9"/>
  <c r="P444" i="9"/>
  <c r="AC444" i="9"/>
  <c r="AD444" i="9"/>
  <c r="AE444" i="9" s="1"/>
  <c r="AF444" i="9"/>
  <c r="AJ444" i="9" s="1"/>
  <c r="AG444" i="9"/>
  <c r="BB444" i="9"/>
  <c r="BC444" i="9"/>
  <c r="BD444" i="9"/>
  <c r="BE444" i="9"/>
  <c r="BF444" i="9"/>
  <c r="BG444" i="9"/>
  <c r="BH444" i="9"/>
  <c r="BI444" i="9"/>
  <c r="BJ444" i="9"/>
  <c r="BL444" i="9"/>
  <c r="BM444" i="9"/>
  <c r="BN444" i="9"/>
  <c r="CC444" i="9"/>
  <c r="CD444" i="9"/>
  <c r="CE444" i="9"/>
  <c r="CF444" i="9"/>
  <c r="CG444" i="9"/>
  <c r="CM444" i="9" s="1"/>
  <c r="CH444" i="9"/>
  <c r="CI444" i="9"/>
  <c r="CR444" i="9"/>
  <c r="CS444" i="9"/>
  <c r="CT444" i="9"/>
  <c r="E445" i="9"/>
  <c r="F445" i="9"/>
  <c r="G445" i="9"/>
  <c r="J445" i="9"/>
  <c r="K445" i="9"/>
  <c r="N445" i="9"/>
  <c r="S446" i="9" s="1"/>
  <c r="O445" i="9"/>
  <c r="P445" i="9"/>
  <c r="AC445" i="9"/>
  <c r="AD445" i="9"/>
  <c r="AF445" i="9"/>
  <c r="AJ445" i="9" s="1"/>
  <c r="AG445" i="9"/>
  <c r="BB445" i="9"/>
  <c r="BC445" i="9"/>
  <c r="BD445" i="9"/>
  <c r="BE445" i="9"/>
  <c r="BF445" i="9"/>
  <c r="BG445" i="9"/>
  <c r="BH445" i="9"/>
  <c r="BI445" i="9"/>
  <c r="BJ445" i="9"/>
  <c r="BL445" i="9"/>
  <c r="BM445" i="9"/>
  <c r="BN445" i="9"/>
  <c r="CC445" i="9"/>
  <c r="CD445" i="9"/>
  <c r="CE445" i="9"/>
  <c r="CF445" i="9"/>
  <c r="CG445" i="9"/>
  <c r="CH445" i="9"/>
  <c r="CI445" i="9"/>
  <c r="CR445" i="9"/>
  <c r="CS445" i="9"/>
  <c r="CT445" i="9"/>
  <c r="E446" i="9"/>
  <c r="F446" i="9"/>
  <c r="G446" i="9"/>
  <c r="J446" i="9"/>
  <c r="K446" i="9"/>
  <c r="Q446" i="9" s="1"/>
  <c r="N446" i="9"/>
  <c r="O446" i="9"/>
  <c r="P446" i="9"/>
  <c r="AC446" i="9"/>
  <c r="AD446" i="9"/>
  <c r="AH446" i="9" s="1"/>
  <c r="AF446" i="9"/>
  <c r="AG446" i="9"/>
  <c r="BB446" i="9"/>
  <c r="BC446" i="9"/>
  <c r="BD446" i="9"/>
  <c r="BE446" i="9"/>
  <c r="BF446" i="9"/>
  <c r="BG446" i="9"/>
  <c r="BH446" i="9"/>
  <c r="BI446" i="9"/>
  <c r="BJ446" i="9"/>
  <c r="BL446" i="9"/>
  <c r="BM446" i="9"/>
  <c r="BN446" i="9"/>
  <c r="CC446" i="9"/>
  <c r="CD446" i="9"/>
  <c r="CE446" i="9"/>
  <c r="CF446" i="9"/>
  <c r="CG446" i="9"/>
  <c r="CM446" i="9" s="1"/>
  <c r="CH446" i="9"/>
  <c r="CI446" i="9"/>
  <c r="CR446" i="9"/>
  <c r="CS446" i="9"/>
  <c r="CT446" i="9"/>
  <c r="E447" i="9"/>
  <c r="F447" i="9"/>
  <c r="G447" i="9"/>
  <c r="J447" i="9"/>
  <c r="K447" i="9"/>
  <c r="Q447" i="9" s="1"/>
  <c r="N447" i="9"/>
  <c r="S448" i="9" s="1"/>
  <c r="O447" i="9"/>
  <c r="P447" i="9"/>
  <c r="AC447" i="9"/>
  <c r="AD447" i="9"/>
  <c r="AH447" i="9" s="1"/>
  <c r="AF447" i="9"/>
  <c r="AG447" i="9"/>
  <c r="BB447" i="9"/>
  <c r="BC447" i="9"/>
  <c r="BD447" i="9"/>
  <c r="BE447" i="9"/>
  <c r="BF447" i="9"/>
  <c r="BG447" i="9"/>
  <c r="BH447" i="9"/>
  <c r="BI447" i="9"/>
  <c r="BJ447" i="9"/>
  <c r="BL447" i="9"/>
  <c r="BM447" i="9"/>
  <c r="BN447" i="9"/>
  <c r="CC447" i="9"/>
  <c r="CD447" i="9"/>
  <c r="CE447" i="9"/>
  <c r="CF447" i="9"/>
  <c r="CG447" i="9"/>
  <c r="CM447" i="9" s="1"/>
  <c r="CH447" i="9"/>
  <c r="CI447" i="9"/>
  <c r="CR447" i="9"/>
  <c r="CS447" i="9"/>
  <c r="CT447" i="9"/>
  <c r="E448" i="9"/>
  <c r="F448" i="9"/>
  <c r="G448" i="9"/>
  <c r="J448" i="9"/>
  <c r="K448" i="9"/>
  <c r="Q448" i="9" s="1"/>
  <c r="N448" i="9"/>
  <c r="S449" i="9" s="1"/>
  <c r="O448" i="9"/>
  <c r="P448" i="9"/>
  <c r="AC448" i="9"/>
  <c r="AD448" i="9"/>
  <c r="AH448" i="9" s="1"/>
  <c r="AF448" i="9"/>
  <c r="AJ448" i="9" s="1"/>
  <c r="AG448" i="9"/>
  <c r="BB448" i="9"/>
  <c r="BC448" i="9"/>
  <c r="BD448" i="9"/>
  <c r="BE448" i="9"/>
  <c r="BF448" i="9"/>
  <c r="BG448" i="9"/>
  <c r="BH448" i="9"/>
  <c r="BI448" i="9"/>
  <c r="BJ448" i="9"/>
  <c r="BL448" i="9"/>
  <c r="BM448" i="9"/>
  <c r="BN448" i="9"/>
  <c r="CC448" i="9"/>
  <c r="CD448" i="9"/>
  <c r="CE448" i="9"/>
  <c r="CF448" i="9"/>
  <c r="CG448" i="9"/>
  <c r="CM448" i="9" s="1"/>
  <c r="CH448" i="9"/>
  <c r="CI448" i="9"/>
  <c r="CR448" i="9"/>
  <c r="CS448" i="9"/>
  <c r="CT448" i="9"/>
  <c r="E449" i="9"/>
  <c r="F449" i="9"/>
  <c r="G449" i="9"/>
  <c r="J449" i="9"/>
  <c r="K449" i="9"/>
  <c r="Q449" i="9" s="1"/>
  <c r="N449" i="9"/>
  <c r="S450" i="9" s="1"/>
  <c r="O449" i="9"/>
  <c r="P449" i="9"/>
  <c r="AC449" i="9"/>
  <c r="AD449" i="9"/>
  <c r="AH449" i="9" s="1"/>
  <c r="AF449" i="9"/>
  <c r="AJ449" i="9" s="1"/>
  <c r="AG449" i="9"/>
  <c r="BB449" i="9"/>
  <c r="BC449" i="9"/>
  <c r="BD449" i="9"/>
  <c r="BE449" i="9"/>
  <c r="BF449" i="9"/>
  <c r="BG449" i="9"/>
  <c r="BH449" i="9"/>
  <c r="BI449" i="9"/>
  <c r="BJ449" i="9"/>
  <c r="BL449" i="9"/>
  <c r="BM449" i="9"/>
  <c r="BN449" i="9"/>
  <c r="CC449" i="9"/>
  <c r="CD449" i="9"/>
  <c r="CE449" i="9"/>
  <c r="CF449" i="9"/>
  <c r="CG449" i="9"/>
  <c r="CH449" i="9"/>
  <c r="CI449" i="9"/>
  <c r="CR449" i="9"/>
  <c r="CS449" i="9"/>
  <c r="CT449" i="9"/>
  <c r="E450" i="9"/>
  <c r="F450" i="9"/>
  <c r="G450" i="9"/>
  <c r="J450" i="9"/>
  <c r="K450" i="9"/>
  <c r="L450" i="9" s="1"/>
  <c r="N450" i="9"/>
  <c r="S451" i="9" s="1"/>
  <c r="O450" i="9"/>
  <c r="P450" i="9"/>
  <c r="AC450" i="9"/>
  <c r="AD450" i="9"/>
  <c r="AF450" i="9"/>
  <c r="AJ450" i="9" s="1"/>
  <c r="AG450" i="9"/>
  <c r="BB450" i="9"/>
  <c r="BC450" i="9"/>
  <c r="BD450" i="9"/>
  <c r="BE450" i="9"/>
  <c r="BF450" i="9"/>
  <c r="BG450" i="9"/>
  <c r="BH450" i="9"/>
  <c r="BI450" i="9"/>
  <c r="BJ450" i="9"/>
  <c r="BL450" i="9"/>
  <c r="BM450" i="9"/>
  <c r="BN450" i="9"/>
  <c r="CC450" i="9"/>
  <c r="CD450" i="9"/>
  <c r="CE450" i="9"/>
  <c r="CF450" i="9"/>
  <c r="CG450" i="9"/>
  <c r="CH450" i="9"/>
  <c r="CI450" i="9"/>
  <c r="CR450" i="9"/>
  <c r="CS450" i="9"/>
  <c r="CT450" i="9"/>
  <c r="E451" i="9"/>
  <c r="F451" i="9"/>
  <c r="G451" i="9"/>
  <c r="J451" i="9"/>
  <c r="K451" i="9"/>
  <c r="N451" i="9"/>
  <c r="O451" i="9"/>
  <c r="P451" i="9"/>
  <c r="AC451" i="9"/>
  <c r="AD451" i="9"/>
  <c r="AH451" i="9" s="1"/>
  <c r="AF451" i="9"/>
  <c r="AG451" i="9"/>
  <c r="BB451" i="9"/>
  <c r="BC451" i="9"/>
  <c r="BD451" i="9"/>
  <c r="BE451" i="9"/>
  <c r="BF451" i="9"/>
  <c r="BG451" i="9"/>
  <c r="BH451" i="9"/>
  <c r="BI451" i="9"/>
  <c r="BJ451" i="9"/>
  <c r="BL451" i="9"/>
  <c r="BM451" i="9"/>
  <c r="BN451" i="9"/>
  <c r="CC451" i="9"/>
  <c r="CD451" i="9"/>
  <c r="CE451" i="9"/>
  <c r="CF451" i="9"/>
  <c r="CG451" i="9"/>
  <c r="CM451" i="9" s="1"/>
  <c r="CH451" i="9"/>
  <c r="CI451" i="9"/>
  <c r="CR451" i="9"/>
  <c r="CS451" i="9"/>
  <c r="CT451" i="9"/>
  <c r="E452" i="9"/>
  <c r="F452" i="9"/>
  <c r="G452" i="9"/>
  <c r="J452" i="9"/>
  <c r="K452" i="9"/>
  <c r="N452" i="9"/>
  <c r="R453" i="9" s="1"/>
  <c r="O452" i="9"/>
  <c r="P452" i="9"/>
  <c r="AC452" i="9"/>
  <c r="AD452" i="9"/>
  <c r="AH452" i="9" s="1"/>
  <c r="AF452" i="9"/>
  <c r="AI452" i="9" s="1"/>
  <c r="AG452" i="9"/>
  <c r="BB452" i="9"/>
  <c r="BC452" i="9"/>
  <c r="BD452" i="9"/>
  <c r="BE452" i="9"/>
  <c r="BF452" i="9"/>
  <c r="BG452" i="9"/>
  <c r="BH452" i="9"/>
  <c r="BI452" i="9"/>
  <c r="BJ452" i="9"/>
  <c r="BL452" i="9"/>
  <c r="BM452" i="9"/>
  <c r="BN452" i="9"/>
  <c r="CC452" i="9"/>
  <c r="CD452" i="9"/>
  <c r="CE452" i="9"/>
  <c r="CF452" i="9"/>
  <c r="CG452" i="9"/>
  <c r="CH452" i="9"/>
  <c r="CI452" i="9"/>
  <c r="CR452" i="9"/>
  <c r="CS452" i="9"/>
  <c r="CT452" i="9"/>
  <c r="E453" i="9"/>
  <c r="F453" i="9"/>
  <c r="G453" i="9"/>
  <c r="J453" i="9"/>
  <c r="K453" i="9"/>
  <c r="L453" i="9" s="1"/>
  <c r="N453" i="9"/>
  <c r="R454" i="9" s="1"/>
  <c r="O453" i="9"/>
  <c r="P453" i="9"/>
  <c r="AC453" i="9"/>
  <c r="AD453" i="9"/>
  <c r="AE453" i="9" s="1"/>
  <c r="AF453" i="9"/>
  <c r="AI453" i="9" s="1"/>
  <c r="AG453" i="9"/>
  <c r="BB453" i="9"/>
  <c r="BC453" i="9"/>
  <c r="BD453" i="9"/>
  <c r="BE453" i="9"/>
  <c r="BF453" i="9"/>
  <c r="BG453" i="9"/>
  <c r="BH453" i="9"/>
  <c r="BI453" i="9"/>
  <c r="BJ453" i="9"/>
  <c r="BL453" i="9"/>
  <c r="BM453" i="9"/>
  <c r="BN453" i="9"/>
  <c r="CC453" i="9"/>
  <c r="CD453" i="9"/>
  <c r="CE453" i="9"/>
  <c r="CF453" i="9"/>
  <c r="CG453" i="9"/>
  <c r="CH453" i="9"/>
  <c r="CI453" i="9"/>
  <c r="CR453" i="9"/>
  <c r="CS453" i="9"/>
  <c r="CT453" i="9"/>
  <c r="E454" i="9"/>
  <c r="F454" i="9"/>
  <c r="G454" i="9"/>
  <c r="J454" i="9"/>
  <c r="K454" i="9"/>
  <c r="L454" i="9" s="1"/>
  <c r="N454" i="9"/>
  <c r="R455" i="9" s="1"/>
  <c r="O454" i="9"/>
  <c r="P454" i="9"/>
  <c r="AC454" i="9"/>
  <c r="AD454" i="9"/>
  <c r="AE454" i="9" s="1"/>
  <c r="AF454" i="9"/>
  <c r="AI454" i="9" s="1"/>
  <c r="AG454" i="9"/>
  <c r="BB454" i="9"/>
  <c r="BC454" i="9"/>
  <c r="BD454" i="9"/>
  <c r="BE454" i="9"/>
  <c r="BF454" i="9"/>
  <c r="BG454" i="9"/>
  <c r="BH454" i="9"/>
  <c r="BI454" i="9"/>
  <c r="BJ454" i="9"/>
  <c r="BL454" i="9"/>
  <c r="BM454" i="9"/>
  <c r="BN454" i="9"/>
  <c r="CC454" i="9"/>
  <c r="CD454" i="9"/>
  <c r="CE454" i="9"/>
  <c r="CF454" i="9"/>
  <c r="CG454" i="9"/>
  <c r="CH454" i="9"/>
  <c r="CI454" i="9"/>
  <c r="CR454" i="9"/>
  <c r="CS454" i="9"/>
  <c r="CT454" i="9"/>
  <c r="E455" i="9"/>
  <c r="F455" i="9"/>
  <c r="G455" i="9"/>
  <c r="J455" i="9"/>
  <c r="K455" i="9"/>
  <c r="L455" i="9" s="1"/>
  <c r="N455" i="9"/>
  <c r="R456" i="9" s="1"/>
  <c r="O455" i="9"/>
  <c r="P455" i="9"/>
  <c r="AC455" i="9"/>
  <c r="AD455" i="9"/>
  <c r="AF455" i="9"/>
  <c r="AI455" i="9" s="1"/>
  <c r="AG455" i="9"/>
  <c r="BB455" i="9"/>
  <c r="BC455" i="9"/>
  <c r="BD455" i="9"/>
  <c r="BE455" i="9"/>
  <c r="BF455" i="9"/>
  <c r="BG455" i="9"/>
  <c r="BH455" i="9"/>
  <c r="BI455" i="9"/>
  <c r="BJ455" i="9"/>
  <c r="BL455" i="9"/>
  <c r="BM455" i="9"/>
  <c r="BN455" i="9"/>
  <c r="CC455" i="9"/>
  <c r="CD455" i="9"/>
  <c r="CE455" i="9"/>
  <c r="CF455" i="9"/>
  <c r="CG455" i="9"/>
  <c r="CH455" i="9"/>
  <c r="CI455" i="9"/>
  <c r="CR455" i="9"/>
  <c r="CS455" i="9"/>
  <c r="CT455" i="9"/>
  <c r="E456" i="9"/>
  <c r="F456" i="9"/>
  <c r="G456" i="9"/>
  <c r="J456" i="9"/>
  <c r="K456" i="9"/>
  <c r="L456" i="9" s="1"/>
  <c r="N456" i="9"/>
  <c r="O456" i="9"/>
  <c r="P456" i="9"/>
  <c r="AC456" i="9"/>
  <c r="AD456" i="9"/>
  <c r="AE456" i="9" s="1"/>
  <c r="AF456" i="9"/>
  <c r="AI456" i="9" s="1"/>
  <c r="AG456" i="9"/>
  <c r="BB456" i="9"/>
  <c r="BC456" i="9"/>
  <c r="BD456" i="9"/>
  <c r="BE456" i="9"/>
  <c r="BF456" i="9"/>
  <c r="BG456" i="9"/>
  <c r="BH456" i="9"/>
  <c r="BI456" i="9"/>
  <c r="BJ456" i="9"/>
  <c r="BL456" i="9"/>
  <c r="BM456" i="9"/>
  <c r="BN456" i="9"/>
  <c r="CC456" i="9"/>
  <c r="CD456" i="9"/>
  <c r="CE456" i="9"/>
  <c r="CF456" i="9"/>
  <c r="CG456" i="9"/>
  <c r="CH456" i="9"/>
  <c r="CI456" i="9"/>
  <c r="CR456" i="9"/>
  <c r="CS456" i="9"/>
  <c r="CT456" i="9"/>
  <c r="E457" i="9"/>
  <c r="F457" i="9"/>
  <c r="G457" i="9"/>
  <c r="J457" i="9"/>
  <c r="K457" i="9"/>
  <c r="L457" i="9" s="1"/>
  <c r="N457" i="9"/>
  <c r="O457" i="9"/>
  <c r="P457" i="9"/>
  <c r="AC457" i="9"/>
  <c r="AD457" i="9"/>
  <c r="AE457" i="9" s="1"/>
  <c r="AF457" i="9"/>
  <c r="AI457" i="9" s="1"/>
  <c r="AG457" i="9"/>
  <c r="BB457" i="9"/>
  <c r="BC457" i="9"/>
  <c r="BD457" i="9"/>
  <c r="BE457" i="9"/>
  <c r="BF457" i="9"/>
  <c r="BG457" i="9"/>
  <c r="BH457" i="9"/>
  <c r="BI457" i="9"/>
  <c r="BJ457" i="9"/>
  <c r="BL457" i="9"/>
  <c r="BM457" i="9"/>
  <c r="BN457" i="9"/>
  <c r="CC457" i="9"/>
  <c r="CD457" i="9"/>
  <c r="CE457" i="9"/>
  <c r="CF457" i="9"/>
  <c r="CG457" i="9"/>
  <c r="CH457" i="9"/>
  <c r="CI457" i="9"/>
  <c r="CR457" i="9"/>
  <c r="CS457" i="9"/>
  <c r="CT457" i="9"/>
  <c r="E458" i="9"/>
  <c r="F458" i="9"/>
  <c r="G458" i="9"/>
  <c r="J458" i="9"/>
  <c r="K458" i="9"/>
  <c r="L458" i="9" s="1"/>
  <c r="N458" i="9"/>
  <c r="O458" i="9"/>
  <c r="P458" i="9"/>
  <c r="AC458" i="9"/>
  <c r="AD458" i="9"/>
  <c r="AH458" i="9" s="1"/>
  <c r="AF458" i="9"/>
  <c r="AI458" i="9" s="1"/>
  <c r="AG458" i="9"/>
  <c r="BB458" i="9"/>
  <c r="BC458" i="9"/>
  <c r="BD458" i="9"/>
  <c r="BE458" i="9"/>
  <c r="BF458" i="9"/>
  <c r="BG458" i="9"/>
  <c r="BH458" i="9"/>
  <c r="BI458" i="9"/>
  <c r="BJ458" i="9"/>
  <c r="BL458" i="9"/>
  <c r="BM458" i="9"/>
  <c r="BN458" i="9"/>
  <c r="CC458" i="9"/>
  <c r="CD458" i="9"/>
  <c r="CE458" i="9"/>
  <c r="CF458" i="9"/>
  <c r="CG458" i="9"/>
  <c r="CH458" i="9"/>
  <c r="CI458" i="9"/>
  <c r="CR458" i="9"/>
  <c r="CS458" i="9"/>
  <c r="CT458" i="9"/>
  <c r="E459" i="9"/>
  <c r="F459" i="9"/>
  <c r="G459" i="9"/>
  <c r="J459" i="9"/>
  <c r="K459" i="9"/>
  <c r="L459" i="9" s="1"/>
  <c r="N459" i="9"/>
  <c r="O459" i="9"/>
  <c r="P459" i="9"/>
  <c r="AC459" i="9"/>
  <c r="AD459" i="9"/>
  <c r="AH459" i="9" s="1"/>
  <c r="AF459" i="9"/>
  <c r="AG459" i="9"/>
  <c r="BB459" i="9"/>
  <c r="BC459" i="9"/>
  <c r="BD459" i="9"/>
  <c r="BE459" i="9"/>
  <c r="BF459" i="9"/>
  <c r="BG459" i="9"/>
  <c r="BH459" i="9"/>
  <c r="BI459" i="9"/>
  <c r="BJ459" i="9"/>
  <c r="BL459" i="9"/>
  <c r="BM459" i="9"/>
  <c r="BN459" i="9"/>
  <c r="CC459" i="9"/>
  <c r="CD459" i="9"/>
  <c r="CE459" i="9"/>
  <c r="CF459" i="9"/>
  <c r="CG459" i="9"/>
  <c r="CH459" i="9"/>
  <c r="CI459" i="9"/>
  <c r="CR459" i="9"/>
  <c r="CS459" i="9"/>
  <c r="CT459" i="9"/>
  <c r="E460" i="9"/>
  <c r="F460" i="9"/>
  <c r="G460" i="9"/>
  <c r="J460" i="9"/>
  <c r="K460" i="9"/>
  <c r="L460" i="9" s="1"/>
  <c r="N460" i="9"/>
  <c r="O460" i="9"/>
  <c r="P460" i="9"/>
  <c r="AC460" i="9"/>
  <c r="AD460" i="9"/>
  <c r="AH460" i="9" s="1"/>
  <c r="AF460" i="9"/>
  <c r="AG460" i="9"/>
  <c r="BB460" i="9"/>
  <c r="BC460" i="9"/>
  <c r="BD460" i="9"/>
  <c r="BE460" i="9"/>
  <c r="BF460" i="9"/>
  <c r="BG460" i="9"/>
  <c r="BH460" i="9"/>
  <c r="BI460" i="9"/>
  <c r="BJ460" i="9"/>
  <c r="BL460" i="9"/>
  <c r="BM460" i="9"/>
  <c r="BN460" i="9"/>
  <c r="CC460" i="9"/>
  <c r="CD460" i="9"/>
  <c r="CE460" i="9"/>
  <c r="CF460" i="9"/>
  <c r="CG460" i="9"/>
  <c r="CH460" i="9"/>
  <c r="CI460" i="9"/>
  <c r="CR460" i="9"/>
  <c r="CS460" i="9"/>
  <c r="CT460" i="9"/>
  <c r="E461" i="9"/>
  <c r="F461" i="9"/>
  <c r="G461" i="9"/>
  <c r="J461" i="9"/>
  <c r="K461" i="9"/>
  <c r="L461" i="9" s="1"/>
  <c r="N461" i="9"/>
  <c r="O461" i="9"/>
  <c r="P461" i="9"/>
  <c r="AC461" i="9"/>
  <c r="AD461" i="9"/>
  <c r="AE461" i="9" s="1"/>
  <c r="AF461" i="9"/>
  <c r="AG461" i="9"/>
  <c r="BB461" i="9"/>
  <c r="BC461" i="9"/>
  <c r="BD461" i="9"/>
  <c r="BE461" i="9"/>
  <c r="BF461" i="9"/>
  <c r="BG461" i="9"/>
  <c r="BH461" i="9"/>
  <c r="BI461" i="9"/>
  <c r="BJ461" i="9"/>
  <c r="BL461" i="9"/>
  <c r="BM461" i="9"/>
  <c r="BN461" i="9"/>
  <c r="CC461" i="9"/>
  <c r="CD461" i="9"/>
  <c r="CE461" i="9"/>
  <c r="CF461" i="9"/>
  <c r="CG461" i="9"/>
  <c r="CH461" i="9"/>
  <c r="CI461" i="9"/>
  <c r="CR461" i="9"/>
  <c r="CS461" i="9"/>
  <c r="CT461" i="9"/>
  <c r="E462" i="9"/>
  <c r="F462" i="9"/>
  <c r="G462" i="9"/>
  <c r="J462" i="9"/>
  <c r="K462" i="9"/>
  <c r="L462" i="9" s="1"/>
  <c r="N462" i="9"/>
  <c r="O462" i="9"/>
  <c r="P462" i="9"/>
  <c r="AC462" i="9"/>
  <c r="AD462" i="9"/>
  <c r="AH462" i="9" s="1"/>
  <c r="AF462" i="9"/>
  <c r="AG462" i="9"/>
  <c r="BB462" i="9"/>
  <c r="BC462" i="9"/>
  <c r="BD462" i="9"/>
  <c r="BE462" i="9"/>
  <c r="BF462" i="9"/>
  <c r="BG462" i="9"/>
  <c r="BH462" i="9"/>
  <c r="BI462" i="9"/>
  <c r="BJ462" i="9"/>
  <c r="BL462" i="9"/>
  <c r="BM462" i="9"/>
  <c r="BN462" i="9"/>
  <c r="CC462" i="9"/>
  <c r="CD462" i="9"/>
  <c r="CE462" i="9"/>
  <c r="CF462" i="9"/>
  <c r="CG462" i="9"/>
  <c r="CH462" i="9"/>
  <c r="CI462" i="9"/>
  <c r="CR462" i="9"/>
  <c r="CS462" i="9"/>
  <c r="CT462" i="9"/>
  <c r="E463" i="9"/>
  <c r="F463" i="9"/>
  <c r="G463" i="9"/>
  <c r="J463" i="9"/>
  <c r="K463" i="9"/>
  <c r="L463" i="9" s="1"/>
  <c r="N463" i="9"/>
  <c r="O463" i="9"/>
  <c r="P463" i="9"/>
  <c r="AC463" i="9"/>
  <c r="AD463" i="9"/>
  <c r="AH463" i="9" s="1"/>
  <c r="AF463" i="9"/>
  <c r="AK463" i="9" s="1"/>
  <c r="AG463" i="9"/>
  <c r="BB463" i="9"/>
  <c r="BC463" i="9"/>
  <c r="BD463" i="9"/>
  <c r="BE463" i="9"/>
  <c r="BF463" i="9"/>
  <c r="BG463" i="9"/>
  <c r="BH463" i="9"/>
  <c r="BI463" i="9"/>
  <c r="BJ463" i="9"/>
  <c r="BL463" i="9"/>
  <c r="BM463" i="9"/>
  <c r="BN463" i="9"/>
  <c r="CC463" i="9"/>
  <c r="CD463" i="9"/>
  <c r="CE463" i="9"/>
  <c r="CF463" i="9"/>
  <c r="CG463" i="9"/>
  <c r="CL463" i="9" s="1"/>
  <c r="CH463" i="9"/>
  <c r="CI463" i="9"/>
  <c r="CR463" i="9"/>
  <c r="CS463" i="9"/>
  <c r="CT463" i="9"/>
  <c r="E464" i="9"/>
  <c r="F464" i="9"/>
  <c r="G464" i="9"/>
  <c r="J464" i="9"/>
  <c r="K464" i="9"/>
  <c r="L464" i="9" s="1"/>
  <c r="N464" i="9"/>
  <c r="O464" i="9"/>
  <c r="P464" i="9"/>
  <c r="AC464" i="9"/>
  <c r="AD464" i="9"/>
  <c r="AE464" i="9" s="1"/>
  <c r="AF464" i="9"/>
  <c r="AK464" i="9" s="1"/>
  <c r="AG464" i="9"/>
  <c r="BB464" i="9"/>
  <c r="BC464" i="9"/>
  <c r="BD464" i="9"/>
  <c r="BE464" i="9"/>
  <c r="BF464" i="9"/>
  <c r="BG464" i="9"/>
  <c r="BH464" i="9"/>
  <c r="BI464" i="9"/>
  <c r="BJ464" i="9"/>
  <c r="BL464" i="9"/>
  <c r="BM464" i="9"/>
  <c r="BN464" i="9"/>
  <c r="CC464" i="9"/>
  <c r="CD464" i="9"/>
  <c r="CE464" i="9"/>
  <c r="CF464" i="9"/>
  <c r="CG464" i="9"/>
  <c r="CL464" i="9" s="1"/>
  <c r="CH464" i="9"/>
  <c r="CI464" i="9"/>
  <c r="CR464" i="9"/>
  <c r="CS464" i="9"/>
  <c r="CT464" i="9"/>
  <c r="E465" i="9"/>
  <c r="F465" i="9"/>
  <c r="G465" i="9"/>
  <c r="J465" i="9"/>
  <c r="K465" i="9"/>
  <c r="L465" i="9" s="1"/>
  <c r="N465" i="9"/>
  <c r="O465" i="9"/>
  <c r="P465" i="9"/>
  <c r="AC465" i="9"/>
  <c r="AD465" i="9"/>
  <c r="AE465" i="9" s="1"/>
  <c r="AF465" i="9"/>
  <c r="AG465" i="9"/>
  <c r="BB465" i="9"/>
  <c r="BC465" i="9"/>
  <c r="BD465" i="9"/>
  <c r="BE465" i="9"/>
  <c r="BF465" i="9"/>
  <c r="BG465" i="9"/>
  <c r="BH465" i="9"/>
  <c r="BI465" i="9"/>
  <c r="BJ465" i="9"/>
  <c r="BL465" i="9"/>
  <c r="BM465" i="9"/>
  <c r="BN465" i="9"/>
  <c r="CC465" i="9"/>
  <c r="CD465" i="9"/>
  <c r="CE465" i="9"/>
  <c r="CF465" i="9"/>
  <c r="CG465" i="9"/>
  <c r="CH465" i="9"/>
  <c r="CI465" i="9"/>
  <c r="CR465" i="9"/>
  <c r="CS465" i="9"/>
  <c r="CT465" i="9"/>
  <c r="E466" i="9"/>
  <c r="F466" i="9"/>
  <c r="G466" i="9"/>
  <c r="J466" i="9"/>
  <c r="K466" i="9"/>
  <c r="N466" i="9"/>
  <c r="O466" i="9"/>
  <c r="P466" i="9"/>
  <c r="AC466" i="9"/>
  <c r="AD466" i="9"/>
  <c r="AE466" i="9" s="1"/>
  <c r="AF466" i="9"/>
  <c r="AG466" i="9"/>
  <c r="BB466" i="9"/>
  <c r="BC466" i="9"/>
  <c r="BD466" i="9"/>
  <c r="BE466" i="9"/>
  <c r="BF466" i="9"/>
  <c r="BG466" i="9"/>
  <c r="BH466" i="9"/>
  <c r="BI466" i="9"/>
  <c r="BJ466" i="9"/>
  <c r="BL466" i="9"/>
  <c r="BM466" i="9"/>
  <c r="BN466" i="9"/>
  <c r="CC466" i="9"/>
  <c r="CD466" i="9"/>
  <c r="CE466" i="9"/>
  <c r="CF466" i="9"/>
  <c r="CG466" i="9"/>
  <c r="CL466" i="9" s="1"/>
  <c r="CH466" i="9"/>
  <c r="CI466" i="9"/>
  <c r="CR466" i="9"/>
  <c r="CS466" i="9"/>
  <c r="CT466" i="9"/>
  <c r="E467" i="9"/>
  <c r="F467" i="9"/>
  <c r="G467" i="9"/>
  <c r="J467" i="9"/>
  <c r="K467" i="9"/>
  <c r="L467" i="9" s="1"/>
  <c r="N467" i="9"/>
  <c r="O467" i="9"/>
  <c r="P467" i="9"/>
  <c r="AC467" i="9"/>
  <c r="AD467" i="9"/>
  <c r="AE467" i="9" s="1"/>
  <c r="AF467" i="9"/>
  <c r="AK467" i="9" s="1"/>
  <c r="AG467" i="9"/>
  <c r="BB467" i="9"/>
  <c r="BC467" i="9"/>
  <c r="BD467" i="9"/>
  <c r="BE467" i="9"/>
  <c r="BF467" i="9"/>
  <c r="BG467" i="9"/>
  <c r="BH467" i="9"/>
  <c r="BI467" i="9"/>
  <c r="BJ467" i="9"/>
  <c r="BL467" i="9"/>
  <c r="BM467" i="9"/>
  <c r="BN467" i="9"/>
  <c r="CC467" i="9"/>
  <c r="CD467" i="9"/>
  <c r="CE467" i="9"/>
  <c r="CF467" i="9"/>
  <c r="CG467" i="9"/>
  <c r="CL467" i="9" s="1"/>
  <c r="CH467" i="9"/>
  <c r="CI467" i="9"/>
  <c r="CR467" i="9"/>
  <c r="CS467" i="9"/>
  <c r="CT467" i="9"/>
  <c r="E468" i="9"/>
  <c r="F468" i="9"/>
  <c r="G468" i="9"/>
  <c r="J468" i="9"/>
  <c r="K468" i="9"/>
  <c r="L468" i="9" s="1"/>
  <c r="N468" i="9"/>
  <c r="S469" i="9" s="1"/>
  <c r="O468" i="9"/>
  <c r="P468" i="9"/>
  <c r="AC468" i="9"/>
  <c r="AD468" i="9"/>
  <c r="AF468" i="9"/>
  <c r="AK468" i="9" s="1"/>
  <c r="AG468" i="9"/>
  <c r="BB468" i="9"/>
  <c r="BC468" i="9"/>
  <c r="BD468" i="9"/>
  <c r="BE468" i="9"/>
  <c r="BF468" i="9"/>
  <c r="BG468" i="9"/>
  <c r="BH468" i="9"/>
  <c r="BI468" i="9"/>
  <c r="BJ468" i="9"/>
  <c r="BL468" i="9"/>
  <c r="BM468" i="9"/>
  <c r="BN468" i="9"/>
  <c r="CC468" i="9"/>
  <c r="CD468" i="9"/>
  <c r="CE468" i="9"/>
  <c r="CF468" i="9"/>
  <c r="CG468" i="9"/>
  <c r="CM468" i="9" s="1"/>
  <c r="CH468" i="9"/>
  <c r="CI468" i="9"/>
  <c r="CR468" i="9"/>
  <c r="CS468" i="9"/>
  <c r="CT468" i="9"/>
  <c r="E469" i="9"/>
  <c r="F469" i="9"/>
  <c r="G469" i="9"/>
  <c r="J469" i="9"/>
  <c r="K469" i="9"/>
  <c r="N469" i="9"/>
  <c r="S470" i="9" s="1"/>
  <c r="O469" i="9"/>
  <c r="P469" i="9"/>
  <c r="AC469" i="9"/>
  <c r="AD469" i="9"/>
  <c r="AH469" i="9" s="1"/>
  <c r="AF469" i="9"/>
  <c r="AJ469" i="9" s="1"/>
  <c r="AG469" i="9"/>
  <c r="BB469" i="9"/>
  <c r="BC469" i="9"/>
  <c r="BD469" i="9"/>
  <c r="BE469" i="9"/>
  <c r="BF469" i="9"/>
  <c r="BG469" i="9"/>
  <c r="BH469" i="9"/>
  <c r="BI469" i="9"/>
  <c r="BJ469" i="9"/>
  <c r="BL469" i="9"/>
  <c r="BM469" i="9"/>
  <c r="BN469" i="9"/>
  <c r="CC469" i="9"/>
  <c r="CD469" i="9"/>
  <c r="CE469" i="9"/>
  <c r="CF469" i="9"/>
  <c r="CG469" i="9"/>
  <c r="CH469" i="9"/>
  <c r="CI469" i="9"/>
  <c r="CR469" i="9"/>
  <c r="CS469" i="9"/>
  <c r="CT469" i="9"/>
  <c r="E470" i="9"/>
  <c r="F470" i="9"/>
  <c r="G470" i="9"/>
  <c r="J470" i="9"/>
  <c r="K470" i="9"/>
  <c r="L470" i="9" s="1"/>
  <c r="N470" i="9"/>
  <c r="R471" i="9" s="1"/>
  <c r="O470" i="9"/>
  <c r="P470" i="9"/>
  <c r="AC470" i="9"/>
  <c r="AD470" i="9"/>
  <c r="AE470" i="9" s="1"/>
  <c r="AF470" i="9"/>
  <c r="AJ470" i="9" s="1"/>
  <c r="AG470" i="9"/>
  <c r="BB470" i="9"/>
  <c r="BC470" i="9"/>
  <c r="BD470" i="9"/>
  <c r="BE470" i="9"/>
  <c r="BF470" i="9"/>
  <c r="BG470" i="9"/>
  <c r="BH470" i="9"/>
  <c r="BI470" i="9"/>
  <c r="BJ470" i="9"/>
  <c r="BL470" i="9"/>
  <c r="BM470" i="9"/>
  <c r="BN470" i="9"/>
  <c r="CC470" i="9"/>
  <c r="CD470" i="9"/>
  <c r="CE470" i="9"/>
  <c r="CF470" i="9"/>
  <c r="CG470" i="9"/>
  <c r="CH470" i="9"/>
  <c r="CI470" i="9"/>
  <c r="CR470" i="9"/>
  <c r="CS470" i="9"/>
  <c r="CT470" i="9"/>
  <c r="E471" i="9"/>
  <c r="F471" i="9"/>
  <c r="G471" i="9"/>
  <c r="J471" i="9"/>
  <c r="K471" i="9"/>
  <c r="Q471" i="9" s="1"/>
  <c r="N471" i="9"/>
  <c r="O471" i="9"/>
  <c r="P471" i="9"/>
  <c r="AC471" i="9"/>
  <c r="AD471" i="9"/>
  <c r="AH471" i="9" s="1"/>
  <c r="AF471" i="9"/>
  <c r="AI471" i="9" s="1"/>
  <c r="AG471" i="9"/>
  <c r="BB471" i="9"/>
  <c r="BC471" i="9"/>
  <c r="BD471" i="9"/>
  <c r="BE471" i="9"/>
  <c r="BF471" i="9"/>
  <c r="BG471" i="9"/>
  <c r="BH471" i="9"/>
  <c r="BI471" i="9"/>
  <c r="BJ471" i="9"/>
  <c r="BL471" i="9"/>
  <c r="BM471" i="9"/>
  <c r="BN471" i="9"/>
  <c r="CC471" i="9"/>
  <c r="CD471" i="9"/>
  <c r="CE471" i="9"/>
  <c r="CF471" i="9"/>
  <c r="CG471" i="9"/>
  <c r="CJ471" i="9" s="1"/>
  <c r="CH471" i="9"/>
  <c r="CI471" i="9"/>
  <c r="CR471" i="9"/>
  <c r="CS471" i="9"/>
  <c r="CT471" i="9"/>
  <c r="E472" i="9"/>
  <c r="F472" i="9"/>
  <c r="G472" i="9"/>
  <c r="J472" i="9"/>
  <c r="K472" i="9"/>
  <c r="Q472" i="9" s="1"/>
  <c r="N472" i="9"/>
  <c r="O472" i="9"/>
  <c r="P472" i="9"/>
  <c r="AC472" i="9"/>
  <c r="AD472" i="9"/>
  <c r="AH472" i="9" s="1"/>
  <c r="AF472" i="9"/>
  <c r="AI472" i="9" s="1"/>
  <c r="AG472" i="9"/>
  <c r="BB472" i="9"/>
  <c r="BC472" i="9"/>
  <c r="BD472" i="9"/>
  <c r="BE472" i="9"/>
  <c r="BF472" i="9"/>
  <c r="BG472" i="9"/>
  <c r="BH472" i="9"/>
  <c r="BI472" i="9"/>
  <c r="BJ472" i="9"/>
  <c r="BL472" i="9"/>
  <c r="BM472" i="9"/>
  <c r="BN472" i="9"/>
  <c r="CC472" i="9"/>
  <c r="CD472" i="9"/>
  <c r="CE472" i="9"/>
  <c r="CF472" i="9"/>
  <c r="CG472" i="9"/>
  <c r="CH472" i="9"/>
  <c r="CI472" i="9"/>
  <c r="CR472" i="9"/>
  <c r="CS472" i="9"/>
  <c r="CT472" i="9"/>
  <c r="E473" i="9"/>
  <c r="F473" i="9"/>
  <c r="G473" i="9"/>
  <c r="J473" i="9"/>
  <c r="K473" i="9"/>
  <c r="Q473" i="9" s="1"/>
  <c r="N473" i="9"/>
  <c r="O473" i="9"/>
  <c r="P473" i="9"/>
  <c r="AC473" i="9"/>
  <c r="AD473" i="9"/>
  <c r="AH473" i="9" s="1"/>
  <c r="AF473" i="9"/>
  <c r="AI473" i="9" s="1"/>
  <c r="AG473" i="9"/>
  <c r="BB473" i="9"/>
  <c r="BC473" i="9"/>
  <c r="BD473" i="9"/>
  <c r="BE473" i="9"/>
  <c r="BF473" i="9"/>
  <c r="BG473" i="9"/>
  <c r="BH473" i="9"/>
  <c r="BI473" i="9"/>
  <c r="BJ473" i="9"/>
  <c r="BL473" i="9"/>
  <c r="BM473" i="9"/>
  <c r="BN473" i="9"/>
  <c r="CC473" i="9"/>
  <c r="CD473" i="9"/>
  <c r="CE473" i="9"/>
  <c r="CF473" i="9"/>
  <c r="CG473" i="9"/>
  <c r="CJ473" i="9" s="1"/>
  <c r="CH473" i="9"/>
  <c r="CI473" i="9"/>
  <c r="CR473" i="9"/>
  <c r="CS473" i="9"/>
  <c r="CT473" i="9"/>
  <c r="E474" i="9"/>
  <c r="F474" i="9"/>
  <c r="G474" i="9"/>
  <c r="J474" i="9"/>
  <c r="K474" i="9"/>
  <c r="Q474" i="9" s="1"/>
  <c r="N474" i="9"/>
  <c r="O474" i="9"/>
  <c r="P474" i="9"/>
  <c r="AC474" i="9"/>
  <c r="AD474" i="9"/>
  <c r="AH474" i="9" s="1"/>
  <c r="AF474" i="9"/>
  <c r="AI474" i="9" s="1"/>
  <c r="AG474" i="9"/>
  <c r="BB474" i="9"/>
  <c r="BC474" i="9"/>
  <c r="BD474" i="9"/>
  <c r="BE474" i="9"/>
  <c r="BF474" i="9"/>
  <c r="BG474" i="9"/>
  <c r="BH474" i="9"/>
  <c r="BI474" i="9"/>
  <c r="BJ474" i="9"/>
  <c r="BL474" i="9"/>
  <c r="BM474" i="9"/>
  <c r="BN474" i="9"/>
  <c r="CC474" i="9"/>
  <c r="CD474" i="9"/>
  <c r="CE474" i="9"/>
  <c r="CF474" i="9"/>
  <c r="CG474" i="9"/>
  <c r="CJ474" i="9" s="1"/>
  <c r="CH474" i="9"/>
  <c r="CI474" i="9"/>
  <c r="CR474" i="9"/>
  <c r="CS474" i="9"/>
  <c r="CT474" i="9"/>
  <c r="E475" i="9"/>
  <c r="F475" i="9"/>
  <c r="G475" i="9"/>
  <c r="J475" i="9"/>
  <c r="K475" i="9"/>
  <c r="Q475" i="9" s="1"/>
  <c r="N475" i="9"/>
  <c r="O475" i="9"/>
  <c r="P475" i="9"/>
  <c r="AC475" i="9"/>
  <c r="AD475" i="9"/>
  <c r="AH475" i="9" s="1"/>
  <c r="AF475" i="9"/>
  <c r="AI475" i="9" s="1"/>
  <c r="AG475" i="9"/>
  <c r="BB475" i="9"/>
  <c r="BC475" i="9"/>
  <c r="BD475" i="9"/>
  <c r="BE475" i="9"/>
  <c r="BF475" i="9"/>
  <c r="BG475" i="9"/>
  <c r="BH475" i="9"/>
  <c r="BI475" i="9"/>
  <c r="BJ475" i="9"/>
  <c r="BL475" i="9"/>
  <c r="BM475" i="9"/>
  <c r="BN475" i="9"/>
  <c r="CC475" i="9"/>
  <c r="CD475" i="9"/>
  <c r="CE475" i="9"/>
  <c r="CF475" i="9"/>
  <c r="CG475" i="9"/>
  <c r="CJ475" i="9" s="1"/>
  <c r="CH475" i="9"/>
  <c r="CI475" i="9"/>
  <c r="CR475" i="9"/>
  <c r="CS475" i="9"/>
  <c r="CT475" i="9"/>
  <c r="E476" i="9"/>
  <c r="F476" i="9"/>
  <c r="G476" i="9"/>
  <c r="J476" i="9"/>
  <c r="K476" i="9"/>
  <c r="Q476" i="9" s="1"/>
  <c r="N476" i="9"/>
  <c r="O476" i="9"/>
  <c r="P476" i="9"/>
  <c r="AC476" i="9"/>
  <c r="AD476" i="9"/>
  <c r="AF476" i="9"/>
  <c r="AI476" i="9" s="1"/>
  <c r="AG476" i="9"/>
  <c r="BB476" i="9"/>
  <c r="BC476" i="9"/>
  <c r="BD476" i="9"/>
  <c r="BE476" i="9"/>
  <c r="BF476" i="9"/>
  <c r="BG476" i="9"/>
  <c r="BH476" i="9"/>
  <c r="BI476" i="9"/>
  <c r="BJ476" i="9"/>
  <c r="BL476" i="9"/>
  <c r="BM476" i="9"/>
  <c r="BN476" i="9"/>
  <c r="CC476" i="9"/>
  <c r="CD476" i="9"/>
  <c r="CE476" i="9"/>
  <c r="CF476" i="9"/>
  <c r="CG476" i="9"/>
  <c r="CJ476" i="9" s="1"/>
  <c r="CH476" i="9"/>
  <c r="CI476" i="9"/>
  <c r="CR476" i="9"/>
  <c r="CS476" i="9"/>
  <c r="CT476" i="9"/>
  <c r="E477" i="9"/>
  <c r="F477" i="9"/>
  <c r="G477" i="9"/>
  <c r="J477" i="9"/>
  <c r="K477" i="9"/>
  <c r="Q477" i="9" s="1"/>
  <c r="N477" i="9"/>
  <c r="O477" i="9"/>
  <c r="P477" i="9"/>
  <c r="AC477" i="9"/>
  <c r="AD477" i="9"/>
  <c r="AH477" i="9" s="1"/>
  <c r="AF477" i="9"/>
  <c r="AI477" i="9" s="1"/>
  <c r="AG477" i="9"/>
  <c r="BB477" i="9"/>
  <c r="BC477" i="9"/>
  <c r="BD477" i="9"/>
  <c r="BE477" i="9"/>
  <c r="BF477" i="9"/>
  <c r="BG477" i="9"/>
  <c r="BH477" i="9"/>
  <c r="BI477" i="9"/>
  <c r="BJ477" i="9"/>
  <c r="BL477" i="9"/>
  <c r="BM477" i="9"/>
  <c r="BN477" i="9"/>
  <c r="CC477" i="9"/>
  <c r="CD477" i="9"/>
  <c r="CE477" i="9"/>
  <c r="CF477" i="9"/>
  <c r="CG477" i="9"/>
  <c r="CJ477" i="9" s="1"/>
  <c r="CH477" i="9"/>
  <c r="CI477" i="9"/>
  <c r="CR477" i="9"/>
  <c r="CS477" i="9"/>
  <c r="CT477" i="9"/>
  <c r="E478" i="9"/>
  <c r="F478" i="9"/>
  <c r="G478" i="9"/>
  <c r="J478" i="9"/>
  <c r="K478" i="9"/>
  <c r="Q478" i="9" s="1"/>
  <c r="N478" i="9"/>
  <c r="O478" i="9"/>
  <c r="P478" i="9"/>
  <c r="AC478" i="9"/>
  <c r="AD478" i="9"/>
  <c r="AF478" i="9"/>
  <c r="AI478" i="9" s="1"/>
  <c r="AG478" i="9"/>
  <c r="BB478" i="9"/>
  <c r="BC478" i="9"/>
  <c r="BD478" i="9"/>
  <c r="BE478" i="9"/>
  <c r="BF478" i="9"/>
  <c r="BG478" i="9"/>
  <c r="BH478" i="9"/>
  <c r="BI478" i="9"/>
  <c r="BJ478" i="9"/>
  <c r="BL478" i="9"/>
  <c r="BM478" i="9"/>
  <c r="BN478" i="9"/>
  <c r="CC478" i="9"/>
  <c r="CD478" i="9"/>
  <c r="CE478" i="9"/>
  <c r="CF478" i="9"/>
  <c r="CG478" i="9"/>
  <c r="CJ478" i="9" s="1"/>
  <c r="CH478" i="9"/>
  <c r="CI478" i="9"/>
  <c r="CR478" i="9"/>
  <c r="CS478" i="9"/>
  <c r="CT478" i="9"/>
  <c r="E479" i="9"/>
  <c r="F479" i="9"/>
  <c r="G479" i="9"/>
  <c r="J479" i="9"/>
  <c r="K479" i="9"/>
  <c r="Q479" i="9" s="1"/>
  <c r="N479" i="9"/>
  <c r="O479" i="9"/>
  <c r="P479" i="9"/>
  <c r="AC479" i="9"/>
  <c r="AD479" i="9"/>
  <c r="AH479" i="9" s="1"/>
  <c r="AF479" i="9"/>
  <c r="AI479" i="9" s="1"/>
  <c r="AG479" i="9"/>
  <c r="BB479" i="9"/>
  <c r="BC479" i="9"/>
  <c r="BD479" i="9"/>
  <c r="BE479" i="9"/>
  <c r="BF479" i="9"/>
  <c r="BG479" i="9"/>
  <c r="BH479" i="9"/>
  <c r="BI479" i="9"/>
  <c r="BJ479" i="9"/>
  <c r="BL479" i="9"/>
  <c r="BM479" i="9"/>
  <c r="BN479" i="9"/>
  <c r="CC479" i="9"/>
  <c r="CD479" i="9"/>
  <c r="CE479" i="9"/>
  <c r="CF479" i="9"/>
  <c r="CG479" i="9"/>
  <c r="CJ479" i="9" s="1"/>
  <c r="CH479" i="9"/>
  <c r="CI479" i="9"/>
  <c r="CR479" i="9"/>
  <c r="CS479" i="9"/>
  <c r="CT479" i="9"/>
  <c r="E480" i="9"/>
  <c r="F480" i="9"/>
  <c r="G480" i="9"/>
  <c r="J480" i="9"/>
  <c r="K480" i="9"/>
  <c r="Q480" i="9" s="1"/>
  <c r="N480" i="9"/>
  <c r="O480" i="9"/>
  <c r="P480" i="9"/>
  <c r="AC480" i="9"/>
  <c r="AD480" i="9"/>
  <c r="AH480" i="9" s="1"/>
  <c r="AF480" i="9"/>
  <c r="AI480" i="9" s="1"/>
  <c r="AG480" i="9"/>
  <c r="BB480" i="9"/>
  <c r="BC480" i="9"/>
  <c r="BD480" i="9"/>
  <c r="BE480" i="9"/>
  <c r="BF480" i="9"/>
  <c r="BG480" i="9"/>
  <c r="BH480" i="9"/>
  <c r="BI480" i="9"/>
  <c r="BJ480" i="9"/>
  <c r="BL480" i="9"/>
  <c r="BM480" i="9"/>
  <c r="BN480" i="9"/>
  <c r="CC480" i="9"/>
  <c r="CD480" i="9"/>
  <c r="CE480" i="9"/>
  <c r="CF480" i="9"/>
  <c r="CG480" i="9"/>
  <c r="CH480" i="9"/>
  <c r="CI480" i="9"/>
  <c r="CR480" i="9"/>
  <c r="CS480" i="9"/>
  <c r="CT480" i="9"/>
  <c r="E481" i="9"/>
  <c r="F481" i="9"/>
  <c r="G481" i="9"/>
  <c r="J481" i="9"/>
  <c r="K481" i="9"/>
  <c r="Q481" i="9" s="1"/>
  <c r="N481" i="9"/>
  <c r="O481" i="9"/>
  <c r="P481" i="9"/>
  <c r="AC481" i="9"/>
  <c r="AD481" i="9"/>
  <c r="AH481" i="9" s="1"/>
  <c r="AF481" i="9"/>
  <c r="AI481" i="9" s="1"/>
  <c r="AG481" i="9"/>
  <c r="BB481" i="9"/>
  <c r="BC481" i="9"/>
  <c r="BD481" i="9"/>
  <c r="BE481" i="9"/>
  <c r="BF481" i="9"/>
  <c r="BG481" i="9"/>
  <c r="BH481" i="9"/>
  <c r="BI481" i="9"/>
  <c r="BJ481" i="9"/>
  <c r="BL481" i="9"/>
  <c r="BM481" i="9"/>
  <c r="BN481" i="9"/>
  <c r="CC481" i="9"/>
  <c r="CD481" i="9"/>
  <c r="CE481" i="9"/>
  <c r="CF481" i="9"/>
  <c r="CG481" i="9"/>
  <c r="CJ481" i="9" s="1"/>
  <c r="CH481" i="9"/>
  <c r="CI481" i="9"/>
  <c r="CR481" i="9"/>
  <c r="CS481" i="9"/>
  <c r="CT481" i="9"/>
  <c r="E482" i="9"/>
  <c r="F482" i="9"/>
  <c r="G482" i="9"/>
  <c r="J482" i="9"/>
  <c r="K482" i="9"/>
  <c r="Q482" i="9" s="1"/>
  <c r="N482" i="9"/>
  <c r="O482" i="9"/>
  <c r="P482" i="9"/>
  <c r="AC482" i="9"/>
  <c r="AD482" i="9"/>
  <c r="AH482" i="9" s="1"/>
  <c r="AF482" i="9"/>
  <c r="AI482" i="9" s="1"/>
  <c r="AG482" i="9"/>
  <c r="BB482" i="9"/>
  <c r="BC482" i="9"/>
  <c r="BD482" i="9"/>
  <c r="BE482" i="9"/>
  <c r="BF482" i="9"/>
  <c r="BG482" i="9"/>
  <c r="BH482" i="9"/>
  <c r="BI482" i="9"/>
  <c r="BJ482" i="9"/>
  <c r="BL482" i="9"/>
  <c r="BM482" i="9"/>
  <c r="BN482" i="9"/>
  <c r="CC482" i="9"/>
  <c r="CD482" i="9"/>
  <c r="CE482" i="9"/>
  <c r="CF482" i="9"/>
  <c r="CG482" i="9"/>
  <c r="CJ482" i="9" s="1"/>
  <c r="CH482" i="9"/>
  <c r="CI482" i="9"/>
  <c r="CR482" i="9"/>
  <c r="CS482" i="9"/>
  <c r="CT482" i="9"/>
  <c r="E483" i="9"/>
  <c r="F483" i="9"/>
  <c r="G483" i="9"/>
  <c r="J483" i="9"/>
  <c r="K483" i="9"/>
  <c r="Q483" i="9" s="1"/>
  <c r="N483" i="9"/>
  <c r="O483" i="9"/>
  <c r="P483" i="9"/>
  <c r="AC483" i="9"/>
  <c r="AD483" i="9"/>
  <c r="AH483" i="9" s="1"/>
  <c r="AF483" i="9"/>
  <c r="AI483" i="9" s="1"/>
  <c r="AG483" i="9"/>
  <c r="BB483" i="9"/>
  <c r="BC483" i="9"/>
  <c r="BD483" i="9"/>
  <c r="BE483" i="9"/>
  <c r="BF483" i="9"/>
  <c r="BG483" i="9"/>
  <c r="BH483" i="9"/>
  <c r="BI483" i="9"/>
  <c r="BJ483" i="9"/>
  <c r="BL483" i="9"/>
  <c r="BM483" i="9"/>
  <c r="BN483" i="9"/>
  <c r="CC483" i="9"/>
  <c r="CD483" i="9"/>
  <c r="CE483" i="9"/>
  <c r="CF483" i="9"/>
  <c r="CG483" i="9"/>
  <c r="CJ483" i="9" s="1"/>
  <c r="CH483" i="9"/>
  <c r="CI483" i="9"/>
  <c r="CR483" i="9"/>
  <c r="CS483" i="9"/>
  <c r="CT483" i="9"/>
  <c r="E484" i="9"/>
  <c r="F484" i="9"/>
  <c r="G484" i="9"/>
  <c r="J484" i="9"/>
  <c r="K484" i="9"/>
  <c r="Q484" i="9" s="1"/>
  <c r="N484" i="9"/>
  <c r="O484" i="9"/>
  <c r="P484" i="9"/>
  <c r="AC484" i="9"/>
  <c r="AD484" i="9"/>
  <c r="AF484" i="9"/>
  <c r="AI484" i="9" s="1"/>
  <c r="AG484" i="9"/>
  <c r="BB484" i="9"/>
  <c r="BC484" i="9"/>
  <c r="BD484" i="9"/>
  <c r="BE484" i="9"/>
  <c r="BF484" i="9"/>
  <c r="BG484" i="9"/>
  <c r="BH484" i="9"/>
  <c r="BI484" i="9"/>
  <c r="BJ484" i="9"/>
  <c r="BL484" i="9"/>
  <c r="BM484" i="9"/>
  <c r="BN484" i="9"/>
  <c r="CC484" i="9"/>
  <c r="CD484" i="9"/>
  <c r="CE484" i="9"/>
  <c r="CF484" i="9"/>
  <c r="CG484" i="9"/>
  <c r="CJ484" i="9" s="1"/>
  <c r="CH484" i="9"/>
  <c r="CI484" i="9"/>
  <c r="CR484" i="9"/>
  <c r="CS484" i="9"/>
  <c r="CT484" i="9"/>
  <c r="E485" i="9"/>
  <c r="F485" i="9"/>
  <c r="G485" i="9"/>
  <c r="J485" i="9"/>
  <c r="K485" i="9"/>
  <c r="Q485" i="9" s="1"/>
  <c r="N485" i="9"/>
  <c r="O485" i="9"/>
  <c r="P485" i="9"/>
  <c r="AC485" i="9"/>
  <c r="AD485" i="9"/>
  <c r="AH485" i="9" s="1"/>
  <c r="AF485" i="9"/>
  <c r="AI485" i="9" s="1"/>
  <c r="AG485" i="9"/>
  <c r="BB485" i="9"/>
  <c r="BC485" i="9"/>
  <c r="BD485" i="9"/>
  <c r="BE485" i="9"/>
  <c r="BF485" i="9"/>
  <c r="BG485" i="9"/>
  <c r="BH485" i="9"/>
  <c r="BI485" i="9"/>
  <c r="BJ485" i="9"/>
  <c r="BL485" i="9"/>
  <c r="BM485" i="9"/>
  <c r="BN485" i="9"/>
  <c r="CC485" i="9"/>
  <c r="CD485" i="9"/>
  <c r="CE485" i="9"/>
  <c r="CF485" i="9"/>
  <c r="CG485" i="9"/>
  <c r="CJ485" i="9" s="1"/>
  <c r="CH485" i="9"/>
  <c r="CI485" i="9"/>
  <c r="CR485" i="9"/>
  <c r="CS485" i="9"/>
  <c r="CT485" i="9"/>
  <c r="E486" i="9"/>
  <c r="F486" i="9"/>
  <c r="G486" i="9"/>
  <c r="J486" i="9"/>
  <c r="K486" i="9"/>
  <c r="Q486" i="9" s="1"/>
  <c r="N486" i="9"/>
  <c r="O486" i="9"/>
  <c r="P486" i="9"/>
  <c r="AC486" i="9"/>
  <c r="AD486" i="9"/>
  <c r="AH486" i="9" s="1"/>
  <c r="AF486" i="9"/>
  <c r="AI486" i="9" s="1"/>
  <c r="AG486" i="9"/>
  <c r="BB486" i="9"/>
  <c r="BC486" i="9"/>
  <c r="BD486" i="9"/>
  <c r="BE486" i="9"/>
  <c r="BF486" i="9"/>
  <c r="BG486" i="9"/>
  <c r="BH486" i="9"/>
  <c r="BI486" i="9"/>
  <c r="BJ486" i="9"/>
  <c r="BL486" i="9"/>
  <c r="BM486" i="9"/>
  <c r="BN486" i="9"/>
  <c r="CC486" i="9"/>
  <c r="CD486" i="9"/>
  <c r="CE486" i="9"/>
  <c r="CF486" i="9"/>
  <c r="CG486" i="9"/>
  <c r="CJ486" i="9" s="1"/>
  <c r="CH486" i="9"/>
  <c r="CI486" i="9"/>
  <c r="CR486" i="9"/>
  <c r="CS486" i="9"/>
  <c r="CT486" i="9"/>
  <c r="E487" i="9"/>
  <c r="F487" i="9"/>
  <c r="G487" i="9"/>
  <c r="J487" i="9"/>
  <c r="K487" i="9"/>
  <c r="Q487" i="9" s="1"/>
  <c r="N487" i="9"/>
  <c r="O487" i="9"/>
  <c r="P487" i="9"/>
  <c r="AC487" i="9"/>
  <c r="AD487" i="9"/>
  <c r="AH487" i="9" s="1"/>
  <c r="AF487" i="9"/>
  <c r="AI487" i="9" s="1"/>
  <c r="AG487" i="9"/>
  <c r="BB487" i="9"/>
  <c r="BC487" i="9"/>
  <c r="BD487" i="9"/>
  <c r="BE487" i="9"/>
  <c r="BF487" i="9"/>
  <c r="BG487" i="9"/>
  <c r="BH487" i="9"/>
  <c r="BI487" i="9"/>
  <c r="BJ487" i="9"/>
  <c r="BL487" i="9"/>
  <c r="BM487" i="9"/>
  <c r="BN487" i="9"/>
  <c r="CC487" i="9"/>
  <c r="CD487" i="9"/>
  <c r="CE487" i="9"/>
  <c r="CF487" i="9"/>
  <c r="CG487" i="9"/>
  <c r="CJ487" i="9" s="1"/>
  <c r="CH487" i="9"/>
  <c r="CI487" i="9"/>
  <c r="CR487" i="9"/>
  <c r="CS487" i="9"/>
  <c r="CT487" i="9"/>
  <c r="E488" i="9"/>
  <c r="F488" i="9"/>
  <c r="G488" i="9"/>
  <c r="J488" i="9"/>
  <c r="K488" i="9"/>
  <c r="Q488" i="9" s="1"/>
  <c r="N488" i="9"/>
  <c r="O488" i="9"/>
  <c r="P488" i="9"/>
  <c r="AC488" i="9"/>
  <c r="AD488" i="9"/>
  <c r="AH488" i="9" s="1"/>
  <c r="AF488" i="9"/>
  <c r="AI488" i="9" s="1"/>
  <c r="AG488" i="9"/>
  <c r="BB488" i="9"/>
  <c r="BC488" i="9"/>
  <c r="BD488" i="9"/>
  <c r="BE488" i="9"/>
  <c r="BF488" i="9"/>
  <c r="BG488" i="9"/>
  <c r="BH488" i="9"/>
  <c r="BI488" i="9"/>
  <c r="BJ488" i="9"/>
  <c r="BL488" i="9"/>
  <c r="BM488" i="9"/>
  <c r="BN488" i="9"/>
  <c r="CC488" i="9"/>
  <c r="CD488" i="9"/>
  <c r="CE488" i="9"/>
  <c r="CF488" i="9"/>
  <c r="CG488" i="9"/>
  <c r="CH488" i="9"/>
  <c r="CI488" i="9"/>
  <c r="CR488" i="9"/>
  <c r="CS488" i="9"/>
  <c r="CT488" i="9"/>
  <c r="E489" i="9"/>
  <c r="F489" i="9"/>
  <c r="G489" i="9"/>
  <c r="J489" i="9"/>
  <c r="K489" i="9"/>
  <c r="Q489" i="9" s="1"/>
  <c r="N489" i="9"/>
  <c r="O489" i="9"/>
  <c r="P489" i="9"/>
  <c r="AC489" i="9"/>
  <c r="AD489" i="9"/>
  <c r="AH489" i="9" s="1"/>
  <c r="AF489" i="9"/>
  <c r="AI489" i="9" s="1"/>
  <c r="AG489" i="9"/>
  <c r="BB489" i="9"/>
  <c r="BC489" i="9"/>
  <c r="BD489" i="9"/>
  <c r="BE489" i="9"/>
  <c r="BF489" i="9"/>
  <c r="BG489" i="9"/>
  <c r="BH489" i="9"/>
  <c r="BI489" i="9"/>
  <c r="BJ489" i="9"/>
  <c r="BL489" i="9"/>
  <c r="BM489" i="9"/>
  <c r="BN489" i="9"/>
  <c r="CC489" i="9"/>
  <c r="CD489" i="9"/>
  <c r="CE489" i="9"/>
  <c r="CF489" i="9"/>
  <c r="CG489" i="9"/>
  <c r="CJ489" i="9" s="1"/>
  <c r="CH489" i="9"/>
  <c r="CI489" i="9"/>
  <c r="CR489" i="9"/>
  <c r="CS489" i="9"/>
  <c r="CT489" i="9"/>
  <c r="E490" i="9"/>
  <c r="F490" i="9"/>
  <c r="G490" i="9"/>
  <c r="J490" i="9"/>
  <c r="K490" i="9"/>
  <c r="Q490" i="9" s="1"/>
  <c r="N490" i="9"/>
  <c r="O490" i="9"/>
  <c r="P490" i="9"/>
  <c r="AC490" i="9"/>
  <c r="AD490" i="9"/>
  <c r="AH490" i="9" s="1"/>
  <c r="AF490" i="9"/>
  <c r="AI490" i="9" s="1"/>
  <c r="AG490" i="9"/>
  <c r="BB490" i="9"/>
  <c r="BC490" i="9"/>
  <c r="BD490" i="9"/>
  <c r="BE490" i="9"/>
  <c r="BF490" i="9"/>
  <c r="BG490" i="9"/>
  <c r="BH490" i="9"/>
  <c r="BI490" i="9"/>
  <c r="BJ490" i="9"/>
  <c r="BL490" i="9"/>
  <c r="BM490" i="9"/>
  <c r="BN490" i="9"/>
  <c r="CC490" i="9"/>
  <c r="CD490" i="9"/>
  <c r="CE490" i="9"/>
  <c r="CF490" i="9"/>
  <c r="CG490" i="9"/>
  <c r="CJ490" i="9" s="1"/>
  <c r="CH490" i="9"/>
  <c r="CI490" i="9"/>
  <c r="CR490" i="9"/>
  <c r="CS490" i="9"/>
  <c r="CT490" i="9"/>
  <c r="E491" i="9"/>
  <c r="F491" i="9"/>
  <c r="G491" i="9"/>
  <c r="J491" i="9"/>
  <c r="K491" i="9"/>
  <c r="Q491" i="9" s="1"/>
  <c r="N491" i="9"/>
  <c r="O491" i="9"/>
  <c r="P491" i="9"/>
  <c r="AC491" i="9"/>
  <c r="AD491" i="9"/>
  <c r="AF491" i="9"/>
  <c r="AI491" i="9" s="1"/>
  <c r="AG491" i="9"/>
  <c r="BB491" i="9"/>
  <c r="BC491" i="9"/>
  <c r="BD491" i="9"/>
  <c r="BE491" i="9"/>
  <c r="BF491" i="9"/>
  <c r="BG491" i="9"/>
  <c r="BH491" i="9"/>
  <c r="BI491" i="9"/>
  <c r="BJ491" i="9"/>
  <c r="BL491" i="9"/>
  <c r="BM491" i="9"/>
  <c r="BN491" i="9"/>
  <c r="CC491" i="9"/>
  <c r="CD491" i="9"/>
  <c r="CE491" i="9"/>
  <c r="CF491" i="9"/>
  <c r="CG491" i="9"/>
  <c r="CJ491" i="9" s="1"/>
  <c r="CH491" i="9"/>
  <c r="CI491" i="9"/>
  <c r="CR491" i="9"/>
  <c r="CS491" i="9"/>
  <c r="CT491" i="9"/>
  <c r="E492" i="9"/>
  <c r="F492" i="9"/>
  <c r="G492" i="9"/>
  <c r="J492" i="9"/>
  <c r="K492" i="9"/>
  <c r="Q492" i="9" s="1"/>
  <c r="N492" i="9"/>
  <c r="O492" i="9"/>
  <c r="P492" i="9"/>
  <c r="AC492" i="9"/>
  <c r="AD492" i="9"/>
  <c r="AF492" i="9"/>
  <c r="AG492" i="9"/>
  <c r="BB492" i="9"/>
  <c r="BC492" i="9"/>
  <c r="BD492" i="9"/>
  <c r="BE492" i="9"/>
  <c r="BF492" i="9"/>
  <c r="BG492" i="9"/>
  <c r="BH492" i="9"/>
  <c r="BI492" i="9"/>
  <c r="BJ492" i="9"/>
  <c r="BL492" i="9"/>
  <c r="BM492" i="9"/>
  <c r="BN492" i="9"/>
  <c r="CC492" i="9"/>
  <c r="CD492" i="9"/>
  <c r="CE492" i="9"/>
  <c r="CF492" i="9"/>
  <c r="CG492" i="9"/>
  <c r="CJ492" i="9" s="1"/>
  <c r="CH492" i="9"/>
  <c r="CI492" i="9"/>
  <c r="CR492" i="9"/>
  <c r="CS492" i="9"/>
  <c r="CT492" i="9"/>
  <c r="E493" i="9"/>
  <c r="F493" i="9"/>
  <c r="G493" i="9"/>
  <c r="J493" i="9"/>
  <c r="K493" i="9"/>
  <c r="Q493" i="9" s="1"/>
  <c r="N493" i="9"/>
  <c r="O493" i="9"/>
  <c r="P493" i="9"/>
  <c r="AC493" i="9"/>
  <c r="AD493" i="9"/>
  <c r="AH493" i="9" s="1"/>
  <c r="AF493" i="9"/>
  <c r="AG493" i="9"/>
  <c r="BB493" i="9"/>
  <c r="BC493" i="9"/>
  <c r="BD493" i="9"/>
  <c r="BE493" i="9"/>
  <c r="BF493" i="9"/>
  <c r="BG493" i="9"/>
  <c r="BH493" i="9"/>
  <c r="BI493" i="9"/>
  <c r="BJ493" i="9"/>
  <c r="BL493" i="9"/>
  <c r="BM493" i="9"/>
  <c r="BN493" i="9"/>
  <c r="CC493" i="9"/>
  <c r="CD493" i="9"/>
  <c r="CE493" i="9"/>
  <c r="CF493" i="9"/>
  <c r="CG493" i="9"/>
  <c r="CJ493" i="9" s="1"/>
  <c r="CH493" i="9"/>
  <c r="CI493" i="9"/>
  <c r="CR493" i="9"/>
  <c r="CS493" i="9"/>
  <c r="CT493" i="9"/>
  <c r="E494" i="9"/>
  <c r="F494" i="9"/>
  <c r="G494" i="9"/>
  <c r="J494" i="9"/>
  <c r="K494" i="9"/>
  <c r="Q494" i="9" s="1"/>
  <c r="N494" i="9"/>
  <c r="O494" i="9"/>
  <c r="P494" i="9"/>
  <c r="AC494" i="9"/>
  <c r="AD494" i="9"/>
  <c r="AH494" i="9" s="1"/>
  <c r="AF494" i="9"/>
  <c r="AG494" i="9"/>
  <c r="BB494" i="9"/>
  <c r="BC494" i="9"/>
  <c r="BD494" i="9"/>
  <c r="BE494" i="9"/>
  <c r="BF494" i="9"/>
  <c r="BG494" i="9"/>
  <c r="BH494" i="9"/>
  <c r="BI494" i="9"/>
  <c r="BJ494" i="9"/>
  <c r="BL494" i="9"/>
  <c r="BM494" i="9"/>
  <c r="BN494" i="9"/>
  <c r="CC494" i="9"/>
  <c r="CD494" i="9"/>
  <c r="CE494" i="9"/>
  <c r="CF494" i="9"/>
  <c r="CG494" i="9"/>
  <c r="CJ494" i="9" s="1"/>
  <c r="CH494" i="9"/>
  <c r="CI494" i="9"/>
  <c r="CR494" i="9"/>
  <c r="CS494" i="9"/>
  <c r="CT494" i="9"/>
  <c r="E495" i="9"/>
  <c r="F495" i="9"/>
  <c r="G495" i="9"/>
  <c r="J495" i="9"/>
  <c r="K495" i="9"/>
  <c r="Q495" i="9" s="1"/>
  <c r="N495" i="9"/>
  <c r="O495" i="9"/>
  <c r="P495" i="9"/>
  <c r="AC495" i="9"/>
  <c r="AD495" i="9"/>
  <c r="AH495" i="9" s="1"/>
  <c r="AF495" i="9"/>
  <c r="AG495" i="9"/>
  <c r="BB495" i="9"/>
  <c r="BC495" i="9"/>
  <c r="BD495" i="9"/>
  <c r="BE495" i="9"/>
  <c r="BF495" i="9"/>
  <c r="BG495" i="9"/>
  <c r="BH495" i="9"/>
  <c r="BI495" i="9"/>
  <c r="BJ495" i="9"/>
  <c r="BL495" i="9"/>
  <c r="BM495" i="9"/>
  <c r="BN495" i="9"/>
  <c r="CC495" i="9"/>
  <c r="CD495" i="9"/>
  <c r="CE495" i="9"/>
  <c r="CF495" i="9"/>
  <c r="CG495" i="9"/>
  <c r="CJ495" i="9" s="1"/>
  <c r="CH495" i="9"/>
  <c r="CI495" i="9"/>
  <c r="CR495" i="9"/>
  <c r="CS495" i="9"/>
  <c r="CT495" i="9"/>
  <c r="E496" i="9"/>
  <c r="F496" i="9"/>
  <c r="G496" i="9"/>
  <c r="J496" i="9"/>
  <c r="K496" i="9"/>
  <c r="Q496" i="9" s="1"/>
  <c r="N496" i="9"/>
  <c r="O496" i="9"/>
  <c r="P496" i="9"/>
  <c r="AC496" i="9"/>
  <c r="AD496" i="9"/>
  <c r="AH496" i="9" s="1"/>
  <c r="AF496" i="9"/>
  <c r="AG496" i="9"/>
  <c r="BB496" i="9"/>
  <c r="BC496" i="9"/>
  <c r="BD496" i="9"/>
  <c r="BE496" i="9"/>
  <c r="BF496" i="9"/>
  <c r="BG496" i="9"/>
  <c r="BH496" i="9"/>
  <c r="BI496" i="9"/>
  <c r="BJ496" i="9"/>
  <c r="BL496" i="9"/>
  <c r="BM496" i="9"/>
  <c r="BN496" i="9"/>
  <c r="CC496" i="9"/>
  <c r="CD496" i="9"/>
  <c r="CE496" i="9"/>
  <c r="CF496" i="9"/>
  <c r="CG496" i="9"/>
  <c r="CH496" i="9"/>
  <c r="CI496" i="9"/>
  <c r="CR496" i="9"/>
  <c r="CS496" i="9"/>
  <c r="CT496" i="9"/>
  <c r="E497" i="9"/>
  <c r="F497" i="9"/>
  <c r="G497" i="9"/>
  <c r="J497" i="9"/>
  <c r="K497" i="9"/>
  <c r="Q497" i="9" s="1"/>
  <c r="N497" i="9"/>
  <c r="O497" i="9"/>
  <c r="P497" i="9"/>
  <c r="AC497" i="9"/>
  <c r="AD497" i="9"/>
  <c r="AH497" i="9" s="1"/>
  <c r="AF497" i="9"/>
  <c r="AG497" i="9"/>
  <c r="BB497" i="9"/>
  <c r="BC497" i="9"/>
  <c r="BD497" i="9"/>
  <c r="BE497" i="9"/>
  <c r="BF497" i="9"/>
  <c r="BG497" i="9"/>
  <c r="BH497" i="9"/>
  <c r="BI497" i="9"/>
  <c r="BJ497" i="9"/>
  <c r="BL497" i="9"/>
  <c r="BM497" i="9"/>
  <c r="BN497" i="9"/>
  <c r="CC497" i="9"/>
  <c r="CD497" i="9"/>
  <c r="CE497" i="9"/>
  <c r="CF497" i="9"/>
  <c r="CG497" i="9"/>
  <c r="CJ497" i="9" s="1"/>
  <c r="CH497" i="9"/>
  <c r="CI497" i="9"/>
  <c r="CR497" i="9"/>
  <c r="CS497" i="9"/>
  <c r="CT497" i="9"/>
  <c r="E498" i="9"/>
  <c r="F498" i="9"/>
  <c r="G498" i="9"/>
  <c r="J498" i="9"/>
  <c r="K498" i="9"/>
  <c r="Q498" i="9" s="1"/>
  <c r="N498" i="9"/>
  <c r="O498" i="9"/>
  <c r="P498" i="9"/>
  <c r="AC498" i="9"/>
  <c r="AD498" i="9"/>
  <c r="AF498" i="9"/>
  <c r="AG498" i="9"/>
  <c r="BB498" i="9"/>
  <c r="BC498" i="9"/>
  <c r="BD498" i="9"/>
  <c r="BE498" i="9"/>
  <c r="BF498" i="9"/>
  <c r="BG498" i="9"/>
  <c r="BH498" i="9"/>
  <c r="BI498" i="9"/>
  <c r="BJ498" i="9"/>
  <c r="BL498" i="9"/>
  <c r="BM498" i="9"/>
  <c r="BN498" i="9"/>
  <c r="CC498" i="9"/>
  <c r="CD498" i="9"/>
  <c r="CE498" i="9"/>
  <c r="CF498" i="9"/>
  <c r="CG498" i="9"/>
  <c r="CJ498" i="9" s="1"/>
  <c r="CH498" i="9"/>
  <c r="CI498" i="9"/>
  <c r="CR498" i="9"/>
  <c r="CS498" i="9"/>
  <c r="CT498" i="9"/>
  <c r="E499" i="9"/>
  <c r="F499" i="9"/>
  <c r="G499" i="9"/>
  <c r="J499" i="9"/>
  <c r="K499" i="9"/>
  <c r="Q499" i="9" s="1"/>
  <c r="N499" i="9"/>
  <c r="O499" i="9"/>
  <c r="P499" i="9"/>
  <c r="AC499" i="9"/>
  <c r="AD499" i="9"/>
  <c r="AH499" i="9" s="1"/>
  <c r="AF499" i="9"/>
  <c r="AG499" i="9"/>
  <c r="BB499" i="9"/>
  <c r="BC499" i="9"/>
  <c r="BD499" i="9"/>
  <c r="BE499" i="9"/>
  <c r="BF499" i="9"/>
  <c r="BG499" i="9"/>
  <c r="BH499" i="9"/>
  <c r="BI499" i="9"/>
  <c r="BJ499" i="9"/>
  <c r="BL499" i="9"/>
  <c r="BM499" i="9"/>
  <c r="BN499" i="9"/>
  <c r="CC499" i="9"/>
  <c r="CD499" i="9"/>
  <c r="CE499" i="9"/>
  <c r="CF499" i="9"/>
  <c r="CG499" i="9"/>
  <c r="CJ499" i="9" s="1"/>
  <c r="CH499" i="9"/>
  <c r="CI499" i="9"/>
  <c r="CR499" i="9"/>
  <c r="CS499" i="9"/>
  <c r="CT499" i="9"/>
  <c r="E500" i="9"/>
  <c r="F500" i="9"/>
  <c r="G500" i="9"/>
  <c r="J500" i="9"/>
  <c r="K500" i="9"/>
  <c r="Q500" i="9" s="1"/>
  <c r="N500" i="9"/>
  <c r="R501" i="9" s="1"/>
  <c r="O500" i="9"/>
  <c r="P500" i="9"/>
  <c r="AC500" i="9"/>
  <c r="AD500" i="9"/>
  <c r="AH500" i="9" s="1"/>
  <c r="AF500" i="9"/>
  <c r="AG500" i="9"/>
  <c r="BB500" i="9"/>
  <c r="BC500" i="9"/>
  <c r="BD500" i="9"/>
  <c r="BE500" i="9"/>
  <c r="BF500" i="9"/>
  <c r="BG500" i="9"/>
  <c r="BH500" i="9"/>
  <c r="BI500" i="9"/>
  <c r="BJ500" i="9"/>
  <c r="BL500" i="9"/>
  <c r="BM500" i="9"/>
  <c r="BN500" i="9"/>
  <c r="CC500" i="9"/>
  <c r="CD500" i="9"/>
  <c r="CE500" i="9"/>
  <c r="CF500" i="9"/>
  <c r="CG500" i="9"/>
  <c r="CJ500" i="9" s="1"/>
  <c r="CH500" i="9"/>
  <c r="CI500" i="9"/>
  <c r="CR500" i="9"/>
  <c r="CS500" i="9"/>
  <c r="CT500" i="9"/>
  <c r="E501" i="9"/>
  <c r="F501" i="9"/>
  <c r="G501" i="9"/>
  <c r="J501" i="9"/>
  <c r="K501" i="9"/>
  <c r="Q501" i="9" s="1"/>
  <c r="N501" i="9"/>
  <c r="R502" i="9" s="1"/>
  <c r="O501" i="9"/>
  <c r="P501" i="9"/>
  <c r="AC501" i="9"/>
  <c r="AD501" i="9"/>
  <c r="AH501" i="9" s="1"/>
  <c r="AF501" i="9"/>
  <c r="AG501" i="9"/>
  <c r="BB501" i="9"/>
  <c r="BC501" i="9"/>
  <c r="BD501" i="9"/>
  <c r="BE501" i="9"/>
  <c r="BF501" i="9"/>
  <c r="BG501" i="9"/>
  <c r="BH501" i="9"/>
  <c r="BI501" i="9"/>
  <c r="BJ501" i="9"/>
  <c r="BL501" i="9"/>
  <c r="BM501" i="9"/>
  <c r="BN501" i="9"/>
  <c r="CC501" i="9"/>
  <c r="CD501" i="9"/>
  <c r="CE501" i="9"/>
  <c r="CF501" i="9"/>
  <c r="CG501" i="9"/>
  <c r="CJ501" i="9" s="1"/>
  <c r="CH501" i="9"/>
  <c r="CI501" i="9"/>
  <c r="CR501" i="9"/>
  <c r="CS501" i="9"/>
  <c r="CT501" i="9"/>
  <c r="E502" i="9"/>
  <c r="F502" i="9"/>
  <c r="G502" i="9"/>
  <c r="J502" i="9"/>
  <c r="K502" i="9"/>
  <c r="N502" i="9"/>
  <c r="O502" i="9"/>
  <c r="P502" i="9"/>
  <c r="AC502" i="9"/>
  <c r="AD502" i="9"/>
  <c r="AH502" i="9" s="1"/>
  <c r="AF502" i="9"/>
  <c r="AI502" i="9" s="1"/>
  <c r="AG502" i="9"/>
  <c r="BB502" i="9"/>
  <c r="BC502" i="9"/>
  <c r="BD502" i="9"/>
  <c r="BE502" i="9"/>
  <c r="BF502" i="9"/>
  <c r="BG502" i="9"/>
  <c r="BH502" i="9"/>
  <c r="BI502" i="9"/>
  <c r="BJ502" i="9"/>
  <c r="BL502" i="9"/>
  <c r="BM502" i="9"/>
  <c r="BN502" i="9"/>
  <c r="CC502" i="9"/>
  <c r="CD502" i="9"/>
  <c r="CE502" i="9"/>
  <c r="CF502" i="9"/>
  <c r="CG502" i="9"/>
  <c r="CH502" i="9"/>
  <c r="CI502" i="9"/>
  <c r="CR502" i="9"/>
  <c r="CS502" i="9"/>
  <c r="CT502" i="9"/>
  <c r="E503" i="9"/>
  <c r="F503" i="9"/>
  <c r="G503" i="9"/>
  <c r="J503" i="9"/>
  <c r="K503" i="9"/>
  <c r="N503" i="9"/>
  <c r="O503" i="9"/>
  <c r="P503" i="9"/>
  <c r="AC503" i="9"/>
  <c r="AD503" i="9"/>
  <c r="AH503" i="9" s="1"/>
  <c r="AF503" i="9"/>
  <c r="AI503" i="9" s="1"/>
  <c r="AG503" i="9"/>
  <c r="BB503" i="9"/>
  <c r="BC503" i="9"/>
  <c r="BD503" i="9"/>
  <c r="BE503" i="9"/>
  <c r="BF503" i="9"/>
  <c r="BG503" i="9"/>
  <c r="BH503" i="9"/>
  <c r="BI503" i="9"/>
  <c r="BJ503" i="9"/>
  <c r="BL503" i="9"/>
  <c r="BM503" i="9"/>
  <c r="BN503" i="9"/>
  <c r="CC503" i="9"/>
  <c r="CD503" i="9"/>
  <c r="CE503" i="9"/>
  <c r="CF503" i="9"/>
  <c r="CG503" i="9"/>
  <c r="CJ503" i="9" s="1"/>
  <c r="CH503" i="9"/>
  <c r="CI503" i="9"/>
  <c r="CR503" i="9"/>
  <c r="CS503" i="9"/>
  <c r="CT503" i="9"/>
  <c r="E504" i="9"/>
  <c r="F504" i="9"/>
  <c r="G504" i="9"/>
  <c r="J504" i="9"/>
  <c r="K504" i="9"/>
  <c r="N504" i="9"/>
  <c r="O504" i="9"/>
  <c r="P504" i="9"/>
  <c r="AC504" i="9"/>
  <c r="AD504" i="9"/>
  <c r="AH504" i="9" s="1"/>
  <c r="AF504" i="9"/>
  <c r="AI504" i="9" s="1"/>
  <c r="AG504" i="9"/>
  <c r="BB504" i="9"/>
  <c r="BC504" i="9"/>
  <c r="BD504" i="9"/>
  <c r="BE504" i="9"/>
  <c r="BF504" i="9"/>
  <c r="BG504" i="9"/>
  <c r="BH504" i="9"/>
  <c r="BI504" i="9"/>
  <c r="BJ504" i="9"/>
  <c r="BL504" i="9"/>
  <c r="BM504" i="9"/>
  <c r="BN504" i="9"/>
  <c r="CC504" i="9"/>
  <c r="CD504" i="9"/>
  <c r="CE504" i="9"/>
  <c r="CF504" i="9"/>
  <c r="CG504" i="9"/>
  <c r="CJ504" i="9" s="1"/>
  <c r="CH504" i="9"/>
  <c r="CI504" i="9"/>
  <c r="CR504" i="9"/>
  <c r="CS504" i="9"/>
  <c r="CT504" i="9"/>
  <c r="E505" i="9"/>
  <c r="F505" i="9"/>
  <c r="G505" i="9"/>
  <c r="J505" i="9"/>
  <c r="K505" i="9"/>
  <c r="N505" i="9"/>
  <c r="O505" i="9"/>
  <c r="P505" i="9"/>
  <c r="AC505" i="9"/>
  <c r="AD505" i="9"/>
  <c r="AF505" i="9"/>
  <c r="AI505" i="9" s="1"/>
  <c r="AG505" i="9"/>
  <c r="BB505" i="9"/>
  <c r="BC505" i="9"/>
  <c r="BD505" i="9"/>
  <c r="BE505" i="9"/>
  <c r="BF505" i="9"/>
  <c r="BG505" i="9"/>
  <c r="BH505" i="9"/>
  <c r="BI505" i="9"/>
  <c r="BJ505" i="9"/>
  <c r="BL505" i="9"/>
  <c r="BM505" i="9"/>
  <c r="BN505" i="9"/>
  <c r="CC505" i="9"/>
  <c r="CD505" i="9"/>
  <c r="CE505" i="9"/>
  <c r="CF505" i="9"/>
  <c r="CG505" i="9"/>
  <c r="CJ505" i="9" s="1"/>
  <c r="CH505" i="9"/>
  <c r="CI505" i="9"/>
  <c r="CR505" i="9"/>
  <c r="CS505" i="9"/>
  <c r="CT505" i="9"/>
  <c r="E506" i="9"/>
  <c r="F506" i="9"/>
  <c r="G506" i="9"/>
  <c r="J506" i="9"/>
  <c r="K506" i="9"/>
  <c r="N506" i="9"/>
  <c r="O506" i="9"/>
  <c r="P506" i="9"/>
  <c r="AC506" i="9"/>
  <c r="AD506" i="9"/>
  <c r="AF506" i="9"/>
  <c r="AI506" i="9" s="1"/>
  <c r="AG506" i="9"/>
  <c r="BB506" i="9"/>
  <c r="BC506" i="9"/>
  <c r="BD506" i="9"/>
  <c r="BE506" i="9"/>
  <c r="BF506" i="9"/>
  <c r="BG506" i="9"/>
  <c r="BH506" i="9"/>
  <c r="BI506" i="9"/>
  <c r="BJ506" i="9"/>
  <c r="BL506" i="9"/>
  <c r="BM506" i="9"/>
  <c r="BN506" i="9"/>
  <c r="CC506" i="9"/>
  <c r="CD506" i="9"/>
  <c r="CE506" i="9"/>
  <c r="CF506" i="9"/>
  <c r="CG506" i="9"/>
  <c r="CJ506" i="9" s="1"/>
  <c r="CH506" i="9"/>
  <c r="CI506" i="9"/>
  <c r="CR506" i="9"/>
  <c r="CS506" i="9"/>
  <c r="CT506" i="9"/>
  <c r="E507" i="9"/>
  <c r="F507" i="9"/>
  <c r="G507" i="9"/>
  <c r="J507" i="9"/>
  <c r="K507" i="9"/>
  <c r="N507" i="9"/>
  <c r="O507" i="9"/>
  <c r="P507" i="9"/>
  <c r="AC507" i="9"/>
  <c r="AD507" i="9"/>
  <c r="AH507" i="9" s="1"/>
  <c r="AF507" i="9"/>
  <c r="AI507" i="9" s="1"/>
  <c r="AG507" i="9"/>
  <c r="BB507" i="9"/>
  <c r="BC507" i="9"/>
  <c r="BD507" i="9"/>
  <c r="BE507" i="9"/>
  <c r="BF507" i="9"/>
  <c r="BG507" i="9"/>
  <c r="BH507" i="9"/>
  <c r="BI507" i="9"/>
  <c r="BJ507" i="9"/>
  <c r="BL507" i="9"/>
  <c r="BM507" i="9"/>
  <c r="BN507" i="9"/>
  <c r="CC507" i="9"/>
  <c r="CD507" i="9"/>
  <c r="CE507" i="9"/>
  <c r="CF507" i="9"/>
  <c r="CG507" i="9"/>
  <c r="CH507" i="9"/>
  <c r="CI507" i="9"/>
  <c r="CR507" i="9"/>
  <c r="CS507" i="9"/>
  <c r="CT507" i="9"/>
  <c r="E508" i="9"/>
  <c r="F508" i="9"/>
  <c r="G508" i="9"/>
  <c r="J508" i="9"/>
  <c r="K508" i="9"/>
  <c r="N508" i="9"/>
  <c r="O508" i="9"/>
  <c r="P508" i="9"/>
  <c r="AC508" i="9"/>
  <c r="AD508" i="9"/>
  <c r="AH508" i="9" s="1"/>
  <c r="AF508" i="9"/>
  <c r="AI508" i="9" s="1"/>
  <c r="AG508" i="9"/>
  <c r="BB508" i="9"/>
  <c r="BC508" i="9"/>
  <c r="BD508" i="9"/>
  <c r="BE508" i="9"/>
  <c r="BF508" i="9"/>
  <c r="BG508" i="9"/>
  <c r="BH508" i="9"/>
  <c r="BI508" i="9"/>
  <c r="BJ508" i="9"/>
  <c r="BL508" i="9"/>
  <c r="BM508" i="9"/>
  <c r="BN508" i="9"/>
  <c r="CC508" i="9"/>
  <c r="CD508" i="9"/>
  <c r="CE508" i="9"/>
  <c r="CF508" i="9"/>
  <c r="CG508" i="9"/>
  <c r="CJ508" i="9" s="1"/>
  <c r="CH508" i="9"/>
  <c r="CI508" i="9"/>
  <c r="CR508" i="9"/>
  <c r="CS508" i="9"/>
  <c r="CT508" i="9"/>
  <c r="E509" i="9"/>
  <c r="F509" i="9"/>
  <c r="G509" i="9"/>
  <c r="J509" i="9"/>
  <c r="K509" i="9"/>
  <c r="N509" i="9"/>
  <c r="O509" i="9"/>
  <c r="P509" i="9"/>
  <c r="AC509" i="9"/>
  <c r="AD509" i="9"/>
  <c r="AH509" i="9" s="1"/>
  <c r="AF509" i="9"/>
  <c r="AI509" i="9" s="1"/>
  <c r="AG509" i="9"/>
  <c r="BB509" i="9"/>
  <c r="BC509" i="9"/>
  <c r="BD509" i="9"/>
  <c r="BE509" i="9"/>
  <c r="BF509" i="9"/>
  <c r="BG509" i="9"/>
  <c r="BH509" i="9"/>
  <c r="BI509" i="9"/>
  <c r="BJ509" i="9"/>
  <c r="BL509" i="9"/>
  <c r="BM509" i="9"/>
  <c r="BN509" i="9"/>
  <c r="CC509" i="9"/>
  <c r="CD509" i="9"/>
  <c r="CE509" i="9"/>
  <c r="CF509" i="9"/>
  <c r="CG509" i="9"/>
  <c r="CJ509" i="9" s="1"/>
  <c r="CH509" i="9"/>
  <c r="CI509" i="9"/>
  <c r="CR509" i="9"/>
  <c r="CS509" i="9"/>
  <c r="CT509" i="9"/>
  <c r="E510" i="9"/>
  <c r="F510" i="9"/>
  <c r="G510" i="9"/>
  <c r="J510" i="9"/>
  <c r="K510" i="9"/>
  <c r="N510" i="9"/>
  <c r="O510" i="9"/>
  <c r="P510" i="9"/>
  <c r="AC510" i="9"/>
  <c r="AD510" i="9"/>
  <c r="AH510" i="9" s="1"/>
  <c r="AF510" i="9"/>
  <c r="AI510" i="9" s="1"/>
  <c r="AG510" i="9"/>
  <c r="BB510" i="9"/>
  <c r="BC510" i="9"/>
  <c r="BD510" i="9"/>
  <c r="BE510" i="9"/>
  <c r="BF510" i="9"/>
  <c r="BG510" i="9"/>
  <c r="BH510" i="9"/>
  <c r="BI510" i="9"/>
  <c r="BJ510" i="9"/>
  <c r="BL510" i="9"/>
  <c r="BM510" i="9"/>
  <c r="BN510" i="9"/>
  <c r="CC510" i="9"/>
  <c r="CD510" i="9"/>
  <c r="CE510" i="9"/>
  <c r="CF510" i="9"/>
  <c r="CG510" i="9"/>
  <c r="CH510" i="9"/>
  <c r="CI510" i="9"/>
  <c r="CR510" i="9"/>
  <c r="CS510" i="9"/>
  <c r="CT510" i="9"/>
  <c r="E511" i="9"/>
  <c r="F511" i="9"/>
  <c r="G511" i="9"/>
  <c r="J511" i="9"/>
  <c r="K511" i="9"/>
  <c r="N511" i="9"/>
  <c r="O511" i="9"/>
  <c r="P511" i="9"/>
  <c r="AC511" i="9"/>
  <c r="AD511" i="9"/>
  <c r="AF511" i="9"/>
  <c r="AI511" i="9" s="1"/>
  <c r="AG511" i="9"/>
  <c r="BB511" i="9"/>
  <c r="BC511" i="9"/>
  <c r="BD511" i="9"/>
  <c r="BE511" i="9"/>
  <c r="BF511" i="9"/>
  <c r="BG511" i="9"/>
  <c r="BH511" i="9"/>
  <c r="BI511" i="9"/>
  <c r="BJ511" i="9"/>
  <c r="BL511" i="9"/>
  <c r="BM511" i="9"/>
  <c r="BN511" i="9"/>
  <c r="CC511" i="9"/>
  <c r="CD511" i="9"/>
  <c r="CE511" i="9"/>
  <c r="CF511" i="9"/>
  <c r="CG511" i="9"/>
  <c r="CJ511" i="9" s="1"/>
  <c r="CH511" i="9"/>
  <c r="CI511" i="9"/>
  <c r="CR511" i="9"/>
  <c r="CS511" i="9"/>
  <c r="CT511" i="9"/>
  <c r="E512" i="9"/>
  <c r="F512" i="9"/>
  <c r="G512" i="9"/>
  <c r="J512" i="9"/>
  <c r="K512" i="9"/>
  <c r="Q512" i="9" s="1"/>
  <c r="N512" i="9"/>
  <c r="R513" i="9" s="1"/>
  <c r="O512" i="9"/>
  <c r="P512" i="9"/>
  <c r="AC512" i="9"/>
  <c r="AD512" i="9"/>
  <c r="AH512" i="9" s="1"/>
  <c r="AF512" i="9"/>
  <c r="AG512" i="9"/>
  <c r="BB512" i="9"/>
  <c r="BC512" i="9"/>
  <c r="BD512" i="9"/>
  <c r="BE512" i="9"/>
  <c r="BF512" i="9"/>
  <c r="BG512" i="9"/>
  <c r="BH512" i="9"/>
  <c r="BI512" i="9"/>
  <c r="BJ512" i="9"/>
  <c r="BL512" i="9"/>
  <c r="BM512" i="9"/>
  <c r="BN512" i="9"/>
  <c r="CC512" i="9"/>
  <c r="CD512" i="9"/>
  <c r="CE512" i="9"/>
  <c r="CF512" i="9"/>
  <c r="CG512" i="9"/>
  <c r="CM512" i="9" s="1"/>
  <c r="CH512" i="9"/>
  <c r="CI512" i="9"/>
  <c r="CR512" i="9"/>
  <c r="CS512" i="9"/>
  <c r="CT512" i="9"/>
  <c r="E513" i="9"/>
  <c r="F513" i="9"/>
  <c r="G513" i="9"/>
  <c r="J513" i="9"/>
  <c r="K513" i="9"/>
  <c r="N513" i="9"/>
  <c r="R514" i="9" s="1"/>
  <c r="O513" i="9"/>
  <c r="P513" i="9"/>
  <c r="AC513" i="9"/>
  <c r="AD513" i="9"/>
  <c r="AH513" i="9" s="1"/>
  <c r="AF513" i="9"/>
  <c r="AI513" i="9" s="1"/>
  <c r="AG513" i="9"/>
  <c r="BB513" i="9"/>
  <c r="BC513" i="9"/>
  <c r="BD513" i="9"/>
  <c r="BE513" i="9"/>
  <c r="BF513" i="9"/>
  <c r="BG513" i="9"/>
  <c r="BH513" i="9"/>
  <c r="BI513" i="9"/>
  <c r="BJ513" i="9"/>
  <c r="BL513" i="9"/>
  <c r="BM513" i="9"/>
  <c r="BN513" i="9"/>
  <c r="CC513" i="9"/>
  <c r="CD513" i="9"/>
  <c r="CE513" i="9"/>
  <c r="CF513" i="9"/>
  <c r="CG513" i="9"/>
  <c r="CM513" i="9" s="1"/>
  <c r="CH513" i="9"/>
  <c r="CI513" i="9"/>
  <c r="CR513" i="9"/>
  <c r="CS513" i="9"/>
  <c r="CT513" i="9"/>
  <c r="E514" i="9"/>
  <c r="F514" i="9"/>
  <c r="G514" i="9"/>
  <c r="J514" i="9"/>
  <c r="K514" i="9"/>
  <c r="Q514" i="9" s="1"/>
  <c r="N514" i="9"/>
  <c r="R515" i="9" s="1"/>
  <c r="O514" i="9"/>
  <c r="P514" i="9"/>
  <c r="AC514" i="9"/>
  <c r="AD514" i="9"/>
  <c r="AF514" i="9"/>
  <c r="AI514" i="9" s="1"/>
  <c r="AG514" i="9"/>
  <c r="BB514" i="9"/>
  <c r="BC514" i="9"/>
  <c r="BD514" i="9"/>
  <c r="BE514" i="9"/>
  <c r="BF514" i="9"/>
  <c r="BG514" i="9"/>
  <c r="BH514" i="9"/>
  <c r="BI514" i="9"/>
  <c r="BJ514" i="9"/>
  <c r="BL514" i="9"/>
  <c r="BM514" i="9"/>
  <c r="BN514" i="9"/>
  <c r="CC514" i="9"/>
  <c r="CD514" i="9"/>
  <c r="CE514" i="9"/>
  <c r="CF514" i="9"/>
  <c r="CG514" i="9"/>
  <c r="CM514" i="9" s="1"/>
  <c r="CH514" i="9"/>
  <c r="CI514" i="9"/>
  <c r="CR514" i="9"/>
  <c r="CS514" i="9"/>
  <c r="CT514" i="9"/>
  <c r="E515" i="9"/>
  <c r="F515" i="9"/>
  <c r="G515" i="9"/>
  <c r="J515" i="9"/>
  <c r="K515" i="9"/>
  <c r="N515" i="9"/>
  <c r="R516" i="9" s="1"/>
  <c r="O515" i="9"/>
  <c r="P515" i="9"/>
  <c r="AC515" i="9"/>
  <c r="AD515" i="9"/>
  <c r="AH515" i="9" s="1"/>
  <c r="AF515" i="9"/>
  <c r="AG515" i="9"/>
  <c r="BB515" i="9"/>
  <c r="BC515" i="9"/>
  <c r="BD515" i="9"/>
  <c r="BE515" i="9"/>
  <c r="BF515" i="9"/>
  <c r="BG515" i="9"/>
  <c r="BH515" i="9"/>
  <c r="BI515" i="9"/>
  <c r="BJ515" i="9"/>
  <c r="BL515" i="9"/>
  <c r="BM515" i="9"/>
  <c r="BN515" i="9"/>
  <c r="CC515" i="9"/>
  <c r="CD515" i="9"/>
  <c r="CE515" i="9"/>
  <c r="CF515" i="9"/>
  <c r="CG515" i="9"/>
  <c r="CH515" i="9"/>
  <c r="CI515" i="9"/>
  <c r="CR515" i="9"/>
  <c r="CS515" i="9"/>
  <c r="CT515" i="9"/>
  <c r="E516" i="9"/>
  <c r="F516" i="9"/>
  <c r="G516" i="9"/>
  <c r="J516" i="9"/>
  <c r="K516" i="9"/>
  <c r="Q516" i="9" s="1"/>
  <c r="N516" i="9"/>
  <c r="R517" i="9" s="1"/>
  <c r="O516" i="9"/>
  <c r="P516" i="9"/>
  <c r="AC516" i="9"/>
  <c r="AD516" i="9"/>
  <c r="AH516" i="9" s="1"/>
  <c r="AF516" i="9"/>
  <c r="AI516" i="9" s="1"/>
  <c r="AG516" i="9"/>
  <c r="BB516" i="9"/>
  <c r="BC516" i="9"/>
  <c r="BD516" i="9"/>
  <c r="BE516" i="9"/>
  <c r="BF516" i="9"/>
  <c r="BG516" i="9"/>
  <c r="BH516" i="9"/>
  <c r="BI516" i="9"/>
  <c r="BJ516" i="9"/>
  <c r="BL516" i="9"/>
  <c r="BM516" i="9"/>
  <c r="BN516" i="9"/>
  <c r="CC516" i="9"/>
  <c r="CD516" i="9"/>
  <c r="CE516" i="9"/>
  <c r="CF516" i="9"/>
  <c r="CG516" i="9"/>
  <c r="CH516" i="9"/>
  <c r="CI516" i="9"/>
  <c r="CR516" i="9"/>
  <c r="CS516" i="9"/>
  <c r="CT516" i="9"/>
  <c r="E517" i="9"/>
  <c r="F517" i="9"/>
  <c r="G517" i="9"/>
  <c r="J517" i="9"/>
  <c r="K517" i="9"/>
  <c r="Q517" i="9" s="1"/>
  <c r="N517" i="9"/>
  <c r="R518" i="9" s="1"/>
  <c r="O517" i="9"/>
  <c r="P517" i="9"/>
  <c r="AC517" i="9"/>
  <c r="AD517" i="9"/>
  <c r="AH517" i="9" s="1"/>
  <c r="AF517" i="9"/>
  <c r="AI517" i="9" s="1"/>
  <c r="AG517" i="9"/>
  <c r="BB517" i="9"/>
  <c r="BC517" i="9"/>
  <c r="BD517" i="9"/>
  <c r="BE517" i="9"/>
  <c r="BF517" i="9"/>
  <c r="BG517" i="9"/>
  <c r="BH517" i="9"/>
  <c r="BI517" i="9"/>
  <c r="BJ517" i="9"/>
  <c r="BL517" i="9"/>
  <c r="BM517" i="9"/>
  <c r="BN517" i="9"/>
  <c r="CC517" i="9"/>
  <c r="CD517" i="9"/>
  <c r="CE517" i="9"/>
  <c r="CF517" i="9"/>
  <c r="CG517" i="9"/>
  <c r="CJ517" i="9" s="1"/>
  <c r="CH517" i="9"/>
  <c r="CI517" i="9"/>
  <c r="CR517" i="9"/>
  <c r="CS517" i="9"/>
  <c r="CT517" i="9"/>
  <c r="E518" i="9"/>
  <c r="F518" i="9"/>
  <c r="G518" i="9"/>
  <c r="J518" i="9"/>
  <c r="K518" i="9"/>
  <c r="Q518" i="9" s="1"/>
  <c r="N518" i="9"/>
  <c r="R519" i="9" s="1"/>
  <c r="O518" i="9"/>
  <c r="P518" i="9"/>
  <c r="AC518" i="9"/>
  <c r="AD518" i="9"/>
  <c r="AH518" i="9" s="1"/>
  <c r="AF518" i="9"/>
  <c r="AG518" i="9"/>
  <c r="BB518" i="9"/>
  <c r="BC518" i="9"/>
  <c r="BD518" i="9"/>
  <c r="BE518" i="9"/>
  <c r="BF518" i="9"/>
  <c r="BG518" i="9"/>
  <c r="BH518" i="9"/>
  <c r="BI518" i="9"/>
  <c r="BJ518" i="9"/>
  <c r="BL518" i="9"/>
  <c r="BM518" i="9"/>
  <c r="BN518" i="9"/>
  <c r="CC518" i="9"/>
  <c r="CD518" i="9"/>
  <c r="CE518" i="9"/>
  <c r="CF518" i="9"/>
  <c r="CG518" i="9"/>
  <c r="CN518" i="9" s="1"/>
  <c r="CH518" i="9"/>
  <c r="CI518" i="9"/>
  <c r="CR518" i="9"/>
  <c r="CS518" i="9"/>
  <c r="CT518" i="9"/>
  <c r="E519" i="9"/>
  <c r="F519" i="9"/>
  <c r="G519" i="9"/>
  <c r="J519" i="9"/>
  <c r="K519" i="9"/>
  <c r="Q519" i="9" s="1"/>
  <c r="N519" i="9"/>
  <c r="R520" i="9" s="1"/>
  <c r="O519" i="9"/>
  <c r="P519" i="9"/>
  <c r="AC519" i="9"/>
  <c r="AD519" i="9"/>
  <c r="AF519" i="9"/>
  <c r="AI519" i="9" s="1"/>
  <c r="AG519" i="9"/>
  <c r="BB519" i="9"/>
  <c r="BC519" i="9"/>
  <c r="BD519" i="9"/>
  <c r="BE519" i="9"/>
  <c r="BF519" i="9"/>
  <c r="BG519" i="9"/>
  <c r="BH519" i="9"/>
  <c r="BI519" i="9"/>
  <c r="BJ519" i="9"/>
  <c r="BL519" i="9"/>
  <c r="BM519" i="9"/>
  <c r="BN519" i="9"/>
  <c r="CC519" i="9"/>
  <c r="CD519" i="9"/>
  <c r="CE519" i="9"/>
  <c r="CF519" i="9"/>
  <c r="CG519" i="9"/>
  <c r="CJ519" i="9" s="1"/>
  <c r="CH519" i="9"/>
  <c r="CI519" i="9"/>
  <c r="CR519" i="9"/>
  <c r="CS519" i="9"/>
  <c r="CT519" i="9"/>
  <c r="E520" i="9"/>
  <c r="F520" i="9"/>
  <c r="G520" i="9"/>
  <c r="J520" i="9"/>
  <c r="K520" i="9"/>
  <c r="Q520" i="9" s="1"/>
  <c r="N520" i="9"/>
  <c r="R521" i="9" s="1"/>
  <c r="O520" i="9"/>
  <c r="P520" i="9"/>
  <c r="AC520" i="9"/>
  <c r="AD520" i="9"/>
  <c r="AH520" i="9" s="1"/>
  <c r="AF520" i="9"/>
  <c r="AG520" i="9"/>
  <c r="BB520" i="9"/>
  <c r="BC520" i="9"/>
  <c r="BD520" i="9"/>
  <c r="BE520" i="9"/>
  <c r="BF520" i="9"/>
  <c r="BG520" i="9"/>
  <c r="BH520" i="9"/>
  <c r="BI520" i="9"/>
  <c r="BJ520" i="9"/>
  <c r="BL520" i="9"/>
  <c r="BM520" i="9"/>
  <c r="BN520" i="9"/>
  <c r="CC520" i="9"/>
  <c r="CD520" i="9"/>
  <c r="CE520" i="9"/>
  <c r="CF520" i="9"/>
  <c r="CG520" i="9"/>
  <c r="CH520" i="9"/>
  <c r="CI520" i="9"/>
  <c r="CR520" i="9"/>
  <c r="CS520" i="9"/>
  <c r="CT520" i="9"/>
  <c r="E521" i="9"/>
  <c r="F521" i="9"/>
  <c r="G521" i="9"/>
  <c r="J521" i="9"/>
  <c r="K521" i="9"/>
  <c r="Q521" i="9" s="1"/>
  <c r="N521" i="9"/>
  <c r="O521" i="9"/>
  <c r="P521" i="9"/>
  <c r="AC521" i="9"/>
  <c r="AD521" i="9"/>
  <c r="AH521" i="9" s="1"/>
  <c r="AF521" i="9"/>
  <c r="AG521" i="9"/>
  <c r="BB521" i="9"/>
  <c r="BC521" i="9"/>
  <c r="BD521" i="9"/>
  <c r="BE521" i="9"/>
  <c r="BF521" i="9"/>
  <c r="BG521" i="9"/>
  <c r="BH521" i="9"/>
  <c r="BI521" i="9"/>
  <c r="BJ521" i="9"/>
  <c r="BL521" i="9"/>
  <c r="BM521" i="9"/>
  <c r="BN521" i="9"/>
  <c r="CC521" i="9"/>
  <c r="CD521" i="9"/>
  <c r="CE521" i="9"/>
  <c r="CF521" i="9"/>
  <c r="CG521" i="9"/>
  <c r="CL521" i="9" s="1"/>
  <c r="CH521" i="9"/>
  <c r="CI521" i="9"/>
  <c r="CR521" i="9"/>
  <c r="CS521" i="9"/>
  <c r="CT521" i="9"/>
  <c r="E522" i="9"/>
  <c r="F522" i="9"/>
  <c r="G522" i="9"/>
  <c r="J522" i="9"/>
  <c r="K522" i="9"/>
  <c r="Q522" i="9" s="1"/>
  <c r="N522" i="9"/>
  <c r="R523" i="9" s="1"/>
  <c r="O522" i="9"/>
  <c r="P522" i="9"/>
  <c r="AC522" i="9"/>
  <c r="AD522" i="9"/>
  <c r="AH522" i="9" s="1"/>
  <c r="AF522" i="9"/>
  <c r="AI522" i="9" s="1"/>
  <c r="AG522" i="9"/>
  <c r="BB522" i="9"/>
  <c r="BC522" i="9"/>
  <c r="BD522" i="9"/>
  <c r="BE522" i="9"/>
  <c r="BF522" i="9"/>
  <c r="BG522" i="9"/>
  <c r="BH522" i="9"/>
  <c r="BI522" i="9"/>
  <c r="BJ522" i="9"/>
  <c r="BL522" i="9"/>
  <c r="BM522" i="9"/>
  <c r="BN522" i="9"/>
  <c r="CC522" i="9"/>
  <c r="CD522" i="9"/>
  <c r="CE522" i="9"/>
  <c r="CF522" i="9"/>
  <c r="CG522" i="9"/>
  <c r="CL522" i="9" s="1"/>
  <c r="CH522" i="9"/>
  <c r="CI522" i="9"/>
  <c r="CR522" i="9"/>
  <c r="CS522" i="9"/>
  <c r="CT522" i="9"/>
  <c r="E523" i="9"/>
  <c r="F523" i="9"/>
  <c r="G523" i="9"/>
  <c r="J523" i="9"/>
  <c r="K523" i="9"/>
  <c r="N523" i="9"/>
  <c r="R524" i="9" s="1"/>
  <c r="O523" i="9"/>
  <c r="P523" i="9"/>
  <c r="AC523" i="9"/>
  <c r="AD523" i="9"/>
  <c r="AF523" i="9"/>
  <c r="AG523" i="9"/>
  <c r="BB523" i="9"/>
  <c r="BC523" i="9"/>
  <c r="BD523" i="9"/>
  <c r="BE523" i="9"/>
  <c r="BF523" i="9"/>
  <c r="BG523" i="9"/>
  <c r="BH523" i="9"/>
  <c r="BI523" i="9"/>
  <c r="BJ523" i="9"/>
  <c r="BL523" i="9"/>
  <c r="BM523" i="9"/>
  <c r="BN523" i="9"/>
  <c r="CC523" i="9"/>
  <c r="CD523" i="9"/>
  <c r="CE523" i="9"/>
  <c r="CF523" i="9"/>
  <c r="CG523" i="9"/>
  <c r="CL523" i="9" s="1"/>
  <c r="CH523" i="9"/>
  <c r="CI523" i="9"/>
  <c r="CR523" i="9"/>
  <c r="CS523" i="9"/>
  <c r="CT523" i="9"/>
  <c r="E524" i="9"/>
  <c r="F524" i="9"/>
  <c r="G524" i="9"/>
  <c r="J524" i="9"/>
  <c r="K524" i="9"/>
  <c r="Q524" i="9" s="1"/>
  <c r="N524" i="9"/>
  <c r="R525" i="9" s="1"/>
  <c r="O524" i="9"/>
  <c r="P524" i="9"/>
  <c r="AC524" i="9"/>
  <c r="AD524" i="9"/>
  <c r="AE524" i="9" s="1"/>
  <c r="AF524" i="9"/>
  <c r="AI524" i="9" s="1"/>
  <c r="AG524" i="9"/>
  <c r="BB524" i="9"/>
  <c r="BC524" i="9"/>
  <c r="BD524" i="9"/>
  <c r="BE524" i="9"/>
  <c r="BF524" i="9"/>
  <c r="BG524" i="9"/>
  <c r="BH524" i="9"/>
  <c r="BI524" i="9"/>
  <c r="BJ524" i="9"/>
  <c r="BL524" i="9"/>
  <c r="BM524" i="9"/>
  <c r="BN524" i="9"/>
  <c r="CC524" i="9"/>
  <c r="CD524" i="9"/>
  <c r="CE524" i="9"/>
  <c r="CF524" i="9"/>
  <c r="CG524" i="9"/>
  <c r="CL524" i="9" s="1"/>
  <c r="CH524" i="9"/>
  <c r="CI524" i="9"/>
  <c r="CR524" i="9"/>
  <c r="CS524" i="9"/>
  <c r="CT524" i="9"/>
  <c r="E525" i="9"/>
  <c r="F525" i="9"/>
  <c r="G525" i="9"/>
  <c r="J525" i="9"/>
  <c r="K525" i="9"/>
  <c r="L525" i="9" s="1"/>
  <c r="N525" i="9"/>
  <c r="R526" i="9" s="1"/>
  <c r="O525" i="9"/>
  <c r="P525" i="9"/>
  <c r="AC525" i="9"/>
  <c r="AD525" i="9"/>
  <c r="AE525" i="9" s="1"/>
  <c r="AF525" i="9"/>
  <c r="AI525" i="9" s="1"/>
  <c r="AG525" i="9"/>
  <c r="BB525" i="9"/>
  <c r="BC525" i="9"/>
  <c r="BD525" i="9"/>
  <c r="BE525" i="9"/>
  <c r="BF525" i="9"/>
  <c r="BG525" i="9"/>
  <c r="BH525" i="9"/>
  <c r="BI525" i="9"/>
  <c r="BJ525" i="9"/>
  <c r="BL525" i="9"/>
  <c r="BM525" i="9"/>
  <c r="BN525" i="9"/>
  <c r="CC525" i="9"/>
  <c r="CD525" i="9"/>
  <c r="CE525" i="9"/>
  <c r="CF525" i="9"/>
  <c r="CG525" i="9"/>
  <c r="CL525" i="9" s="1"/>
  <c r="CH525" i="9"/>
  <c r="CI525" i="9"/>
  <c r="CR525" i="9"/>
  <c r="CS525" i="9"/>
  <c r="CT525" i="9"/>
  <c r="E526" i="9"/>
  <c r="F526" i="9"/>
  <c r="G526" i="9"/>
  <c r="J526" i="9"/>
  <c r="K526" i="9"/>
  <c r="N526" i="9"/>
  <c r="R527" i="9" s="1"/>
  <c r="O526" i="9"/>
  <c r="P526" i="9"/>
  <c r="AC526" i="9"/>
  <c r="AD526" i="9"/>
  <c r="AF526" i="9"/>
  <c r="AI526" i="9" s="1"/>
  <c r="AG526" i="9"/>
  <c r="BB526" i="9"/>
  <c r="BC526" i="9"/>
  <c r="BD526" i="9"/>
  <c r="BE526" i="9"/>
  <c r="BF526" i="9"/>
  <c r="BG526" i="9"/>
  <c r="BH526" i="9"/>
  <c r="BI526" i="9"/>
  <c r="BJ526" i="9"/>
  <c r="BL526" i="9"/>
  <c r="BM526" i="9"/>
  <c r="BN526" i="9"/>
  <c r="CC526" i="9"/>
  <c r="CD526" i="9"/>
  <c r="CE526" i="9"/>
  <c r="CF526" i="9"/>
  <c r="CG526" i="9"/>
  <c r="CK526" i="9" s="1"/>
  <c r="CH526" i="9"/>
  <c r="CI526" i="9"/>
  <c r="CR526" i="9"/>
  <c r="CS526" i="9"/>
  <c r="CT526" i="9"/>
  <c r="E527" i="9"/>
  <c r="F527" i="9"/>
  <c r="G527" i="9"/>
  <c r="J527" i="9"/>
  <c r="K527" i="9"/>
  <c r="Q527" i="9" s="1"/>
  <c r="N527" i="9"/>
  <c r="R528" i="9" s="1"/>
  <c r="O527" i="9"/>
  <c r="P527" i="9"/>
  <c r="AC527" i="9"/>
  <c r="AD527" i="9"/>
  <c r="AH527" i="9" s="1"/>
  <c r="AF527" i="9"/>
  <c r="AG527" i="9"/>
  <c r="BB527" i="9"/>
  <c r="BC527" i="9"/>
  <c r="BD527" i="9"/>
  <c r="BE527" i="9"/>
  <c r="BF527" i="9"/>
  <c r="BG527" i="9"/>
  <c r="BH527" i="9"/>
  <c r="BI527" i="9"/>
  <c r="BJ527" i="9"/>
  <c r="BL527" i="9"/>
  <c r="BM527" i="9"/>
  <c r="BN527" i="9"/>
  <c r="CC527" i="9"/>
  <c r="CD527" i="9"/>
  <c r="CE527" i="9"/>
  <c r="CF527" i="9"/>
  <c r="CG527" i="9"/>
  <c r="CK527" i="9" s="1"/>
  <c r="CH527" i="9"/>
  <c r="CI527" i="9"/>
  <c r="CR527" i="9"/>
  <c r="CS527" i="9"/>
  <c r="CT527" i="9"/>
  <c r="E528" i="9"/>
  <c r="F528" i="9"/>
  <c r="G528" i="9"/>
  <c r="J528" i="9"/>
  <c r="K528" i="9"/>
  <c r="N528" i="9"/>
  <c r="R529" i="9" s="1"/>
  <c r="O528" i="9"/>
  <c r="P528" i="9"/>
  <c r="AC528" i="9"/>
  <c r="AD528" i="9"/>
  <c r="AH528" i="9" s="1"/>
  <c r="AF528" i="9"/>
  <c r="AG528" i="9"/>
  <c r="BB528" i="9"/>
  <c r="BC528" i="9"/>
  <c r="BD528" i="9"/>
  <c r="BE528" i="9"/>
  <c r="BF528" i="9"/>
  <c r="BG528" i="9"/>
  <c r="BH528" i="9"/>
  <c r="BI528" i="9"/>
  <c r="BJ528" i="9"/>
  <c r="BL528" i="9"/>
  <c r="BM528" i="9"/>
  <c r="BN528" i="9"/>
  <c r="CC528" i="9"/>
  <c r="CD528" i="9"/>
  <c r="CE528" i="9"/>
  <c r="CF528" i="9"/>
  <c r="CG528" i="9"/>
  <c r="CK528" i="9" s="1"/>
  <c r="CH528" i="9"/>
  <c r="CI528" i="9"/>
  <c r="CR528" i="9"/>
  <c r="CS528" i="9"/>
  <c r="CT528" i="9"/>
  <c r="E529" i="9"/>
  <c r="F529" i="9"/>
  <c r="G529" i="9"/>
  <c r="J529" i="9"/>
  <c r="K529" i="9"/>
  <c r="Q529" i="9" s="1"/>
  <c r="N529" i="9"/>
  <c r="R530" i="9" s="1"/>
  <c r="O529" i="9"/>
  <c r="P529" i="9"/>
  <c r="AC529" i="9"/>
  <c r="AD529" i="9"/>
  <c r="AH529" i="9" s="1"/>
  <c r="AF529" i="9"/>
  <c r="AG529" i="9"/>
  <c r="BB529" i="9"/>
  <c r="BC529" i="9"/>
  <c r="BD529" i="9"/>
  <c r="BE529" i="9"/>
  <c r="BF529" i="9"/>
  <c r="BG529" i="9"/>
  <c r="BH529" i="9"/>
  <c r="BI529" i="9"/>
  <c r="BJ529" i="9"/>
  <c r="BL529" i="9"/>
  <c r="BM529" i="9"/>
  <c r="BN529" i="9"/>
  <c r="CC529" i="9"/>
  <c r="CD529" i="9"/>
  <c r="CE529" i="9"/>
  <c r="CF529" i="9"/>
  <c r="CG529" i="9"/>
  <c r="CK529" i="9" s="1"/>
  <c r="CH529" i="9"/>
  <c r="CI529" i="9"/>
  <c r="CR529" i="9"/>
  <c r="CS529" i="9"/>
  <c r="CT529" i="9"/>
  <c r="E530" i="9"/>
  <c r="F530" i="9"/>
  <c r="G530" i="9"/>
  <c r="J530" i="9"/>
  <c r="K530" i="9"/>
  <c r="N530" i="9"/>
  <c r="R531" i="9" s="1"/>
  <c r="O530" i="9"/>
  <c r="P530" i="9"/>
  <c r="AC530" i="9"/>
  <c r="AD530" i="9"/>
  <c r="AH530" i="9" s="1"/>
  <c r="AF530" i="9"/>
  <c r="AG530" i="9"/>
  <c r="BB530" i="9"/>
  <c r="BC530" i="9"/>
  <c r="BD530" i="9"/>
  <c r="BE530" i="9"/>
  <c r="BF530" i="9"/>
  <c r="BG530" i="9"/>
  <c r="BH530" i="9"/>
  <c r="BI530" i="9"/>
  <c r="BJ530" i="9"/>
  <c r="BL530" i="9"/>
  <c r="BM530" i="9"/>
  <c r="BN530" i="9"/>
  <c r="CC530" i="9"/>
  <c r="CD530" i="9"/>
  <c r="CE530" i="9"/>
  <c r="CF530" i="9"/>
  <c r="CG530" i="9"/>
  <c r="CK530" i="9" s="1"/>
  <c r="CH530" i="9"/>
  <c r="CI530" i="9"/>
  <c r="CR530" i="9"/>
  <c r="CS530" i="9"/>
  <c r="CT530" i="9"/>
  <c r="E531" i="9"/>
  <c r="F531" i="9"/>
  <c r="G531" i="9"/>
  <c r="J531" i="9"/>
  <c r="K531" i="9"/>
  <c r="Q531" i="9" s="1"/>
  <c r="N531" i="9"/>
  <c r="R532" i="9" s="1"/>
  <c r="O531" i="9"/>
  <c r="P531" i="9"/>
  <c r="AC531" i="9"/>
  <c r="AD531" i="9"/>
  <c r="AH531" i="9" s="1"/>
  <c r="AF531" i="9"/>
  <c r="AG531" i="9"/>
  <c r="BB531" i="9"/>
  <c r="BC531" i="9"/>
  <c r="BD531" i="9"/>
  <c r="BE531" i="9"/>
  <c r="BF531" i="9"/>
  <c r="BG531" i="9"/>
  <c r="BH531" i="9"/>
  <c r="BI531" i="9"/>
  <c r="BJ531" i="9"/>
  <c r="BL531" i="9"/>
  <c r="BM531" i="9"/>
  <c r="BN531" i="9"/>
  <c r="CC531" i="9"/>
  <c r="CD531" i="9"/>
  <c r="CE531" i="9"/>
  <c r="CF531" i="9"/>
  <c r="CG531" i="9"/>
  <c r="CK531" i="9" s="1"/>
  <c r="CH531" i="9"/>
  <c r="CI531" i="9"/>
  <c r="CR531" i="9"/>
  <c r="CS531" i="9"/>
  <c r="CT531" i="9"/>
  <c r="E532" i="9"/>
  <c r="F532" i="9"/>
  <c r="G532" i="9"/>
  <c r="J532" i="9"/>
  <c r="K532" i="9"/>
  <c r="N532" i="9"/>
  <c r="R533" i="9" s="1"/>
  <c r="O532" i="9"/>
  <c r="P532" i="9"/>
  <c r="AC532" i="9"/>
  <c r="AD532" i="9"/>
  <c r="AH532" i="9" s="1"/>
  <c r="AF532" i="9"/>
  <c r="AG532" i="9"/>
  <c r="BB532" i="9"/>
  <c r="BC532" i="9"/>
  <c r="BD532" i="9"/>
  <c r="BE532" i="9"/>
  <c r="BF532" i="9"/>
  <c r="BG532" i="9"/>
  <c r="BH532" i="9"/>
  <c r="BI532" i="9"/>
  <c r="BJ532" i="9"/>
  <c r="BL532" i="9"/>
  <c r="BM532" i="9"/>
  <c r="BN532" i="9"/>
  <c r="CC532" i="9"/>
  <c r="CD532" i="9"/>
  <c r="CE532" i="9"/>
  <c r="CF532" i="9"/>
  <c r="CG532" i="9"/>
  <c r="CK532" i="9" s="1"/>
  <c r="CH532" i="9"/>
  <c r="CI532" i="9"/>
  <c r="CR532" i="9"/>
  <c r="CS532" i="9"/>
  <c r="CT532" i="9"/>
  <c r="E533" i="9"/>
  <c r="F533" i="9"/>
  <c r="G533" i="9"/>
  <c r="J533" i="9"/>
  <c r="K533" i="9"/>
  <c r="Q533" i="9" s="1"/>
  <c r="N533" i="9"/>
  <c r="R534" i="9" s="1"/>
  <c r="O533" i="9"/>
  <c r="P533" i="9"/>
  <c r="AC533" i="9"/>
  <c r="AD533" i="9"/>
  <c r="AH533" i="9" s="1"/>
  <c r="AF533" i="9"/>
  <c r="AG533" i="9"/>
  <c r="BB533" i="9"/>
  <c r="BC533" i="9"/>
  <c r="BD533" i="9"/>
  <c r="BE533" i="9"/>
  <c r="BF533" i="9"/>
  <c r="BG533" i="9"/>
  <c r="BH533" i="9"/>
  <c r="BI533" i="9"/>
  <c r="BJ533" i="9"/>
  <c r="BL533" i="9"/>
  <c r="BM533" i="9"/>
  <c r="BN533" i="9"/>
  <c r="CC533" i="9"/>
  <c r="CD533" i="9"/>
  <c r="CE533" i="9"/>
  <c r="CF533" i="9"/>
  <c r="CG533" i="9"/>
  <c r="CK533" i="9" s="1"/>
  <c r="CH533" i="9"/>
  <c r="CI533" i="9"/>
  <c r="CR533" i="9"/>
  <c r="CS533" i="9"/>
  <c r="CT533" i="9"/>
  <c r="E534" i="9"/>
  <c r="F534" i="9"/>
  <c r="G534" i="9"/>
  <c r="J534" i="9"/>
  <c r="K534" i="9"/>
  <c r="N534" i="9"/>
  <c r="R535" i="9" s="1"/>
  <c r="O534" i="9"/>
  <c r="P534" i="9"/>
  <c r="AC534" i="9"/>
  <c r="AD534" i="9"/>
  <c r="AH534" i="9" s="1"/>
  <c r="AF534" i="9"/>
  <c r="AG534" i="9"/>
  <c r="BB534" i="9"/>
  <c r="BC534" i="9"/>
  <c r="BD534" i="9"/>
  <c r="BE534" i="9"/>
  <c r="BF534" i="9"/>
  <c r="BG534" i="9"/>
  <c r="BH534" i="9"/>
  <c r="BI534" i="9"/>
  <c r="BJ534" i="9"/>
  <c r="BL534" i="9"/>
  <c r="BM534" i="9"/>
  <c r="BN534" i="9"/>
  <c r="CC534" i="9"/>
  <c r="CD534" i="9"/>
  <c r="CE534" i="9"/>
  <c r="CF534" i="9"/>
  <c r="CG534" i="9"/>
  <c r="CK534" i="9" s="1"/>
  <c r="CH534" i="9"/>
  <c r="CI534" i="9"/>
  <c r="CR534" i="9"/>
  <c r="CS534" i="9"/>
  <c r="CT534" i="9"/>
  <c r="E535" i="9"/>
  <c r="F535" i="9"/>
  <c r="G535" i="9"/>
  <c r="J535" i="9"/>
  <c r="K535" i="9"/>
  <c r="N535" i="9"/>
  <c r="R536" i="9" s="1"/>
  <c r="O535" i="9"/>
  <c r="P535" i="9"/>
  <c r="AC535" i="9"/>
  <c r="AD535" i="9"/>
  <c r="AH535" i="9" s="1"/>
  <c r="AF535" i="9"/>
  <c r="AG535" i="9"/>
  <c r="BB535" i="9"/>
  <c r="BC535" i="9"/>
  <c r="BD535" i="9"/>
  <c r="BE535" i="9"/>
  <c r="BF535" i="9"/>
  <c r="BG535" i="9"/>
  <c r="BH535" i="9"/>
  <c r="BI535" i="9"/>
  <c r="BJ535" i="9"/>
  <c r="BL535" i="9"/>
  <c r="BM535" i="9"/>
  <c r="BN535" i="9"/>
  <c r="CC535" i="9"/>
  <c r="CD535" i="9"/>
  <c r="CE535" i="9"/>
  <c r="CF535" i="9"/>
  <c r="CG535" i="9"/>
  <c r="CK535" i="9" s="1"/>
  <c r="CH535" i="9"/>
  <c r="CI535" i="9"/>
  <c r="CR535" i="9"/>
  <c r="CS535" i="9"/>
  <c r="CT535" i="9"/>
  <c r="E536" i="9"/>
  <c r="F536" i="9"/>
  <c r="G536" i="9"/>
  <c r="J536" i="9"/>
  <c r="K536" i="9"/>
  <c r="N536" i="9"/>
  <c r="R537" i="9" s="1"/>
  <c r="O536" i="9"/>
  <c r="P536" i="9"/>
  <c r="AC536" i="9"/>
  <c r="AD536" i="9"/>
  <c r="AH536" i="9" s="1"/>
  <c r="AF536" i="9"/>
  <c r="AG536" i="9"/>
  <c r="BB536" i="9"/>
  <c r="BC536" i="9"/>
  <c r="BD536" i="9"/>
  <c r="BE536" i="9"/>
  <c r="BF536" i="9"/>
  <c r="BG536" i="9"/>
  <c r="BH536" i="9"/>
  <c r="BI536" i="9"/>
  <c r="BJ536" i="9"/>
  <c r="BL536" i="9"/>
  <c r="BM536" i="9"/>
  <c r="BN536" i="9"/>
  <c r="CC536" i="9"/>
  <c r="CD536" i="9"/>
  <c r="CE536" i="9"/>
  <c r="CF536" i="9"/>
  <c r="CG536" i="9"/>
  <c r="CK536" i="9" s="1"/>
  <c r="CH536" i="9"/>
  <c r="CI536" i="9"/>
  <c r="CR536" i="9"/>
  <c r="CS536" i="9"/>
  <c r="CT536" i="9"/>
  <c r="E537" i="9"/>
  <c r="F537" i="9"/>
  <c r="G537" i="9"/>
  <c r="J537" i="9"/>
  <c r="K537" i="9"/>
  <c r="Q537" i="9" s="1"/>
  <c r="N537" i="9"/>
  <c r="R538" i="9" s="1"/>
  <c r="O537" i="9"/>
  <c r="P537" i="9"/>
  <c r="AC537" i="9"/>
  <c r="AD537" i="9"/>
  <c r="AH537" i="9" s="1"/>
  <c r="AF537" i="9"/>
  <c r="AG537" i="9"/>
  <c r="BB537" i="9"/>
  <c r="BC537" i="9"/>
  <c r="BD537" i="9"/>
  <c r="BE537" i="9"/>
  <c r="BF537" i="9"/>
  <c r="BG537" i="9"/>
  <c r="BH537" i="9"/>
  <c r="BI537" i="9"/>
  <c r="BJ537" i="9"/>
  <c r="BL537" i="9"/>
  <c r="BM537" i="9"/>
  <c r="BN537" i="9"/>
  <c r="CC537" i="9"/>
  <c r="CD537" i="9"/>
  <c r="CE537" i="9"/>
  <c r="CF537" i="9"/>
  <c r="CG537" i="9"/>
  <c r="CK537" i="9" s="1"/>
  <c r="CH537" i="9"/>
  <c r="CI537" i="9"/>
  <c r="CR537" i="9"/>
  <c r="CS537" i="9"/>
  <c r="CT537" i="9"/>
  <c r="E538" i="9"/>
  <c r="F538" i="9"/>
  <c r="G538" i="9"/>
  <c r="J538" i="9"/>
  <c r="K538" i="9"/>
  <c r="N538" i="9"/>
  <c r="R539" i="9" s="1"/>
  <c r="O538" i="9"/>
  <c r="P538" i="9"/>
  <c r="AC538" i="9"/>
  <c r="AD538" i="9"/>
  <c r="AH538" i="9" s="1"/>
  <c r="AF538" i="9"/>
  <c r="AG538" i="9"/>
  <c r="BB538" i="9"/>
  <c r="BC538" i="9"/>
  <c r="BD538" i="9"/>
  <c r="BE538" i="9"/>
  <c r="BF538" i="9"/>
  <c r="BG538" i="9"/>
  <c r="BH538" i="9"/>
  <c r="BI538" i="9"/>
  <c r="BJ538" i="9"/>
  <c r="BL538" i="9"/>
  <c r="BM538" i="9"/>
  <c r="BN538" i="9"/>
  <c r="CC538" i="9"/>
  <c r="CD538" i="9"/>
  <c r="CE538" i="9"/>
  <c r="CF538" i="9"/>
  <c r="CG538" i="9"/>
  <c r="CK538" i="9" s="1"/>
  <c r="CH538" i="9"/>
  <c r="CI538" i="9"/>
  <c r="CR538" i="9"/>
  <c r="CS538" i="9"/>
  <c r="CT538" i="9"/>
  <c r="E539" i="9"/>
  <c r="F539" i="9"/>
  <c r="G539" i="9"/>
  <c r="J539" i="9"/>
  <c r="K539" i="9"/>
  <c r="Q539" i="9" s="1"/>
  <c r="N539" i="9"/>
  <c r="R540" i="9" s="1"/>
  <c r="O539" i="9"/>
  <c r="P539" i="9"/>
  <c r="AC539" i="9"/>
  <c r="AD539" i="9"/>
  <c r="AH539" i="9" s="1"/>
  <c r="AF539" i="9"/>
  <c r="AG539" i="9"/>
  <c r="BB539" i="9"/>
  <c r="BC539" i="9"/>
  <c r="BD539" i="9"/>
  <c r="BE539" i="9"/>
  <c r="BF539" i="9"/>
  <c r="BG539" i="9"/>
  <c r="BH539" i="9"/>
  <c r="BI539" i="9"/>
  <c r="BJ539" i="9"/>
  <c r="BL539" i="9"/>
  <c r="BM539" i="9"/>
  <c r="BN539" i="9"/>
  <c r="CC539" i="9"/>
  <c r="CD539" i="9"/>
  <c r="CE539" i="9"/>
  <c r="CF539" i="9"/>
  <c r="CG539" i="9"/>
  <c r="CK539" i="9" s="1"/>
  <c r="CH539" i="9"/>
  <c r="CI539" i="9"/>
  <c r="CR539" i="9"/>
  <c r="CS539" i="9"/>
  <c r="CT539" i="9"/>
  <c r="E540" i="9"/>
  <c r="F540" i="9"/>
  <c r="G540" i="9"/>
  <c r="J540" i="9"/>
  <c r="K540" i="9"/>
  <c r="N540" i="9"/>
  <c r="R541" i="9" s="1"/>
  <c r="O540" i="9"/>
  <c r="P540" i="9"/>
  <c r="AC540" i="9"/>
  <c r="AD540" i="9"/>
  <c r="AH540" i="9" s="1"/>
  <c r="AF540" i="9"/>
  <c r="AG540" i="9"/>
  <c r="BB540" i="9"/>
  <c r="BC540" i="9"/>
  <c r="BD540" i="9"/>
  <c r="BE540" i="9"/>
  <c r="BF540" i="9"/>
  <c r="BG540" i="9"/>
  <c r="BH540" i="9"/>
  <c r="BI540" i="9"/>
  <c r="BJ540" i="9"/>
  <c r="BL540" i="9"/>
  <c r="BM540" i="9"/>
  <c r="BN540" i="9"/>
  <c r="CC540" i="9"/>
  <c r="CD540" i="9"/>
  <c r="CE540" i="9"/>
  <c r="CF540" i="9"/>
  <c r="CG540" i="9"/>
  <c r="CK540" i="9" s="1"/>
  <c r="CH540" i="9"/>
  <c r="CI540" i="9"/>
  <c r="CR540" i="9"/>
  <c r="CS540" i="9"/>
  <c r="CT540" i="9"/>
  <c r="E541" i="9"/>
  <c r="F541" i="9"/>
  <c r="G541" i="9"/>
  <c r="J541" i="9"/>
  <c r="K541" i="9"/>
  <c r="Q541" i="9" s="1"/>
  <c r="N541" i="9"/>
  <c r="R542" i="9" s="1"/>
  <c r="O541" i="9"/>
  <c r="P541" i="9"/>
  <c r="AC541" i="9"/>
  <c r="AD541" i="9"/>
  <c r="AH541" i="9" s="1"/>
  <c r="AF541" i="9"/>
  <c r="AG541" i="9"/>
  <c r="BB541" i="9"/>
  <c r="BC541" i="9"/>
  <c r="BD541" i="9"/>
  <c r="BE541" i="9"/>
  <c r="BF541" i="9"/>
  <c r="BG541" i="9"/>
  <c r="BH541" i="9"/>
  <c r="BI541" i="9"/>
  <c r="BJ541" i="9"/>
  <c r="BL541" i="9"/>
  <c r="BM541" i="9"/>
  <c r="BN541" i="9"/>
  <c r="CC541" i="9"/>
  <c r="CD541" i="9"/>
  <c r="CE541" i="9"/>
  <c r="CF541" i="9"/>
  <c r="CG541" i="9"/>
  <c r="CK541" i="9" s="1"/>
  <c r="CH541" i="9"/>
  <c r="CI541" i="9"/>
  <c r="CR541" i="9"/>
  <c r="CS541" i="9"/>
  <c r="CT541" i="9"/>
  <c r="E542" i="9"/>
  <c r="F542" i="9"/>
  <c r="G542" i="9"/>
  <c r="J542" i="9"/>
  <c r="K542" i="9"/>
  <c r="N542" i="9"/>
  <c r="R543" i="9" s="1"/>
  <c r="O542" i="9"/>
  <c r="P542" i="9"/>
  <c r="AC542" i="9"/>
  <c r="AD542" i="9"/>
  <c r="AH542" i="9" s="1"/>
  <c r="AF542" i="9"/>
  <c r="AG542" i="9"/>
  <c r="BB542" i="9"/>
  <c r="BC542" i="9"/>
  <c r="BD542" i="9"/>
  <c r="BE542" i="9"/>
  <c r="BF542" i="9"/>
  <c r="BG542" i="9"/>
  <c r="BH542" i="9"/>
  <c r="BI542" i="9"/>
  <c r="BJ542" i="9"/>
  <c r="BL542" i="9"/>
  <c r="BM542" i="9"/>
  <c r="BN542" i="9"/>
  <c r="CC542" i="9"/>
  <c r="CD542" i="9"/>
  <c r="CE542" i="9"/>
  <c r="CF542" i="9"/>
  <c r="CG542" i="9"/>
  <c r="CK542" i="9" s="1"/>
  <c r="CH542" i="9"/>
  <c r="CI542" i="9"/>
  <c r="CR542" i="9"/>
  <c r="CS542" i="9"/>
  <c r="CT542" i="9"/>
  <c r="E543" i="9"/>
  <c r="F543" i="9"/>
  <c r="G543" i="9"/>
  <c r="J543" i="9"/>
  <c r="K543" i="9"/>
  <c r="Q543" i="9" s="1"/>
  <c r="N543" i="9"/>
  <c r="R544" i="9" s="1"/>
  <c r="O543" i="9"/>
  <c r="P543" i="9"/>
  <c r="AC543" i="9"/>
  <c r="AD543" i="9"/>
  <c r="AH543" i="9" s="1"/>
  <c r="AF543" i="9"/>
  <c r="AG543" i="9"/>
  <c r="BB543" i="9"/>
  <c r="BC543" i="9"/>
  <c r="BD543" i="9"/>
  <c r="BE543" i="9"/>
  <c r="BF543" i="9"/>
  <c r="BG543" i="9"/>
  <c r="BH543" i="9"/>
  <c r="BI543" i="9"/>
  <c r="BJ543" i="9"/>
  <c r="BL543" i="9"/>
  <c r="BM543" i="9"/>
  <c r="BN543" i="9"/>
  <c r="CC543" i="9"/>
  <c r="CD543" i="9"/>
  <c r="CE543" i="9"/>
  <c r="CF543" i="9"/>
  <c r="CG543" i="9"/>
  <c r="CK543" i="9" s="1"/>
  <c r="CH543" i="9"/>
  <c r="CI543" i="9"/>
  <c r="CR543" i="9"/>
  <c r="CS543" i="9"/>
  <c r="CT543" i="9"/>
  <c r="E544" i="9"/>
  <c r="F544" i="9"/>
  <c r="G544" i="9"/>
  <c r="J544" i="9"/>
  <c r="K544" i="9"/>
  <c r="N544" i="9"/>
  <c r="R545" i="9" s="1"/>
  <c r="O544" i="9"/>
  <c r="P544" i="9"/>
  <c r="AC544" i="9"/>
  <c r="AD544" i="9"/>
  <c r="AH544" i="9" s="1"/>
  <c r="AF544" i="9"/>
  <c r="AG544" i="9"/>
  <c r="BB544" i="9"/>
  <c r="BC544" i="9"/>
  <c r="BD544" i="9"/>
  <c r="BE544" i="9"/>
  <c r="BF544" i="9"/>
  <c r="BG544" i="9"/>
  <c r="BH544" i="9"/>
  <c r="BI544" i="9"/>
  <c r="BJ544" i="9"/>
  <c r="BL544" i="9"/>
  <c r="BM544" i="9"/>
  <c r="BN544" i="9"/>
  <c r="CC544" i="9"/>
  <c r="CD544" i="9"/>
  <c r="CE544" i="9"/>
  <c r="CF544" i="9"/>
  <c r="CG544" i="9"/>
  <c r="CK544" i="9" s="1"/>
  <c r="CH544" i="9"/>
  <c r="CI544" i="9"/>
  <c r="CR544" i="9"/>
  <c r="CS544" i="9"/>
  <c r="CT544" i="9"/>
  <c r="E545" i="9"/>
  <c r="F545" i="9"/>
  <c r="G545" i="9"/>
  <c r="J545" i="9"/>
  <c r="K545" i="9"/>
  <c r="N545" i="9"/>
  <c r="R546" i="9" s="1"/>
  <c r="O545" i="9"/>
  <c r="P545" i="9"/>
  <c r="AC545" i="9"/>
  <c r="AD545" i="9"/>
  <c r="AH545" i="9" s="1"/>
  <c r="AF545" i="9"/>
  <c r="AG545" i="9"/>
  <c r="BB545" i="9"/>
  <c r="BC545" i="9"/>
  <c r="BD545" i="9"/>
  <c r="BE545" i="9"/>
  <c r="BF545" i="9"/>
  <c r="BG545" i="9"/>
  <c r="BH545" i="9"/>
  <c r="BI545" i="9"/>
  <c r="BJ545" i="9"/>
  <c r="BL545" i="9"/>
  <c r="BM545" i="9"/>
  <c r="BN545" i="9"/>
  <c r="CC545" i="9"/>
  <c r="CD545" i="9"/>
  <c r="CE545" i="9"/>
  <c r="CF545" i="9"/>
  <c r="CG545" i="9"/>
  <c r="CK545" i="9" s="1"/>
  <c r="CH545" i="9"/>
  <c r="CI545" i="9"/>
  <c r="CR545" i="9"/>
  <c r="CS545" i="9"/>
  <c r="CT545" i="9"/>
  <c r="E546" i="9"/>
  <c r="F546" i="9"/>
  <c r="G546" i="9"/>
  <c r="J546" i="9"/>
  <c r="K546" i="9"/>
  <c r="N546" i="9"/>
  <c r="R547" i="9" s="1"/>
  <c r="O546" i="9"/>
  <c r="P546" i="9"/>
  <c r="AC546" i="9"/>
  <c r="AD546" i="9"/>
  <c r="AH546" i="9" s="1"/>
  <c r="AF546" i="9"/>
  <c r="AG546" i="9"/>
  <c r="BB546" i="9"/>
  <c r="BC546" i="9"/>
  <c r="BD546" i="9"/>
  <c r="BE546" i="9"/>
  <c r="BF546" i="9"/>
  <c r="BG546" i="9"/>
  <c r="BH546" i="9"/>
  <c r="BI546" i="9"/>
  <c r="BJ546" i="9"/>
  <c r="BL546" i="9"/>
  <c r="BM546" i="9"/>
  <c r="BN546" i="9"/>
  <c r="CC546" i="9"/>
  <c r="CD546" i="9"/>
  <c r="CE546" i="9"/>
  <c r="CF546" i="9"/>
  <c r="CG546" i="9"/>
  <c r="CK546" i="9" s="1"/>
  <c r="CH546" i="9"/>
  <c r="CI546" i="9"/>
  <c r="CR546" i="9"/>
  <c r="CS546" i="9"/>
  <c r="CT546" i="9"/>
  <c r="E547" i="9"/>
  <c r="F547" i="9"/>
  <c r="G547" i="9"/>
  <c r="J547" i="9"/>
  <c r="K547" i="9"/>
  <c r="Q547" i="9" s="1"/>
  <c r="N547" i="9"/>
  <c r="R548" i="9" s="1"/>
  <c r="O547" i="9"/>
  <c r="P547" i="9"/>
  <c r="AC547" i="9"/>
  <c r="AD547" i="9"/>
  <c r="AH547" i="9" s="1"/>
  <c r="AF547" i="9"/>
  <c r="AG547" i="9"/>
  <c r="BB547" i="9"/>
  <c r="BC547" i="9"/>
  <c r="BD547" i="9"/>
  <c r="BE547" i="9"/>
  <c r="BF547" i="9"/>
  <c r="BG547" i="9"/>
  <c r="BH547" i="9"/>
  <c r="BI547" i="9"/>
  <c r="BJ547" i="9"/>
  <c r="BL547" i="9"/>
  <c r="BM547" i="9"/>
  <c r="BN547" i="9"/>
  <c r="CC547" i="9"/>
  <c r="CD547" i="9"/>
  <c r="CE547" i="9"/>
  <c r="CF547" i="9"/>
  <c r="CG547" i="9"/>
  <c r="CK547" i="9" s="1"/>
  <c r="CH547" i="9"/>
  <c r="CI547" i="9"/>
  <c r="CR547" i="9"/>
  <c r="CS547" i="9"/>
  <c r="CT547" i="9"/>
  <c r="E548" i="9"/>
  <c r="F548" i="9"/>
  <c r="G548" i="9"/>
  <c r="J548" i="9"/>
  <c r="K548" i="9"/>
  <c r="N548" i="9"/>
  <c r="R549" i="9" s="1"/>
  <c r="O548" i="9"/>
  <c r="P548" i="9"/>
  <c r="AC548" i="9"/>
  <c r="AD548" i="9"/>
  <c r="AH548" i="9" s="1"/>
  <c r="AF548" i="9"/>
  <c r="AG548" i="9"/>
  <c r="BB548" i="9"/>
  <c r="BC548" i="9"/>
  <c r="BD548" i="9"/>
  <c r="BE548" i="9"/>
  <c r="BF548" i="9"/>
  <c r="BG548" i="9"/>
  <c r="BH548" i="9"/>
  <c r="BI548" i="9"/>
  <c r="BJ548" i="9"/>
  <c r="BL548" i="9"/>
  <c r="BM548" i="9"/>
  <c r="BN548" i="9"/>
  <c r="CC548" i="9"/>
  <c r="CD548" i="9"/>
  <c r="CE548" i="9"/>
  <c r="CF548" i="9"/>
  <c r="CG548" i="9"/>
  <c r="CK548" i="9" s="1"/>
  <c r="CH548" i="9"/>
  <c r="CI548" i="9"/>
  <c r="CR548" i="9"/>
  <c r="CS548" i="9"/>
  <c r="CT548" i="9"/>
  <c r="E549" i="9"/>
  <c r="F549" i="9"/>
  <c r="G549" i="9"/>
  <c r="J549" i="9"/>
  <c r="K549" i="9"/>
  <c r="Q549" i="9" s="1"/>
  <c r="N549" i="9"/>
  <c r="R550" i="9" s="1"/>
  <c r="O549" i="9"/>
  <c r="P549" i="9"/>
  <c r="AC549" i="9"/>
  <c r="AD549" i="9"/>
  <c r="AH549" i="9" s="1"/>
  <c r="AF549" i="9"/>
  <c r="AG549" i="9"/>
  <c r="BB549" i="9"/>
  <c r="BC549" i="9"/>
  <c r="BD549" i="9"/>
  <c r="BE549" i="9"/>
  <c r="BF549" i="9"/>
  <c r="BG549" i="9"/>
  <c r="BH549" i="9"/>
  <c r="BI549" i="9"/>
  <c r="BJ549" i="9"/>
  <c r="BL549" i="9"/>
  <c r="BM549" i="9"/>
  <c r="BN549" i="9"/>
  <c r="CC549" i="9"/>
  <c r="CD549" i="9"/>
  <c r="CE549" i="9"/>
  <c r="CF549" i="9"/>
  <c r="CG549" i="9"/>
  <c r="CK549" i="9" s="1"/>
  <c r="CH549" i="9"/>
  <c r="CI549" i="9"/>
  <c r="CR549" i="9"/>
  <c r="CS549" i="9"/>
  <c r="CT549" i="9"/>
  <c r="E550" i="9"/>
  <c r="F550" i="9"/>
  <c r="G550" i="9"/>
  <c r="J550" i="9"/>
  <c r="K550" i="9"/>
  <c r="N550" i="9"/>
  <c r="R551" i="9" s="1"/>
  <c r="O550" i="9"/>
  <c r="P550" i="9"/>
  <c r="AC550" i="9"/>
  <c r="AD550" i="9"/>
  <c r="AH550" i="9" s="1"/>
  <c r="AF550" i="9"/>
  <c r="AG550" i="9"/>
  <c r="BB550" i="9"/>
  <c r="BC550" i="9"/>
  <c r="BD550" i="9"/>
  <c r="BE550" i="9"/>
  <c r="BF550" i="9"/>
  <c r="BG550" i="9"/>
  <c r="BH550" i="9"/>
  <c r="BI550" i="9"/>
  <c r="BJ550" i="9"/>
  <c r="BL550" i="9"/>
  <c r="BM550" i="9"/>
  <c r="BN550" i="9"/>
  <c r="CC550" i="9"/>
  <c r="CD550" i="9"/>
  <c r="CE550" i="9"/>
  <c r="CF550" i="9"/>
  <c r="CG550" i="9"/>
  <c r="CK550" i="9" s="1"/>
  <c r="CH550" i="9"/>
  <c r="CI550" i="9"/>
  <c r="CR550" i="9"/>
  <c r="CS550" i="9"/>
  <c r="CT550" i="9"/>
  <c r="E551" i="9"/>
  <c r="F551" i="9"/>
  <c r="G551" i="9"/>
  <c r="J551" i="9"/>
  <c r="K551" i="9"/>
  <c r="Q551" i="9" s="1"/>
  <c r="N551" i="9"/>
  <c r="R552" i="9" s="1"/>
  <c r="O551" i="9"/>
  <c r="P551" i="9"/>
  <c r="AC551" i="9"/>
  <c r="AD551" i="9"/>
  <c r="AH551" i="9" s="1"/>
  <c r="AF551" i="9"/>
  <c r="AG551" i="9"/>
  <c r="BB551" i="9"/>
  <c r="BC551" i="9"/>
  <c r="BD551" i="9"/>
  <c r="BE551" i="9"/>
  <c r="BF551" i="9"/>
  <c r="BG551" i="9"/>
  <c r="BH551" i="9"/>
  <c r="BI551" i="9"/>
  <c r="BJ551" i="9"/>
  <c r="BL551" i="9"/>
  <c r="BM551" i="9"/>
  <c r="BN551" i="9"/>
  <c r="CC551" i="9"/>
  <c r="CD551" i="9"/>
  <c r="CE551" i="9"/>
  <c r="CF551" i="9"/>
  <c r="CG551" i="9"/>
  <c r="CK551" i="9" s="1"/>
  <c r="CH551" i="9"/>
  <c r="CI551" i="9"/>
  <c r="CR551" i="9"/>
  <c r="CS551" i="9"/>
  <c r="CT551" i="9"/>
  <c r="E552" i="9"/>
  <c r="F552" i="9"/>
  <c r="G552" i="9"/>
  <c r="J552" i="9"/>
  <c r="K552" i="9"/>
  <c r="N552" i="9"/>
  <c r="R553" i="9" s="1"/>
  <c r="O552" i="9"/>
  <c r="P552" i="9"/>
  <c r="AC552" i="9"/>
  <c r="AD552" i="9"/>
  <c r="AH552" i="9" s="1"/>
  <c r="AF552" i="9"/>
  <c r="AG552" i="9"/>
  <c r="BB552" i="9"/>
  <c r="BC552" i="9"/>
  <c r="BD552" i="9"/>
  <c r="BE552" i="9"/>
  <c r="BF552" i="9"/>
  <c r="BG552" i="9"/>
  <c r="BH552" i="9"/>
  <c r="BI552" i="9"/>
  <c r="BJ552" i="9"/>
  <c r="BL552" i="9"/>
  <c r="BM552" i="9"/>
  <c r="BN552" i="9"/>
  <c r="CC552" i="9"/>
  <c r="CD552" i="9"/>
  <c r="CE552" i="9"/>
  <c r="CF552" i="9"/>
  <c r="CG552" i="9"/>
  <c r="CH552" i="9"/>
  <c r="CI552" i="9"/>
  <c r="CR552" i="9"/>
  <c r="CS552" i="9"/>
  <c r="CT552" i="9"/>
  <c r="E553" i="9"/>
  <c r="F553" i="9"/>
  <c r="G553" i="9"/>
  <c r="J553" i="9"/>
  <c r="K553" i="9"/>
  <c r="Q553" i="9" s="1"/>
  <c r="N553" i="9"/>
  <c r="R554" i="9" s="1"/>
  <c r="O553" i="9"/>
  <c r="P553" i="9"/>
  <c r="AC553" i="9"/>
  <c r="AD553" i="9"/>
  <c r="AF553" i="9"/>
  <c r="AG553" i="9"/>
  <c r="BB553" i="9"/>
  <c r="BC553" i="9"/>
  <c r="BD553" i="9"/>
  <c r="BE553" i="9"/>
  <c r="BF553" i="9"/>
  <c r="BG553" i="9"/>
  <c r="BH553" i="9"/>
  <c r="BI553" i="9"/>
  <c r="BJ553" i="9"/>
  <c r="BL553" i="9"/>
  <c r="BM553" i="9"/>
  <c r="BN553" i="9"/>
  <c r="CC553" i="9"/>
  <c r="CD553" i="9"/>
  <c r="CE553" i="9"/>
  <c r="CF553" i="9"/>
  <c r="CG553" i="9"/>
  <c r="CH553" i="9"/>
  <c r="CI553" i="9"/>
  <c r="CR553" i="9"/>
  <c r="CS553" i="9"/>
  <c r="CT553" i="9"/>
  <c r="E554" i="9"/>
  <c r="F554" i="9"/>
  <c r="G554" i="9"/>
  <c r="J554" i="9"/>
  <c r="K554" i="9"/>
  <c r="N554" i="9"/>
  <c r="R555" i="9" s="1"/>
  <c r="O554" i="9"/>
  <c r="P554" i="9"/>
  <c r="AC554" i="9"/>
  <c r="AD554" i="9"/>
  <c r="AF554" i="9"/>
  <c r="AG554" i="9"/>
  <c r="BB554" i="9"/>
  <c r="BC554" i="9"/>
  <c r="BD554" i="9"/>
  <c r="BE554" i="9"/>
  <c r="BF554" i="9"/>
  <c r="BG554" i="9"/>
  <c r="BH554" i="9"/>
  <c r="BI554" i="9"/>
  <c r="BJ554" i="9"/>
  <c r="BL554" i="9"/>
  <c r="BM554" i="9"/>
  <c r="BN554" i="9"/>
  <c r="CC554" i="9"/>
  <c r="CD554" i="9"/>
  <c r="CE554" i="9"/>
  <c r="CF554" i="9"/>
  <c r="CG554" i="9"/>
  <c r="CH554" i="9"/>
  <c r="CI554" i="9"/>
  <c r="CR554" i="9"/>
  <c r="CS554" i="9"/>
  <c r="CT554" i="9"/>
  <c r="E555" i="9"/>
  <c r="F555" i="9"/>
  <c r="G555" i="9"/>
  <c r="J555" i="9"/>
  <c r="K555" i="9"/>
  <c r="N555" i="9"/>
  <c r="R556" i="9" s="1"/>
  <c r="O555" i="9"/>
  <c r="P555" i="9"/>
  <c r="AC555" i="9"/>
  <c r="AD555" i="9"/>
  <c r="AF555" i="9"/>
  <c r="AG555" i="9"/>
  <c r="BB555" i="9"/>
  <c r="BC555" i="9"/>
  <c r="BD555" i="9"/>
  <c r="BE555" i="9"/>
  <c r="BF555" i="9"/>
  <c r="BG555" i="9"/>
  <c r="BH555" i="9"/>
  <c r="BI555" i="9"/>
  <c r="BJ555" i="9"/>
  <c r="BL555" i="9"/>
  <c r="BM555" i="9"/>
  <c r="BN555" i="9"/>
  <c r="CC555" i="9"/>
  <c r="CD555" i="9"/>
  <c r="CE555" i="9"/>
  <c r="CF555" i="9"/>
  <c r="CG555" i="9"/>
  <c r="CH555" i="9"/>
  <c r="CI555" i="9"/>
  <c r="CR555" i="9"/>
  <c r="CS555" i="9"/>
  <c r="CT555" i="9"/>
  <c r="E556" i="9"/>
  <c r="F556" i="9"/>
  <c r="G556" i="9"/>
  <c r="J556" i="9"/>
  <c r="K556" i="9"/>
  <c r="N556" i="9"/>
  <c r="O556" i="9"/>
  <c r="P556" i="9"/>
  <c r="AC556" i="9"/>
  <c r="AD556" i="9"/>
  <c r="AF556" i="9"/>
  <c r="AG556" i="9"/>
  <c r="BB556" i="9"/>
  <c r="BC556" i="9"/>
  <c r="BD556" i="9"/>
  <c r="BE556" i="9"/>
  <c r="BF556" i="9"/>
  <c r="BG556" i="9"/>
  <c r="BH556" i="9"/>
  <c r="BI556" i="9"/>
  <c r="BJ556" i="9"/>
  <c r="BL556" i="9"/>
  <c r="BM556" i="9"/>
  <c r="BN556" i="9"/>
  <c r="CC556" i="9"/>
  <c r="CD556" i="9"/>
  <c r="CE556" i="9"/>
  <c r="CF556" i="9"/>
  <c r="CG556" i="9"/>
  <c r="CH556" i="9"/>
  <c r="CI556" i="9"/>
  <c r="CR556" i="9"/>
  <c r="CS556" i="9"/>
  <c r="CT556" i="9"/>
  <c r="E557" i="9"/>
  <c r="F557" i="9"/>
  <c r="G557" i="9"/>
  <c r="J557" i="9"/>
  <c r="K557" i="9"/>
  <c r="Q557" i="9" s="1"/>
  <c r="N557" i="9"/>
  <c r="O557" i="9"/>
  <c r="P557" i="9"/>
  <c r="AC557" i="9"/>
  <c r="AD557" i="9"/>
  <c r="AH557" i="9" s="1"/>
  <c r="AF557" i="9"/>
  <c r="AG557" i="9"/>
  <c r="BB557" i="9"/>
  <c r="BC557" i="9"/>
  <c r="BD557" i="9"/>
  <c r="BE557" i="9"/>
  <c r="BF557" i="9"/>
  <c r="BG557" i="9"/>
  <c r="BH557" i="9"/>
  <c r="BI557" i="9"/>
  <c r="BJ557" i="9"/>
  <c r="BL557" i="9"/>
  <c r="BM557" i="9"/>
  <c r="BN557" i="9"/>
  <c r="CC557" i="9"/>
  <c r="CD557" i="9"/>
  <c r="CE557" i="9"/>
  <c r="CF557" i="9"/>
  <c r="CG557" i="9"/>
  <c r="CH557" i="9"/>
  <c r="CI557" i="9"/>
  <c r="CR557" i="9"/>
  <c r="CS557" i="9"/>
  <c r="CT557" i="9"/>
  <c r="E558" i="9"/>
  <c r="F558" i="9"/>
  <c r="G558" i="9"/>
  <c r="J558" i="9"/>
  <c r="K558" i="9"/>
  <c r="Q558" i="9" s="1"/>
  <c r="N558" i="9"/>
  <c r="O558" i="9"/>
  <c r="P558" i="9"/>
  <c r="AC558" i="9"/>
  <c r="AD558" i="9"/>
  <c r="AF558" i="9"/>
  <c r="AG558" i="9"/>
  <c r="BB558" i="9"/>
  <c r="BC558" i="9"/>
  <c r="BD558" i="9"/>
  <c r="BE558" i="9"/>
  <c r="BF558" i="9"/>
  <c r="BG558" i="9"/>
  <c r="BH558" i="9"/>
  <c r="BI558" i="9"/>
  <c r="BJ558" i="9"/>
  <c r="BL558" i="9"/>
  <c r="BM558" i="9"/>
  <c r="BN558" i="9"/>
  <c r="CC558" i="9"/>
  <c r="CD558" i="9"/>
  <c r="CE558" i="9"/>
  <c r="CF558" i="9"/>
  <c r="CG558" i="9"/>
  <c r="CJ558" i="9" s="1"/>
  <c r="CH558" i="9"/>
  <c r="CI558" i="9"/>
  <c r="CR558" i="9"/>
  <c r="CS558" i="9"/>
  <c r="CT558" i="9"/>
  <c r="E559" i="9"/>
  <c r="F559" i="9"/>
  <c r="G559" i="9"/>
  <c r="J559" i="9"/>
  <c r="K559" i="9"/>
  <c r="Q559" i="9" s="1"/>
  <c r="N559" i="9"/>
  <c r="O559" i="9"/>
  <c r="P559" i="9"/>
  <c r="AC559" i="9"/>
  <c r="AD559" i="9"/>
  <c r="AF559" i="9"/>
  <c r="AG559" i="9"/>
  <c r="BB559" i="9"/>
  <c r="BC559" i="9"/>
  <c r="BD559" i="9"/>
  <c r="BE559" i="9"/>
  <c r="BF559" i="9"/>
  <c r="BG559" i="9"/>
  <c r="BH559" i="9"/>
  <c r="BI559" i="9"/>
  <c r="BJ559" i="9"/>
  <c r="BL559" i="9"/>
  <c r="BM559" i="9"/>
  <c r="BN559" i="9"/>
  <c r="CC559" i="9"/>
  <c r="CD559" i="9"/>
  <c r="CE559" i="9"/>
  <c r="CF559" i="9"/>
  <c r="CG559" i="9"/>
  <c r="CH559" i="9"/>
  <c r="CI559" i="9"/>
  <c r="CR559" i="9"/>
  <c r="CS559" i="9"/>
  <c r="CT559" i="9"/>
  <c r="E560" i="9"/>
  <c r="F560" i="9"/>
  <c r="G560" i="9"/>
  <c r="J560" i="9"/>
  <c r="K560" i="9"/>
  <c r="N560" i="9"/>
  <c r="O560" i="9"/>
  <c r="P560" i="9"/>
  <c r="AC560" i="9"/>
  <c r="AD560" i="9"/>
  <c r="AH560" i="9" s="1"/>
  <c r="AF560" i="9"/>
  <c r="AG560" i="9"/>
  <c r="BB560" i="9"/>
  <c r="BC560" i="9"/>
  <c r="BD560" i="9"/>
  <c r="BE560" i="9"/>
  <c r="BF560" i="9"/>
  <c r="BG560" i="9"/>
  <c r="BH560" i="9"/>
  <c r="BI560" i="9"/>
  <c r="BJ560" i="9"/>
  <c r="BL560" i="9"/>
  <c r="BM560" i="9"/>
  <c r="BN560" i="9"/>
  <c r="CC560" i="9"/>
  <c r="CD560" i="9"/>
  <c r="CE560" i="9"/>
  <c r="CF560" i="9"/>
  <c r="CG560" i="9"/>
  <c r="CH560" i="9"/>
  <c r="CI560" i="9"/>
  <c r="CR560" i="9"/>
  <c r="CS560" i="9"/>
  <c r="CT560" i="9"/>
  <c r="E561" i="9"/>
  <c r="F561" i="9"/>
  <c r="G561" i="9"/>
  <c r="J561" i="9"/>
  <c r="K561" i="9"/>
  <c r="Q561" i="9" s="1"/>
  <c r="N561" i="9"/>
  <c r="O561" i="9"/>
  <c r="P561" i="9"/>
  <c r="AC561" i="9"/>
  <c r="AD561" i="9"/>
  <c r="AF561" i="9"/>
  <c r="AG561" i="9"/>
  <c r="BB561" i="9"/>
  <c r="BC561" i="9"/>
  <c r="BD561" i="9"/>
  <c r="BE561" i="9"/>
  <c r="BF561" i="9"/>
  <c r="BG561" i="9"/>
  <c r="BH561" i="9"/>
  <c r="BI561" i="9"/>
  <c r="BJ561" i="9"/>
  <c r="BL561" i="9"/>
  <c r="BM561" i="9"/>
  <c r="BN561" i="9"/>
  <c r="CC561" i="9"/>
  <c r="CD561" i="9"/>
  <c r="CE561" i="9"/>
  <c r="CF561" i="9"/>
  <c r="CG561" i="9"/>
  <c r="CJ561" i="9" s="1"/>
  <c r="CH561" i="9"/>
  <c r="CI561" i="9"/>
  <c r="CR561" i="9"/>
  <c r="CS561" i="9"/>
  <c r="CT561" i="9"/>
  <c r="E562" i="9"/>
  <c r="F562" i="9"/>
  <c r="G562" i="9"/>
  <c r="J562" i="9"/>
  <c r="K562" i="9"/>
  <c r="Q562" i="9" s="1"/>
  <c r="N562" i="9"/>
  <c r="O562" i="9"/>
  <c r="P562" i="9"/>
  <c r="AC562" i="9"/>
  <c r="AD562" i="9"/>
  <c r="AF562" i="9"/>
  <c r="AG562" i="9"/>
  <c r="BB562" i="9"/>
  <c r="BC562" i="9"/>
  <c r="BD562" i="9"/>
  <c r="BE562" i="9"/>
  <c r="BF562" i="9"/>
  <c r="BG562" i="9"/>
  <c r="BH562" i="9"/>
  <c r="BI562" i="9"/>
  <c r="BJ562" i="9"/>
  <c r="BL562" i="9"/>
  <c r="BM562" i="9"/>
  <c r="BN562" i="9"/>
  <c r="CC562" i="9"/>
  <c r="CD562" i="9"/>
  <c r="CE562" i="9"/>
  <c r="CF562" i="9"/>
  <c r="CG562" i="9"/>
  <c r="CJ562" i="9" s="1"/>
  <c r="CH562" i="9"/>
  <c r="CI562" i="9"/>
  <c r="CR562" i="9"/>
  <c r="CS562" i="9"/>
  <c r="CT562" i="9"/>
  <c r="E563" i="9"/>
  <c r="F563" i="9"/>
  <c r="G563" i="9"/>
  <c r="J563" i="9"/>
  <c r="K563" i="9"/>
  <c r="Q563" i="9" s="1"/>
  <c r="N563" i="9"/>
  <c r="O563" i="9"/>
  <c r="P563" i="9"/>
  <c r="AC563" i="9"/>
  <c r="AD563" i="9"/>
  <c r="AH563" i="9" s="1"/>
  <c r="AF563" i="9"/>
  <c r="AG563" i="9"/>
  <c r="BB563" i="9"/>
  <c r="BC563" i="9"/>
  <c r="BD563" i="9"/>
  <c r="BE563" i="9"/>
  <c r="BF563" i="9"/>
  <c r="BG563" i="9"/>
  <c r="BH563" i="9"/>
  <c r="BI563" i="9"/>
  <c r="BJ563" i="9"/>
  <c r="BL563" i="9"/>
  <c r="BM563" i="9"/>
  <c r="BN563" i="9"/>
  <c r="CC563" i="9"/>
  <c r="CD563" i="9"/>
  <c r="CE563" i="9"/>
  <c r="CF563" i="9"/>
  <c r="CG563" i="9"/>
  <c r="CH563" i="9"/>
  <c r="CI563" i="9"/>
  <c r="CR563" i="9"/>
  <c r="CS563" i="9"/>
  <c r="CT563" i="9"/>
  <c r="E564" i="9"/>
  <c r="F564" i="9"/>
  <c r="G564" i="9"/>
  <c r="J564" i="9"/>
  <c r="K564" i="9"/>
  <c r="Q564" i="9" s="1"/>
  <c r="N564" i="9"/>
  <c r="O564" i="9"/>
  <c r="P564" i="9"/>
  <c r="AC564" i="9"/>
  <c r="AD564" i="9"/>
  <c r="AF564" i="9"/>
  <c r="AG564" i="9"/>
  <c r="BB564" i="9"/>
  <c r="BC564" i="9"/>
  <c r="BD564" i="9"/>
  <c r="BE564" i="9"/>
  <c r="BF564" i="9"/>
  <c r="BG564" i="9"/>
  <c r="BH564" i="9"/>
  <c r="BI564" i="9"/>
  <c r="BJ564" i="9"/>
  <c r="BL564" i="9"/>
  <c r="BM564" i="9"/>
  <c r="BN564" i="9"/>
  <c r="CC564" i="9"/>
  <c r="CD564" i="9"/>
  <c r="CE564" i="9"/>
  <c r="CF564" i="9"/>
  <c r="CG564" i="9"/>
  <c r="CH564" i="9"/>
  <c r="CI564" i="9"/>
  <c r="CR564" i="9"/>
  <c r="CS564" i="9"/>
  <c r="CT564" i="9"/>
  <c r="E565" i="9"/>
  <c r="F565" i="9"/>
  <c r="G565" i="9"/>
  <c r="J565" i="9"/>
  <c r="K565" i="9"/>
  <c r="Q565" i="9" s="1"/>
  <c r="N565" i="9"/>
  <c r="O565" i="9"/>
  <c r="P565" i="9"/>
  <c r="AC565" i="9"/>
  <c r="AD565" i="9"/>
  <c r="AF565" i="9"/>
  <c r="AG565" i="9"/>
  <c r="BB565" i="9"/>
  <c r="BC565" i="9"/>
  <c r="BD565" i="9"/>
  <c r="BE565" i="9"/>
  <c r="BF565" i="9"/>
  <c r="BG565" i="9"/>
  <c r="BH565" i="9"/>
  <c r="BI565" i="9"/>
  <c r="BJ565" i="9"/>
  <c r="BL565" i="9"/>
  <c r="BM565" i="9"/>
  <c r="BN565" i="9"/>
  <c r="CC565" i="9"/>
  <c r="CD565" i="9"/>
  <c r="CE565" i="9"/>
  <c r="CF565" i="9"/>
  <c r="CG565" i="9"/>
  <c r="CJ565" i="9" s="1"/>
  <c r="CH565" i="9"/>
  <c r="CI565" i="9"/>
  <c r="CR565" i="9"/>
  <c r="CS565" i="9"/>
  <c r="CT565" i="9"/>
  <c r="E566" i="9"/>
  <c r="F566" i="9"/>
  <c r="G566" i="9"/>
  <c r="J566" i="9"/>
  <c r="K566" i="9"/>
  <c r="L566" i="9" s="1"/>
  <c r="N566" i="9"/>
  <c r="O566" i="9"/>
  <c r="P566" i="9"/>
  <c r="AC566" i="9"/>
  <c r="AD566" i="9"/>
  <c r="AH566" i="9" s="1"/>
  <c r="AF566" i="9"/>
  <c r="AG566" i="9"/>
  <c r="BB566" i="9"/>
  <c r="BC566" i="9"/>
  <c r="BD566" i="9"/>
  <c r="BE566" i="9"/>
  <c r="BF566" i="9"/>
  <c r="BG566" i="9"/>
  <c r="BH566" i="9"/>
  <c r="BI566" i="9"/>
  <c r="BJ566" i="9"/>
  <c r="BL566" i="9"/>
  <c r="BM566" i="9"/>
  <c r="BN566" i="9"/>
  <c r="CC566" i="9"/>
  <c r="CD566" i="9"/>
  <c r="CE566" i="9"/>
  <c r="CF566" i="9"/>
  <c r="CG566" i="9"/>
  <c r="CJ566" i="9" s="1"/>
  <c r="CH566" i="9"/>
  <c r="CI566" i="9"/>
  <c r="CR566" i="9"/>
  <c r="CS566" i="9"/>
  <c r="CT566" i="9"/>
  <c r="E567" i="9"/>
  <c r="F567" i="9"/>
  <c r="G567" i="9"/>
  <c r="J567" i="9"/>
  <c r="K567" i="9"/>
  <c r="N567" i="9"/>
  <c r="O567" i="9"/>
  <c r="P567" i="9"/>
  <c r="AC567" i="9"/>
  <c r="AD567" i="9"/>
  <c r="AF567" i="9"/>
  <c r="AG567" i="9"/>
  <c r="BB567" i="9"/>
  <c r="BC567" i="9"/>
  <c r="BD567" i="9"/>
  <c r="BE567" i="9"/>
  <c r="BF567" i="9"/>
  <c r="BG567" i="9"/>
  <c r="BH567" i="9"/>
  <c r="BI567" i="9"/>
  <c r="BJ567" i="9"/>
  <c r="BL567" i="9"/>
  <c r="BM567" i="9"/>
  <c r="BN567" i="9"/>
  <c r="CC567" i="9"/>
  <c r="CD567" i="9"/>
  <c r="CE567" i="9"/>
  <c r="CF567" i="9"/>
  <c r="CG567" i="9"/>
  <c r="CH567" i="9"/>
  <c r="CI567" i="9"/>
  <c r="CR567" i="9"/>
  <c r="CS567" i="9"/>
  <c r="CT567" i="9"/>
  <c r="E568" i="9"/>
  <c r="F568" i="9"/>
  <c r="G568" i="9"/>
  <c r="J568" i="9"/>
  <c r="K568" i="9"/>
  <c r="N568" i="9"/>
  <c r="O568" i="9"/>
  <c r="P568" i="9"/>
  <c r="AC568" i="9"/>
  <c r="AD568" i="9"/>
  <c r="AH568" i="9" s="1"/>
  <c r="AF568" i="9"/>
  <c r="AG568" i="9"/>
  <c r="BB568" i="9"/>
  <c r="BC568" i="9"/>
  <c r="BD568" i="9"/>
  <c r="BE568" i="9"/>
  <c r="BF568" i="9"/>
  <c r="BG568" i="9"/>
  <c r="BH568" i="9"/>
  <c r="BI568" i="9"/>
  <c r="BJ568" i="9"/>
  <c r="BL568" i="9"/>
  <c r="BM568" i="9"/>
  <c r="BN568" i="9"/>
  <c r="CC568" i="9"/>
  <c r="CD568" i="9"/>
  <c r="CE568" i="9"/>
  <c r="CF568" i="9"/>
  <c r="CG568" i="9"/>
  <c r="CH568" i="9"/>
  <c r="CI568" i="9"/>
  <c r="CR568" i="9"/>
  <c r="CS568" i="9"/>
  <c r="CT568" i="9"/>
  <c r="E569" i="9"/>
  <c r="F569" i="9"/>
  <c r="G569" i="9"/>
  <c r="J569" i="9"/>
  <c r="K569" i="9"/>
  <c r="L569" i="9" s="1"/>
  <c r="N569" i="9"/>
  <c r="O569" i="9"/>
  <c r="P569" i="9"/>
  <c r="AC569" i="9"/>
  <c r="AD569" i="9"/>
  <c r="AF569" i="9"/>
  <c r="AG569" i="9"/>
  <c r="BB569" i="9"/>
  <c r="BC569" i="9"/>
  <c r="BD569" i="9"/>
  <c r="BE569" i="9"/>
  <c r="BF569" i="9"/>
  <c r="BG569" i="9"/>
  <c r="BH569" i="9"/>
  <c r="BI569" i="9"/>
  <c r="BJ569" i="9"/>
  <c r="BL569" i="9"/>
  <c r="BM569" i="9"/>
  <c r="BN569" i="9"/>
  <c r="CC569" i="9"/>
  <c r="CD569" i="9"/>
  <c r="CE569" i="9"/>
  <c r="CF569" i="9"/>
  <c r="CG569" i="9"/>
  <c r="CJ569" i="9" s="1"/>
  <c r="CH569" i="9"/>
  <c r="CI569" i="9"/>
  <c r="CR569" i="9"/>
  <c r="CS569" i="9"/>
  <c r="CT569" i="9"/>
  <c r="E570" i="9"/>
  <c r="F570" i="9"/>
  <c r="G570" i="9"/>
  <c r="J570" i="9"/>
  <c r="K570" i="9"/>
  <c r="N570" i="9"/>
  <c r="O570" i="9"/>
  <c r="P570" i="9"/>
  <c r="AC570" i="9"/>
  <c r="AD570" i="9"/>
  <c r="AH570" i="9" s="1"/>
  <c r="AF570" i="9"/>
  <c r="AG570" i="9"/>
  <c r="BB570" i="9"/>
  <c r="BC570" i="9"/>
  <c r="BD570" i="9"/>
  <c r="BE570" i="9"/>
  <c r="BF570" i="9"/>
  <c r="BG570" i="9"/>
  <c r="BH570" i="9"/>
  <c r="BI570" i="9"/>
  <c r="BJ570" i="9"/>
  <c r="BL570" i="9"/>
  <c r="BM570" i="9"/>
  <c r="BN570" i="9"/>
  <c r="CC570" i="9"/>
  <c r="CD570" i="9"/>
  <c r="CE570" i="9"/>
  <c r="CF570" i="9"/>
  <c r="CG570" i="9"/>
  <c r="CJ570" i="9" s="1"/>
  <c r="CH570" i="9"/>
  <c r="CI570" i="9"/>
  <c r="CR570" i="9"/>
  <c r="CS570" i="9"/>
  <c r="CT570" i="9"/>
  <c r="E571" i="9"/>
  <c r="F571" i="9"/>
  <c r="G571" i="9"/>
  <c r="J571" i="9"/>
  <c r="K571" i="9"/>
  <c r="N571" i="9"/>
  <c r="O571" i="9"/>
  <c r="P571" i="9"/>
  <c r="AC571" i="9"/>
  <c r="AD571" i="9"/>
  <c r="AH571" i="9" s="1"/>
  <c r="AF571" i="9"/>
  <c r="AG571" i="9"/>
  <c r="BB571" i="9"/>
  <c r="BC571" i="9"/>
  <c r="BD571" i="9"/>
  <c r="BE571" i="9"/>
  <c r="BF571" i="9"/>
  <c r="BG571" i="9"/>
  <c r="BH571" i="9"/>
  <c r="BI571" i="9"/>
  <c r="BJ571" i="9"/>
  <c r="BL571" i="9"/>
  <c r="BM571" i="9"/>
  <c r="BN571" i="9"/>
  <c r="CC571" i="9"/>
  <c r="CD571" i="9"/>
  <c r="CE571" i="9"/>
  <c r="CF571" i="9"/>
  <c r="CG571" i="9"/>
  <c r="CH571" i="9"/>
  <c r="CI571" i="9"/>
  <c r="CR571" i="9"/>
  <c r="CS571" i="9"/>
  <c r="CT571" i="9"/>
  <c r="E572" i="9"/>
  <c r="F572" i="9"/>
  <c r="G572" i="9"/>
  <c r="J572" i="9"/>
  <c r="K572" i="9"/>
  <c r="L572" i="9" s="1"/>
  <c r="N572" i="9"/>
  <c r="O572" i="9"/>
  <c r="P572" i="9"/>
  <c r="AC572" i="9"/>
  <c r="AD572" i="9"/>
  <c r="AF572" i="9"/>
  <c r="AG572" i="9"/>
  <c r="BB572" i="9"/>
  <c r="BC572" i="9"/>
  <c r="BD572" i="9"/>
  <c r="BE572" i="9"/>
  <c r="BF572" i="9"/>
  <c r="BG572" i="9"/>
  <c r="BH572" i="9"/>
  <c r="BI572" i="9"/>
  <c r="BJ572" i="9"/>
  <c r="BL572" i="9"/>
  <c r="BM572" i="9"/>
  <c r="BN572" i="9"/>
  <c r="CC572" i="9"/>
  <c r="CD572" i="9"/>
  <c r="CE572" i="9"/>
  <c r="CF572" i="9"/>
  <c r="CG572" i="9"/>
  <c r="CH572" i="9"/>
  <c r="CI572" i="9"/>
  <c r="CR572" i="9"/>
  <c r="CS572" i="9"/>
  <c r="CT572" i="9"/>
  <c r="E573" i="9"/>
  <c r="F573" i="9"/>
  <c r="G573" i="9"/>
  <c r="J573" i="9"/>
  <c r="K573" i="9"/>
  <c r="L573" i="9" s="1"/>
  <c r="N573" i="9"/>
  <c r="O573" i="9"/>
  <c r="P573" i="9"/>
  <c r="AC573" i="9"/>
  <c r="AD573" i="9"/>
  <c r="AF573" i="9"/>
  <c r="AG573" i="9"/>
  <c r="BB573" i="9"/>
  <c r="BC573" i="9"/>
  <c r="BD573" i="9"/>
  <c r="BE573" i="9"/>
  <c r="BF573" i="9"/>
  <c r="BG573" i="9"/>
  <c r="BH573" i="9"/>
  <c r="BI573" i="9"/>
  <c r="BJ573" i="9"/>
  <c r="BL573" i="9"/>
  <c r="BM573" i="9"/>
  <c r="BN573" i="9"/>
  <c r="CC573" i="9"/>
  <c r="CD573" i="9"/>
  <c r="CE573" i="9"/>
  <c r="CF573" i="9"/>
  <c r="CG573" i="9"/>
  <c r="CJ573" i="9" s="1"/>
  <c r="CH573" i="9"/>
  <c r="CI573" i="9"/>
  <c r="CR573" i="9"/>
  <c r="CS573" i="9"/>
  <c r="CT573" i="9"/>
  <c r="E574" i="9"/>
  <c r="F574" i="9"/>
  <c r="G574" i="9"/>
  <c r="J574" i="9"/>
  <c r="K574" i="9"/>
  <c r="L574" i="9" s="1"/>
  <c r="N574" i="9"/>
  <c r="O574" i="9"/>
  <c r="P574" i="9"/>
  <c r="AC574" i="9"/>
  <c r="AD574" i="9"/>
  <c r="AF574" i="9"/>
  <c r="AJ574" i="9" s="1"/>
  <c r="AG574" i="9"/>
  <c r="BB574" i="9"/>
  <c r="BC574" i="9"/>
  <c r="BD574" i="9"/>
  <c r="BE574" i="9"/>
  <c r="BF574" i="9"/>
  <c r="BG574" i="9"/>
  <c r="BH574" i="9"/>
  <c r="BI574" i="9"/>
  <c r="BJ574" i="9"/>
  <c r="BL574" i="9"/>
  <c r="BM574" i="9"/>
  <c r="BN574" i="9"/>
  <c r="CC574" i="9"/>
  <c r="CD574" i="9"/>
  <c r="CE574" i="9"/>
  <c r="CF574" i="9"/>
  <c r="CG574" i="9"/>
  <c r="CJ574" i="9" s="1"/>
  <c r="CH574" i="9"/>
  <c r="CI574" i="9"/>
  <c r="CR574" i="9"/>
  <c r="CS574" i="9"/>
  <c r="CT574" i="9"/>
  <c r="E575" i="9"/>
  <c r="F575" i="9"/>
  <c r="G575" i="9"/>
  <c r="J575" i="9"/>
  <c r="K575" i="9"/>
  <c r="Q575" i="9" s="1"/>
  <c r="N575" i="9"/>
  <c r="O575" i="9"/>
  <c r="P575" i="9"/>
  <c r="AC575" i="9"/>
  <c r="AD575" i="9"/>
  <c r="AH575" i="9" s="1"/>
  <c r="AF575" i="9"/>
  <c r="AJ575" i="9" s="1"/>
  <c r="AG575" i="9"/>
  <c r="BB575" i="9"/>
  <c r="BC575" i="9"/>
  <c r="BD575" i="9"/>
  <c r="BE575" i="9"/>
  <c r="BF575" i="9"/>
  <c r="BG575" i="9"/>
  <c r="BH575" i="9"/>
  <c r="BI575" i="9"/>
  <c r="BJ575" i="9"/>
  <c r="BL575" i="9"/>
  <c r="BM575" i="9"/>
  <c r="BN575" i="9"/>
  <c r="CC575" i="9"/>
  <c r="CD575" i="9"/>
  <c r="CE575" i="9"/>
  <c r="CF575" i="9"/>
  <c r="CG575" i="9"/>
  <c r="CJ575" i="9" s="1"/>
  <c r="CH575" i="9"/>
  <c r="CI575" i="9"/>
  <c r="CR575" i="9"/>
  <c r="CS575" i="9"/>
  <c r="CT575" i="9"/>
  <c r="E576" i="9"/>
  <c r="F576" i="9"/>
  <c r="G576" i="9"/>
  <c r="J576" i="9"/>
  <c r="K576" i="9"/>
  <c r="Q576" i="9" s="1"/>
  <c r="N576" i="9"/>
  <c r="O576" i="9"/>
  <c r="P576" i="9"/>
  <c r="AC576" i="9"/>
  <c r="AD576" i="9"/>
  <c r="AF576" i="9"/>
  <c r="AK576" i="9" s="1"/>
  <c r="AG576" i="9"/>
  <c r="BB576" i="9"/>
  <c r="BC576" i="9"/>
  <c r="BD576" i="9"/>
  <c r="BE576" i="9"/>
  <c r="BF576" i="9"/>
  <c r="BG576" i="9"/>
  <c r="BH576" i="9"/>
  <c r="BI576" i="9"/>
  <c r="BJ576" i="9"/>
  <c r="BL576" i="9"/>
  <c r="BM576" i="9"/>
  <c r="BN576" i="9"/>
  <c r="CC576" i="9"/>
  <c r="CD576" i="9"/>
  <c r="CE576" i="9"/>
  <c r="CF576" i="9"/>
  <c r="CG576" i="9"/>
  <c r="CJ576" i="9" s="1"/>
  <c r="CH576" i="9"/>
  <c r="CI576" i="9"/>
  <c r="CR576" i="9"/>
  <c r="CS576" i="9"/>
  <c r="CT576" i="9"/>
  <c r="E577" i="9"/>
  <c r="F577" i="9"/>
  <c r="G577" i="9"/>
  <c r="J577" i="9"/>
  <c r="K577" i="9"/>
  <c r="N577" i="9"/>
  <c r="O577" i="9"/>
  <c r="P577" i="9"/>
  <c r="AC577" i="9"/>
  <c r="AD577" i="9"/>
  <c r="AF577" i="9"/>
  <c r="AG577" i="9"/>
  <c r="BB577" i="9"/>
  <c r="BC577" i="9"/>
  <c r="BD577" i="9"/>
  <c r="BE577" i="9"/>
  <c r="BF577" i="9"/>
  <c r="BG577" i="9"/>
  <c r="BH577" i="9"/>
  <c r="BI577" i="9"/>
  <c r="BJ577" i="9"/>
  <c r="BL577" i="9"/>
  <c r="BM577" i="9"/>
  <c r="BN577" i="9"/>
  <c r="CC577" i="9"/>
  <c r="CD577" i="9"/>
  <c r="CE577" i="9"/>
  <c r="CF577" i="9"/>
  <c r="CG577" i="9"/>
  <c r="CJ577" i="9" s="1"/>
  <c r="CH577" i="9"/>
  <c r="CI577" i="9"/>
  <c r="CR577" i="9"/>
  <c r="CS577" i="9"/>
  <c r="CT577" i="9"/>
  <c r="E578" i="9"/>
  <c r="F578" i="9"/>
  <c r="G578" i="9"/>
  <c r="J578" i="9"/>
  <c r="K578" i="9"/>
  <c r="Q578" i="9" s="1"/>
  <c r="N578" i="9"/>
  <c r="O578" i="9"/>
  <c r="P578" i="9"/>
  <c r="AC578" i="9"/>
  <c r="AD578" i="9"/>
  <c r="AF578" i="9"/>
  <c r="AK578" i="9" s="1"/>
  <c r="AG578" i="9"/>
  <c r="BB578" i="9"/>
  <c r="BC578" i="9"/>
  <c r="BD578" i="9"/>
  <c r="BE578" i="9"/>
  <c r="BF578" i="9"/>
  <c r="BG578" i="9"/>
  <c r="BH578" i="9"/>
  <c r="BI578" i="9"/>
  <c r="BJ578" i="9"/>
  <c r="BL578" i="9"/>
  <c r="BM578" i="9"/>
  <c r="BN578" i="9"/>
  <c r="CC578" i="9"/>
  <c r="CD578" i="9"/>
  <c r="CE578" i="9"/>
  <c r="CF578" i="9"/>
  <c r="CG578" i="9"/>
  <c r="CJ578" i="9" s="1"/>
  <c r="CH578" i="9"/>
  <c r="CI578" i="9"/>
  <c r="CR578" i="9"/>
  <c r="CS578" i="9"/>
  <c r="CT578" i="9"/>
  <c r="E579" i="9"/>
  <c r="F579" i="9"/>
  <c r="G579" i="9"/>
  <c r="J579" i="9"/>
  <c r="K579" i="9"/>
  <c r="Q579" i="9" s="1"/>
  <c r="N579" i="9"/>
  <c r="O579" i="9"/>
  <c r="P579" i="9"/>
  <c r="AC579" i="9"/>
  <c r="AD579" i="9"/>
  <c r="AH579" i="9" s="1"/>
  <c r="AF579" i="9"/>
  <c r="AK579" i="9" s="1"/>
  <c r="AG579" i="9"/>
  <c r="BB579" i="9"/>
  <c r="BC579" i="9"/>
  <c r="BD579" i="9"/>
  <c r="BE579" i="9"/>
  <c r="BF579" i="9"/>
  <c r="BG579" i="9"/>
  <c r="BH579" i="9"/>
  <c r="BI579" i="9"/>
  <c r="BJ579" i="9"/>
  <c r="BL579" i="9"/>
  <c r="BM579" i="9"/>
  <c r="BN579" i="9"/>
  <c r="CC579" i="9"/>
  <c r="CD579" i="9"/>
  <c r="CE579" i="9"/>
  <c r="CF579" i="9"/>
  <c r="CG579" i="9"/>
  <c r="CJ579" i="9" s="1"/>
  <c r="CH579" i="9"/>
  <c r="CI579" i="9"/>
  <c r="CR579" i="9"/>
  <c r="CS579" i="9"/>
  <c r="CT579" i="9"/>
  <c r="E580" i="9"/>
  <c r="F580" i="9"/>
  <c r="G580" i="9"/>
  <c r="J580" i="9"/>
  <c r="K580" i="9"/>
  <c r="Q580" i="9" s="1"/>
  <c r="N580" i="9"/>
  <c r="O580" i="9"/>
  <c r="P580" i="9"/>
  <c r="AC580" i="9"/>
  <c r="AD580" i="9"/>
  <c r="AF580" i="9"/>
  <c r="AK580" i="9" s="1"/>
  <c r="AG580" i="9"/>
  <c r="BB580" i="9"/>
  <c r="BC580" i="9"/>
  <c r="BD580" i="9"/>
  <c r="BE580" i="9"/>
  <c r="BF580" i="9"/>
  <c r="BG580" i="9"/>
  <c r="BH580" i="9"/>
  <c r="BI580" i="9"/>
  <c r="BJ580" i="9"/>
  <c r="BL580" i="9"/>
  <c r="BM580" i="9"/>
  <c r="BN580" i="9"/>
  <c r="CC580" i="9"/>
  <c r="CD580" i="9"/>
  <c r="CE580" i="9"/>
  <c r="CF580" i="9"/>
  <c r="CG580" i="9"/>
  <c r="CJ580" i="9" s="1"/>
  <c r="CH580" i="9"/>
  <c r="CI580" i="9"/>
  <c r="CR580" i="9"/>
  <c r="CS580" i="9"/>
  <c r="CT580" i="9"/>
  <c r="E581" i="9"/>
  <c r="F581" i="9"/>
  <c r="G581" i="9"/>
  <c r="J581" i="9"/>
  <c r="K581" i="9"/>
  <c r="N581" i="9"/>
  <c r="O581" i="9"/>
  <c r="P581" i="9"/>
  <c r="AC581" i="9"/>
  <c r="AD581" i="9"/>
  <c r="AF581" i="9"/>
  <c r="AG581" i="9"/>
  <c r="BB581" i="9"/>
  <c r="BC581" i="9"/>
  <c r="BD581" i="9"/>
  <c r="BE581" i="9"/>
  <c r="BF581" i="9"/>
  <c r="BG581" i="9"/>
  <c r="BH581" i="9"/>
  <c r="BI581" i="9"/>
  <c r="BJ581" i="9"/>
  <c r="BL581" i="9"/>
  <c r="BM581" i="9"/>
  <c r="BN581" i="9"/>
  <c r="CC581" i="9"/>
  <c r="CD581" i="9"/>
  <c r="CE581" i="9"/>
  <c r="CF581" i="9"/>
  <c r="CG581" i="9"/>
  <c r="CJ581" i="9" s="1"/>
  <c r="CH581" i="9"/>
  <c r="CI581" i="9"/>
  <c r="CR581" i="9"/>
  <c r="CS581" i="9"/>
  <c r="CT581" i="9"/>
  <c r="E582" i="9"/>
  <c r="F582" i="9"/>
  <c r="G582" i="9"/>
  <c r="J582" i="9"/>
  <c r="K582" i="9"/>
  <c r="Q582" i="9" s="1"/>
  <c r="N582" i="9"/>
  <c r="O582" i="9"/>
  <c r="P582" i="9"/>
  <c r="AC582" i="9"/>
  <c r="AD582" i="9"/>
  <c r="AH582" i="9" s="1"/>
  <c r="AF582" i="9"/>
  <c r="AJ582" i="9" s="1"/>
  <c r="AG582" i="9"/>
  <c r="BB582" i="9"/>
  <c r="BC582" i="9"/>
  <c r="BD582" i="9"/>
  <c r="BE582" i="9"/>
  <c r="BF582" i="9"/>
  <c r="BG582" i="9"/>
  <c r="BH582" i="9"/>
  <c r="BI582" i="9"/>
  <c r="BJ582" i="9"/>
  <c r="BL582" i="9"/>
  <c r="BM582" i="9"/>
  <c r="BN582" i="9"/>
  <c r="CC582" i="9"/>
  <c r="CD582" i="9"/>
  <c r="CE582" i="9"/>
  <c r="CF582" i="9"/>
  <c r="CG582" i="9"/>
  <c r="CJ582" i="9" s="1"/>
  <c r="CH582" i="9"/>
  <c r="CI582" i="9"/>
  <c r="CR582" i="9"/>
  <c r="CS582" i="9"/>
  <c r="CT582" i="9"/>
  <c r="E583" i="9"/>
  <c r="F583" i="9"/>
  <c r="G583" i="9"/>
  <c r="J583" i="9"/>
  <c r="K583" i="9"/>
  <c r="Q583" i="9" s="1"/>
  <c r="N583" i="9"/>
  <c r="O583" i="9"/>
  <c r="P583" i="9"/>
  <c r="AC583" i="9"/>
  <c r="AD583" i="9"/>
  <c r="AH583" i="9" s="1"/>
  <c r="AE583" i="9"/>
  <c r="AF583" i="9"/>
  <c r="AK583" i="9" s="1"/>
  <c r="AG583" i="9"/>
  <c r="BB583" i="9"/>
  <c r="BC583" i="9"/>
  <c r="BD583" i="9"/>
  <c r="BE583" i="9"/>
  <c r="BF583" i="9"/>
  <c r="BG583" i="9"/>
  <c r="BH583" i="9"/>
  <c r="BI583" i="9"/>
  <c r="BJ583" i="9"/>
  <c r="BL583" i="9"/>
  <c r="BM583" i="9"/>
  <c r="BN583" i="9"/>
  <c r="CC583" i="9"/>
  <c r="CD583" i="9"/>
  <c r="CE583" i="9"/>
  <c r="CF583" i="9"/>
  <c r="CG583" i="9"/>
  <c r="CJ583" i="9" s="1"/>
  <c r="CH583" i="9"/>
  <c r="CI583" i="9"/>
  <c r="CR583" i="9"/>
  <c r="CS583" i="9"/>
  <c r="CT583" i="9"/>
  <c r="E584" i="9"/>
  <c r="F584" i="9"/>
  <c r="G584" i="9"/>
  <c r="J584" i="9"/>
  <c r="K584" i="9"/>
  <c r="Q584" i="9" s="1"/>
  <c r="N584" i="9"/>
  <c r="O584" i="9"/>
  <c r="P584" i="9"/>
  <c r="AC584" i="9"/>
  <c r="AD584" i="9"/>
  <c r="AF584" i="9"/>
  <c r="AI584" i="9" s="1"/>
  <c r="AG584" i="9"/>
  <c r="BB584" i="9"/>
  <c r="BC584" i="9"/>
  <c r="BD584" i="9"/>
  <c r="BE584" i="9"/>
  <c r="BF584" i="9"/>
  <c r="BG584" i="9"/>
  <c r="BH584" i="9"/>
  <c r="BI584" i="9"/>
  <c r="BJ584" i="9"/>
  <c r="BL584" i="9"/>
  <c r="BM584" i="9"/>
  <c r="BN584" i="9"/>
  <c r="CC584" i="9"/>
  <c r="CD584" i="9"/>
  <c r="CE584" i="9"/>
  <c r="CF584" i="9"/>
  <c r="CG584" i="9"/>
  <c r="CJ584" i="9" s="1"/>
  <c r="CH584" i="9"/>
  <c r="CI584" i="9"/>
  <c r="CR584" i="9"/>
  <c r="CS584" i="9"/>
  <c r="CT584" i="9"/>
  <c r="E585" i="9"/>
  <c r="F585" i="9"/>
  <c r="G585" i="9"/>
  <c r="J585" i="9"/>
  <c r="K585" i="9"/>
  <c r="N585" i="9"/>
  <c r="O585" i="9"/>
  <c r="P585" i="9"/>
  <c r="AC585" i="9"/>
  <c r="AD585" i="9"/>
  <c r="AH585" i="9" s="1"/>
  <c r="AF585" i="9"/>
  <c r="AG585" i="9"/>
  <c r="BB585" i="9"/>
  <c r="BC585" i="9"/>
  <c r="BD585" i="9"/>
  <c r="BE585" i="9"/>
  <c r="BF585" i="9"/>
  <c r="BG585" i="9"/>
  <c r="BH585" i="9"/>
  <c r="BI585" i="9"/>
  <c r="BJ585" i="9"/>
  <c r="BL585" i="9"/>
  <c r="BM585" i="9"/>
  <c r="BN585" i="9"/>
  <c r="CC585" i="9"/>
  <c r="CD585" i="9"/>
  <c r="CE585" i="9"/>
  <c r="CF585" i="9"/>
  <c r="CG585" i="9"/>
  <c r="CJ585" i="9" s="1"/>
  <c r="CH585" i="9"/>
  <c r="CI585" i="9"/>
  <c r="CR585" i="9"/>
  <c r="CS585" i="9"/>
  <c r="CT585" i="9"/>
  <c r="E586" i="9"/>
  <c r="F586" i="9"/>
  <c r="G586" i="9"/>
  <c r="J586" i="9"/>
  <c r="K586" i="9"/>
  <c r="Q586" i="9" s="1"/>
  <c r="N586" i="9"/>
  <c r="O586" i="9"/>
  <c r="P586" i="9"/>
  <c r="AC586" i="9"/>
  <c r="AD586" i="9"/>
  <c r="AF586" i="9"/>
  <c r="AJ586" i="9" s="1"/>
  <c r="AG586" i="9"/>
  <c r="BB586" i="9"/>
  <c r="BC586" i="9"/>
  <c r="BD586" i="9"/>
  <c r="BE586" i="9"/>
  <c r="BF586" i="9"/>
  <c r="BG586" i="9"/>
  <c r="BH586" i="9"/>
  <c r="BI586" i="9"/>
  <c r="BJ586" i="9"/>
  <c r="BL586" i="9"/>
  <c r="BM586" i="9"/>
  <c r="BN586" i="9"/>
  <c r="CC586" i="9"/>
  <c r="CD586" i="9"/>
  <c r="CE586" i="9"/>
  <c r="CF586" i="9"/>
  <c r="CG586" i="9"/>
  <c r="CJ586" i="9" s="1"/>
  <c r="CH586" i="9"/>
  <c r="CI586" i="9"/>
  <c r="CR586" i="9"/>
  <c r="CS586" i="9"/>
  <c r="CT586" i="9"/>
  <c r="E587" i="9"/>
  <c r="F587" i="9"/>
  <c r="G587" i="9"/>
  <c r="J587" i="9"/>
  <c r="K587" i="9"/>
  <c r="Q587" i="9" s="1"/>
  <c r="N587" i="9"/>
  <c r="O587" i="9"/>
  <c r="P587" i="9"/>
  <c r="AC587" i="9"/>
  <c r="AD587" i="9"/>
  <c r="AH587" i="9" s="1"/>
  <c r="AF587" i="9"/>
  <c r="AI587" i="9" s="1"/>
  <c r="AG587" i="9"/>
  <c r="BB587" i="9"/>
  <c r="BC587" i="9"/>
  <c r="BD587" i="9"/>
  <c r="BE587" i="9"/>
  <c r="BF587" i="9"/>
  <c r="BG587" i="9"/>
  <c r="BH587" i="9"/>
  <c r="BI587" i="9"/>
  <c r="BJ587" i="9"/>
  <c r="BL587" i="9"/>
  <c r="BM587" i="9"/>
  <c r="BN587" i="9"/>
  <c r="CC587" i="9"/>
  <c r="CD587" i="9"/>
  <c r="CE587" i="9"/>
  <c r="CF587" i="9"/>
  <c r="CG587" i="9"/>
  <c r="CJ587" i="9" s="1"/>
  <c r="CH587" i="9"/>
  <c r="CI587" i="9"/>
  <c r="CR587" i="9"/>
  <c r="CS587" i="9"/>
  <c r="CT587" i="9"/>
  <c r="E588" i="9"/>
  <c r="F588" i="9"/>
  <c r="G588" i="9"/>
  <c r="J588" i="9"/>
  <c r="K588" i="9"/>
  <c r="Q588" i="9" s="1"/>
  <c r="N588" i="9"/>
  <c r="O588" i="9"/>
  <c r="P588" i="9"/>
  <c r="AC588" i="9"/>
  <c r="AD588" i="9"/>
  <c r="AF588" i="9"/>
  <c r="AG588" i="9"/>
  <c r="BB588" i="9"/>
  <c r="BC588" i="9"/>
  <c r="BD588" i="9"/>
  <c r="BE588" i="9"/>
  <c r="BF588" i="9"/>
  <c r="BG588" i="9"/>
  <c r="BH588" i="9"/>
  <c r="BI588" i="9"/>
  <c r="BJ588" i="9"/>
  <c r="BL588" i="9"/>
  <c r="BM588" i="9"/>
  <c r="BN588" i="9"/>
  <c r="CC588" i="9"/>
  <c r="CD588" i="9"/>
  <c r="CE588" i="9"/>
  <c r="CF588" i="9"/>
  <c r="CG588" i="9"/>
  <c r="CJ588" i="9" s="1"/>
  <c r="CH588" i="9"/>
  <c r="CI588" i="9"/>
  <c r="CR588" i="9"/>
  <c r="CS588" i="9"/>
  <c r="CT588" i="9"/>
  <c r="E589" i="9"/>
  <c r="F589" i="9"/>
  <c r="G589" i="9"/>
  <c r="J589" i="9"/>
  <c r="K589" i="9"/>
  <c r="N589" i="9"/>
  <c r="O589" i="9"/>
  <c r="P589" i="9"/>
  <c r="AC589" i="9"/>
  <c r="AD589" i="9"/>
  <c r="AH589" i="9" s="1"/>
  <c r="AF589" i="9"/>
  <c r="AI589" i="9" s="1"/>
  <c r="AG589" i="9"/>
  <c r="BB589" i="9"/>
  <c r="BC589" i="9"/>
  <c r="BD589" i="9"/>
  <c r="BE589" i="9"/>
  <c r="BF589" i="9"/>
  <c r="BG589" i="9"/>
  <c r="BH589" i="9"/>
  <c r="BI589" i="9"/>
  <c r="BJ589" i="9"/>
  <c r="BL589" i="9"/>
  <c r="BM589" i="9"/>
  <c r="BN589" i="9"/>
  <c r="CC589" i="9"/>
  <c r="CD589" i="9"/>
  <c r="CE589" i="9"/>
  <c r="CF589" i="9"/>
  <c r="CG589" i="9"/>
  <c r="CJ589" i="9" s="1"/>
  <c r="CH589" i="9"/>
  <c r="CI589" i="9"/>
  <c r="CR589" i="9"/>
  <c r="CS589" i="9"/>
  <c r="CT589" i="9"/>
  <c r="E590" i="9"/>
  <c r="F590" i="9"/>
  <c r="G590" i="9"/>
  <c r="J590" i="9"/>
  <c r="K590" i="9"/>
  <c r="Q590" i="9" s="1"/>
  <c r="N590" i="9"/>
  <c r="O590" i="9"/>
  <c r="P590" i="9"/>
  <c r="AC590" i="9"/>
  <c r="AD590" i="9"/>
  <c r="AH590" i="9" s="1"/>
  <c r="AF590" i="9"/>
  <c r="AI590" i="9" s="1"/>
  <c r="AG590" i="9"/>
  <c r="BB590" i="9"/>
  <c r="BC590" i="9"/>
  <c r="BD590" i="9"/>
  <c r="BE590" i="9"/>
  <c r="BF590" i="9"/>
  <c r="BG590" i="9"/>
  <c r="BH590" i="9"/>
  <c r="BI590" i="9"/>
  <c r="BJ590" i="9"/>
  <c r="BL590" i="9"/>
  <c r="BM590" i="9"/>
  <c r="BN590" i="9"/>
  <c r="CC590" i="9"/>
  <c r="CD590" i="9"/>
  <c r="CE590" i="9"/>
  <c r="CF590" i="9"/>
  <c r="CG590" i="9"/>
  <c r="CJ590" i="9" s="1"/>
  <c r="CH590" i="9"/>
  <c r="CI590" i="9"/>
  <c r="CR590" i="9"/>
  <c r="CS590" i="9"/>
  <c r="CT590" i="9"/>
  <c r="E591" i="9"/>
  <c r="F591" i="9"/>
  <c r="G591" i="9"/>
  <c r="J591" i="9"/>
  <c r="K591" i="9"/>
  <c r="Q591" i="9" s="1"/>
  <c r="N591" i="9"/>
  <c r="O591" i="9"/>
  <c r="P591" i="9"/>
  <c r="AC591" i="9"/>
  <c r="AD591" i="9"/>
  <c r="AF591" i="9"/>
  <c r="AI591" i="9" s="1"/>
  <c r="AG591" i="9"/>
  <c r="BB591" i="9"/>
  <c r="BC591" i="9"/>
  <c r="BD591" i="9"/>
  <c r="BE591" i="9"/>
  <c r="BF591" i="9"/>
  <c r="BG591" i="9"/>
  <c r="BH591" i="9"/>
  <c r="BI591" i="9"/>
  <c r="BJ591" i="9"/>
  <c r="BL591" i="9"/>
  <c r="BM591" i="9"/>
  <c r="BN591" i="9"/>
  <c r="CC591" i="9"/>
  <c r="CD591" i="9"/>
  <c r="CE591" i="9"/>
  <c r="CF591" i="9"/>
  <c r="CG591" i="9"/>
  <c r="CJ591" i="9" s="1"/>
  <c r="CH591" i="9"/>
  <c r="CI591" i="9"/>
  <c r="CR591" i="9"/>
  <c r="CS591" i="9"/>
  <c r="CT591" i="9"/>
  <c r="E592" i="9"/>
  <c r="F592" i="9"/>
  <c r="G592" i="9"/>
  <c r="J592" i="9"/>
  <c r="K592" i="9"/>
  <c r="N592" i="9"/>
  <c r="O592" i="9"/>
  <c r="P592" i="9"/>
  <c r="AC592" i="9"/>
  <c r="AD592" i="9"/>
  <c r="AH592" i="9" s="1"/>
  <c r="AF592" i="9"/>
  <c r="AG592" i="9"/>
  <c r="BB592" i="9"/>
  <c r="BC592" i="9"/>
  <c r="BD592" i="9"/>
  <c r="BE592" i="9"/>
  <c r="BF592" i="9"/>
  <c r="BG592" i="9"/>
  <c r="BH592" i="9"/>
  <c r="BI592" i="9"/>
  <c r="BJ592" i="9"/>
  <c r="BL592" i="9"/>
  <c r="BM592" i="9"/>
  <c r="BN592" i="9"/>
  <c r="CC592" i="9"/>
  <c r="CD592" i="9"/>
  <c r="CE592" i="9"/>
  <c r="CF592" i="9"/>
  <c r="CG592" i="9"/>
  <c r="CJ592" i="9" s="1"/>
  <c r="CH592" i="9"/>
  <c r="CI592" i="9"/>
  <c r="CR592" i="9"/>
  <c r="CS592" i="9"/>
  <c r="CT592" i="9"/>
  <c r="E593" i="9"/>
  <c r="F593" i="9"/>
  <c r="G593" i="9"/>
  <c r="J593" i="9"/>
  <c r="K593" i="9"/>
  <c r="Q593" i="9" s="1"/>
  <c r="N593" i="9"/>
  <c r="O593" i="9"/>
  <c r="P593" i="9"/>
  <c r="AC593" i="9"/>
  <c r="AD593" i="9"/>
  <c r="AH593" i="9" s="1"/>
  <c r="AF593" i="9"/>
  <c r="AI593" i="9" s="1"/>
  <c r="AG593" i="9"/>
  <c r="BB593" i="9"/>
  <c r="BC593" i="9"/>
  <c r="BD593" i="9"/>
  <c r="BE593" i="9"/>
  <c r="BF593" i="9"/>
  <c r="BG593" i="9"/>
  <c r="BH593" i="9"/>
  <c r="BI593" i="9"/>
  <c r="BJ593" i="9"/>
  <c r="BL593" i="9"/>
  <c r="BM593" i="9"/>
  <c r="BN593" i="9"/>
  <c r="CC593" i="9"/>
  <c r="CD593" i="9"/>
  <c r="CE593" i="9"/>
  <c r="CF593" i="9"/>
  <c r="CG593" i="9"/>
  <c r="CJ593" i="9" s="1"/>
  <c r="CH593" i="9"/>
  <c r="CI593" i="9"/>
  <c r="CR593" i="9"/>
  <c r="CS593" i="9"/>
  <c r="CT593" i="9"/>
  <c r="E594" i="9"/>
  <c r="F594" i="9"/>
  <c r="G594" i="9"/>
  <c r="J594" i="9"/>
  <c r="K594" i="9"/>
  <c r="Q594" i="9" s="1"/>
  <c r="N594" i="9"/>
  <c r="O594" i="9"/>
  <c r="P594" i="9"/>
  <c r="AC594" i="9"/>
  <c r="AD594" i="9"/>
  <c r="AH594" i="9" s="1"/>
  <c r="AF594" i="9"/>
  <c r="AI594" i="9" s="1"/>
  <c r="AG594" i="9"/>
  <c r="BB594" i="9"/>
  <c r="BC594" i="9"/>
  <c r="BD594" i="9"/>
  <c r="BE594" i="9"/>
  <c r="BF594" i="9"/>
  <c r="BG594" i="9"/>
  <c r="BH594" i="9"/>
  <c r="BI594" i="9"/>
  <c r="BJ594" i="9"/>
  <c r="BL594" i="9"/>
  <c r="BM594" i="9"/>
  <c r="BN594" i="9"/>
  <c r="CC594" i="9"/>
  <c r="CD594" i="9"/>
  <c r="CE594" i="9"/>
  <c r="CF594" i="9"/>
  <c r="CG594" i="9"/>
  <c r="CJ594" i="9" s="1"/>
  <c r="CH594" i="9"/>
  <c r="CI594" i="9"/>
  <c r="CR594" i="9"/>
  <c r="CS594" i="9"/>
  <c r="CT594" i="9"/>
  <c r="E595" i="9"/>
  <c r="F595" i="9"/>
  <c r="G595" i="9"/>
  <c r="J595" i="9"/>
  <c r="K595" i="9"/>
  <c r="Q595" i="9" s="1"/>
  <c r="N595" i="9"/>
  <c r="O595" i="9"/>
  <c r="P595" i="9"/>
  <c r="AC595" i="9"/>
  <c r="AD595" i="9"/>
  <c r="AF595" i="9"/>
  <c r="AI595" i="9" s="1"/>
  <c r="AG595" i="9"/>
  <c r="BB595" i="9"/>
  <c r="BC595" i="9"/>
  <c r="BD595" i="9"/>
  <c r="BE595" i="9"/>
  <c r="BF595" i="9"/>
  <c r="BG595" i="9"/>
  <c r="BH595" i="9"/>
  <c r="BI595" i="9"/>
  <c r="BJ595" i="9"/>
  <c r="BL595" i="9"/>
  <c r="BM595" i="9"/>
  <c r="BN595" i="9"/>
  <c r="CC595" i="9"/>
  <c r="CD595" i="9"/>
  <c r="CE595" i="9"/>
  <c r="CF595" i="9"/>
  <c r="CG595" i="9"/>
  <c r="CJ595" i="9" s="1"/>
  <c r="CH595" i="9"/>
  <c r="CI595" i="9"/>
  <c r="CR595" i="9"/>
  <c r="CS595" i="9"/>
  <c r="CT595" i="9"/>
  <c r="E596" i="9"/>
  <c r="F596" i="9"/>
  <c r="G596" i="9"/>
  <c r="J596" i="9"/>
  <c r="K596" i="9"/>
  <c r="N596" i="9"/>
  <c r="O596" i="9"/>
  <c r="P596" i="9"/>
  <c r="AC596" i="9"/>
  <c r="AD596" i="9"/>
  <c r="AF596" i="9"/>
  <c r="AG596" i="9"/>
  <c r="BB596" i="9"/>
  <c r="BC596" i="9"/>
  <c r="BD596" i="9"/>
  <c r="BE596" i="9"/>
  <c r="BF596" i="9"/>
  <c r="BG596" i="9"/>
  <c r="BH596" i="9"/>
  <c r="BI596" i="9"/>
  <c r="BJ596" i="9"/>
  <c r="BL596" i="9"/>
  <c r="BM596" i="9"/>
  <c r="BN596" i="9"/>
  <c r="CC596" i="9"/>
  <c r="CD596" i="9"/>
  <c r="CE596" i="9"/>
  <c r="CF596" i="9"/>
  <c r="CG596" i="9"/>
  <c r="CJ596" i="9" s="1"/>
  <c r="CH596" i="9"/>
  <c r="CI596" i="9"/>
  <c r="CR596" i="9"/>
  <c r="CS596" i="9"/>
  <c r="CT596" i="9"/>
  <c r="E597" i="9"/>
  <c r="F597" i="9"/>
  <c r="G597" i="9"/>
  <c r="J597" i="9"/>
  <c r="K597" i="9"/>
  <c r="Q597" i="9" s="1"/>
  <c r="N597" i="9"/>
  <c r="O597" i="9"/>
  <c r="P597" i="9"/>
  <c r="AC597" i="9"/>
  <c r="AD597" i="9"/>
  <c r="AH597" i="9" s="1"/>
  <c r="AF597" i="9"/>
  <c r="AI597" i="9" s="1"/>
  <c r="AG597" i="9"/>
  <c r="BB597" i="9"/>
  <c r="BC597" i="9"/>
  <c r="BD597" i="9"/>
  <c r="BE597" i="9"/>
  <c r="BF597" i="9"/>
  <c r="BG597" i="9"/>
  <c r="BH597" i="9"/>
  <c r="BI597" i="9"/>
  <c r="BJ597" i="9"/>
  <c r="BL597" i="9"/>
  <c r="BM597" i="9"/>
  <c r="BN597" i="9"/>
  <c r="CC597" i="9"/>
  <c r="CD597" i="9"/>
  <c r="CE597" i="9"/>
  <c r="CF597" i="9"/>
  <c r="CG597" i="9"/>
  <c r="CJ597" i="9" s="1"/>
  <c r="CH597" i="9"/>
  <c r="CI597" i="9"/>
  <c r="CR597" i="9"/>
  <c r="CS597" i="9"/>
  <c r="CT597" i="9"/>
  <c r="E598" i="9"/>
  <c r="F598" i="9"/>
  <c r="G598" i="9"/>
  <c r="J598" i="9"/>
  <c r="K598" i="9"/>
  <c r="Q598" i="9" s="1"/>
  <c r="N598" i="9"/>
  <c r="O598" i="9"/>
  <c r="P598" i="9"/>
  <c r="AC598" i="9"/>
  <c r="AD598" i="9"/>
  <c r="AH598" i="9" s="1"/>
  <c r="AF598" i="9"/>
  <c r="AI598" i="9" s="1"/>
  <c r="AG598" i="9"/>
  <c r="BB598" i="9"/>
  <c r="BC598" i="9"/>
  <c r="BD598" i="9"/>
  <c r="BE598" i="9"/>
  <c r="BF598" i="9"/>
  <c r="BG598" i="9"/>
  <c r="BH598" i="9"/>
  <c r="BI598" i="9"/>
  <c r="BJ598" i="9"/>
  <c r="BL598" i="9"/>
  <c r="BM598" i="9"/>
  <c r="BN598" i="9"/>
  <c r="CC598" i="9"/>
  <c r="CD598" i="9"/>
  <c r="CE598" i="9"/>
  <c r="CF598" i="9"/>
  <c r="CG598" i="9"/>
  <c r="CJ598" i="9" s="1"/>
  <c r="CH598" i="9"/>
  <c r="CI598" i="9"/>
  <c r="CR598" i="9"/>
  <c r="CS598" i="9"/>
  <c r="CT598" i="9"/>
  <c r="E599" i="9"/>
  <c r="F599" i="9"/>
  <c r="G599" i="9"/>
  <c r="J599" i="9"/>
  <c r="K599" i="9"/>
  <c r="Q599" i="9" s="1"/>
  <c r="N599" i="9"/>
  <c r="O599" i="9"/>
  <c r="P599" i="9"/>
  <c r="AC599" i="9"/>
  <c r="AD599" i="9"/>
  <c r="AF599" i="9"/>
  <c r="AI599" i="9" s="1"/>
  <c r="AG599" i="9"/>
  <c r="BB599" i="9"/>
  <c r="BC599" i="9"/>
  <c r="BD599" i="9"/>
  <c r="BE599" i="9"/>
  <c r="BF599" i="9"/>
  <c r="BG599" i="9"/>
  <c r="BH599" i="9"/>
  <c r="BI599" i="9"/>
  <c r="BJ599" i="9"/>
  <c r="BL599" i="9"/>
  <c r="BM599" i="9"/>
  <c r="BN599" i="9"/>
  <c r="CC599" i="9"/>
  <c r="CD599" i="9"/>
  <c r="CE599" i="9"/>
  <c r="CF599" i="9"/>
  <c r="CG599" i="9"/>
  <c r="CJ599" i="9" s="1"/>
  <c r="CH599" i="9"/>
  <c r="CI599" i="9"/>
  <c r="CR599" i="9"/>
  <c r="CS599" i="9"/>
  <c r="CT599" i="9"/>
  <c r="E600" i="9"/>
  <c r="F600" i="9"/>
  <c r="G600" i="9"/>
  <c r="J600" i="9"/>
  <c r="K600" i="9"/>
  <c r="N600" i="9"/>
  <c r="O600" i="9"/>
  <c r="P600" i="9"/>
  <c r="AC600" i="9"/>
  <c r="AD600" i="9"/>
  <c r="AH600" i="9" s="1"/>
  <c r="AF600" i="9"/>
  <c r="AG600" i="9"/>
  <c r="BB600" i="9"/>
  <c r="BC600" i="9"/>
  <c r="BD600" i="9"/>
  <c r="BE600" i="9"/>
  <c r="BF600" i="9"/>
  <c r="BG600" i="9"/>
  <c r="BH600" i="9"/>
  <c r="BI600" i="9"/>
  <c r="BJ600" i="9"/>
  <c r="BL600" i="9"/>
  <c r="BM600" i="9"/>
  <c r="BN600" i="9"/>
  <c r="CC600" i="9"/>
  <c r="CD600" i="9"/>
  <c r="CE600" i="9"/>
  <c r="CF600" i="9"/>
  <c r="CG600" i="9"/>
  <c r="CJ600" i="9" s="1"/>
  <c r="CH600" i="9"/>
  <c r="CI600" i="9"/>
  <c r="CR600" i="9"/>
  <c r="CS600" i="9"/>
  <c r="CT600" i="9"/>
  <c r="E601" i="9"/>
  <c r="F601" i="9"/>
  <c r="G601" i="9"/>
  <c r="J601" i="9"/>
  <c r="K601" i="9"/>
  <c r="Q601" i="9" s="1"/>
  <c r="N601" i="9"/>
  <c r="O601" i="9"/>
  <c r="P601" i="9"/>
  <c r="AC601" i="9"/>
  <c r="AD601" i="9"/>
  <c r="AH601" i="9" s="1"/>
  <c r="AF601" i="9"/>
  <c r="AI601" i="9" s="1"/>
  <c r="AG601" i="9"/>
  <c r="BB601" i="9"/>
  <c r="BC601" i="9"/>
  <c r="BD601" i="9"/>
  <c r="BE601" i="9"/>
  <c r="BF601" i="9"/>
  <c r="BG601" i="9"/>
  <c r="BH601" i="9"/>
  <c r="BI601" i="9"/>
  <c r="BJ601" i="9"/>
  <c r="BL601" i="9"/>
  <c r="BM601" i="9"/>
  <c r="BN601" i="9"/>
  <c r="CC601" i="9"/>
  <c r="CD601" i="9"/>
  <c r="CE601" i="9"/>
  <c r="CF601" i="9"/>
  <c r="CG601" i="9"/>
  <c r="CJ601" i="9" s="1"/>
  <c r="CH601" i="9"/>
  <c r="CI601" i="9"/>
  <c r="CR601" i="9"/>
  <c r="CS601" i="9"/>
  <c r="CT601" i="9"/>
  <c r="E602" i="9"/>
  <c r="F602" i="9"/>
  <c r="G602" i="9"/>
  <c r="J602" i="9"/>
  <c r="K602" i="9"/>
  <c r="Q602" i="9" s="1"/>
  <c r="N602" i="9"/>
  <c r="O602" i="9"/>
  <c r="P602" i="9"/>
  <c r="AC602" i="9"/>
  <c r="AD602" i="9"/>
  <c r="AH602" i="9" s="1"/>
  <c r="AF602" i="9"/>
  <c r="AI602" i="9" s="1"/>
  <c r="AG602" i="9"/>
  <c r="BB602" i="9"/>
  <c r="BC602" i="9"/>
  <c r="BD602" i="9"/>
  <c r="BE602" i="9"/>
  <c r="BF602" i="9"/>
  <c r="BG602" i="9"/>
  <c r="BH602" i="9"/>
  <c r="BI602" i="9"/>
  <c r="BJ602" i="9"/>
  <c r="BL602" i="9"/>
  <c r="BM602" i="9"/>
  <c r="BN602" i="9"/>
  <c r="CC602" i="9"/>
  <c r="CD602" i="9"/>
  <c r="CE602" i="9"/>
  <c r="CF602" i="9"/>
  <c r="CG602" i="9"/>
  <c r="CJ602" i="9" s="1"/>
  <c r="CH602" i="9"/>
  <c r="CI602" i="9"/>
  <c r="CR602" i="9"/>
  <c r="CS602" i="9"/>
  <c r="CT602" i="9"/>
  <c r="E603" i="9"/>
  <c r="F603" i="9"/>
  <c r="G603" i="9"/>
  <c r="J603" i="9"/>
  <c r="K603" i="9"/>
  <c r="Q603" i="9" s="1"/>
  <c r="N603" i="9"/>
  <c r="O603" i="9"/>
  <c r="P603" i="9"/>
  <c r="AC603" i="9"/>
  <c r="AD603" i="9"/>
  <c r="AF603" i="9"/>
  <c r="AI603" i="9" s="1"/>
  <c r="AG603" i="9"/>
  <c r="BB603" i="9"/>
  <c r="BC603" i="9"/>
  <c r="BD603" i="9"/>
  <c r="BE603" i="9"/>
  <c r="BF603" i="9"/>
  <c r="BG603" i="9"/>
  <c r="BH603" i="9"/>
  <c r="BI603" i="9"/>
  <c r="BJ603" i="9"/>
  <c r="BL603" i="9"/>
  <c r="BM603" i="9"/>
  <c r="BN603" i="9"/>
  <c r="CC603" i="9"/>
  <c r="CD603" i="9"/>
  <c r="CE603" i="9"/>
  <c r="CF603" i="9"/>
  <c r="CG603" i="9"/>
  <c r="CJ603" i="9" s="1"/>
  <c r="CH603" i="9"/>
  <c r="CI603" i="9"/>
  <c r="CR603" i="9"/>
  <c r="CS603" i="9"/>
  <c r="CT603" i="9"/>
  <c r="E604" i="9"/>
  <c r="F604" i="9"/>
  <c r="G604" i="9"/>
  <c r="J604" i="9"/>
  <c r="K604" i="9"/>
  <c r="N604" i="9"/>
  <c r="O604" i="9"/>
  <c r="P604" i="9"/>
  <c r="AC604" i="9"/>
  <c r="AD604" i="9"/>
  <c r="AF604" i="9"/>
  <c r="AG604" i="9"/>
  <c r="BB604" i="9"/>
  <c r="BC604" i="9"/>
  <c r="BD604" i="9"/>
  <c r="BE604" i="9"/>
  <c r="BF604" i="9"/>
  <c r="BG604" i="9"/>
  <c r="BH604" i="9"/>
  <c r="BI604" i="9"/>
  <c r="BJ604" i="9"/>
  <c r="BL604" i="9"/>
  <c r="BM604" i="9"/>
  <c r="BN604" i="9"/>
  <c r="CC604" i="9"/>
  <c r="CD604" i="9"/>
  <c r="CE604" i="9"/>
  <c r="CF604" i="9"/>
  <c r="CG604" i="9"/>
  <c r="CJ604" i="9" s="1"/>
  <c r="CH604" i="9"/>
  <c r="CI604" i="9"/>
  <c r="CR604" i="9"/>
  <c r="CS604" i="9"/>
  <c r="CT604" i="9"/>
  <c r="E605" i="9"/>
  <c r="F605" i="9"/>
  <c r="G605" i="9"/>
  <c r="J605" i="9"/>
  <c r="K605" i="9"/>
  <c r="Q605" i="9" s="1"/>
  <c r="L605" i="9"/>
  <c r="N605" i="9"/>
  <c r="O605" i="9"/>
  <c r="P605" i="9"/>
  <c r="AC605" i="9"/>
  <c r="AD605" i="9"/>
  <c r="AH605" i="9" s="1"/>
  <c r="AF605" i="9"/>
  <c r="AI605" i="9" s="1"/>
  <c r="AG605" i="9"/>
  <c r="BB605" i="9"/>
  <c r="BC605" i="9"/>
  <c r="BD605" i="9"/>
  <c r="BE605" i="9"/>
  <c r="BF605" i="9"/>
  <c r="BG605" i="9"/>
  <c r="BH605" i="9"/>
  <c r="BI605" i="9"/>
  <c r="BJ605" i="9"/>
  <c r="BL605" i="9"/>
  <c r="BM605" i="9"/>
  <c r="BN605" i="9"/>
  <c r="CC605" i="9"/>
  <c r="CD605" i="9"/>
  <c r="CE605" i="9"/>
  <c r="CF605" i="9"/>
  <c r="CG605" i="9"/>
  <c r="CJ605" i="9" s="1"/>
  <c r="CH605" i="9"/>
  <c r="CI605" i="9"/>
  <c r="CR605" i="9"/>
  <c r="CS605" i="9"/>
  <c r="CT605" i="9"/>
  <c r="E606" i="9"/>
  <c r="F606" i="9"/>
  <c r="G606" i="9"/>
  <c r="J606" i="9"/>
  <c r="K606" i="9"/>
  <c r="Q606" i="9" s="1"/>
  <c r="N606" i="9"/>
  <c r="O606" i="9"/>
  <c r="P606" i="9"/>
  <c r="AC606" i="9"/>
  <c r="AD606" i="9"/>
  <c r="AH606" i="9" s="1"/>
  <c r="AF606" i="9"/>
  <c r="AI606" i="9" s="1"/>
  <c r="AG606" i="9"/>
  <c r="BB606" i="9"/>
  <c r="BC606" i="9"/>
  <c r="BD606" i="9"/>
  <c r="BE606" i="9"/>
  <c r="BF606" i="9"/>
  <c r="BG606" i="9"/>
  <c r="BH606" i="9"/>
  <c r="BI606" i="9"/>
  <c r="BJ606" i="9"/>
  <c r="BL606" i="9"/>
  <c r="BM606" i="9"/>
  <c r="BN606" i="9"/>
  <c r="CC606" i="9"/>
  <c r="CD606" i="9"/>
  <c r="CE606" i="9"/>
  <c r="CF606" i="9"/>
  <c r="CG606" i="9"/>
  <c r="CJ606" i="9" s="1"/>
  <c r="CH606" i="9"/>
  <c r="CI606" i="9"/>
  <c r="CR606" i="9"/>
  <c r="CS606" i="9"/>
  <c r="CT606" i="9"/>
  <c r="E607" i="9"/>
  <c r="F607" i="9"/>
  <c r="G607" i="9"/>
  <c r="J607" i="9"/>
  <c r="K607" i="9"/>
  <c r="Q607" i="9" s="1"/>
  <c r="N607" i="9"/>
  <c r="O607" i="9"/>
  <c r="P607" i="9"/>
  <c r="AC607" i="9"/>
  <c r="AD607" i="9"/>
  <c r="AF607" i="9"/>
  <c r="AI607" i="9" s="1"/>
  <c r="AG607" i="9"/>
  <c r="BB607" i="9"/>
  <c r="BC607" i="9"/>
  <c r="BD607" i="9"/>
  <c r="BE607" i="9"/>
  <c r="BF607" i="9"/>
  <c r="BG607" i="9"/>
  <c r="BH607" i="9"/>
  <c r="BI607" i="9"/>
  <c r="BJ607" i="9"/>
  <c r="BL607" i="9"/>
  <c r="BM607" i="9"/>
  <c r="BN607" i="9"/>
  <c r="CC607" i="9"/>
  <c r="CD607" i="9"/>
  <c r="CE607" i="9"/>
  <c r="CF607" i="9"/>
  <c r="CG607" i="9"/>
  <c r="CJ607" i="9" s="1"/>
  <c r="CH607" i="9"/>
  <c r="CI607" i="9"/>
  <c r="CR607" i="9"/>
  <c r="CS607" i="9"/>
  <c r="CT607" i="9"/>
  <c r="E608" i="9"/>
  <c r="F608" i="9"/>
  <c r="G608" i="9"/>
  <c r="J608" i="9"/>
  <c r="K608" i="9"/>
  <c r="N608" i="9"/>
  <c r="O608" i="9"/>
  <c r="P608" i="9"/>
  <c r="AC608" i="9"/>
  <c r="AD608" i="9"/>
  <c r="AH608" i="9" s="1"/>
  <c r="AF608" i="9"/>
  <c r="AG608" i="9"/>
  <c r="BB608" i="9"/>
  <c r="BC608" i="9"/>
  <c r="BD608" i="9"/>
  <c r="BE608" i="9"/>
  <c r="BF608" i="9"/>
  <c r="BG608" i="9"/>
  <c r="BH608" i="9"/>
  <c r="BI608" i="9"/>
  <c r="BJ608" i="9"/>
  <c r="BL608" i="9"/>
  <c r="BM608" i="9"/>
  <c r="BN608" i="9"/>
  <c r="CC608" i="9"/>
  <c r="CD608" i="9"/>
  <c r="CE608" i="9"/>
  <c r="CF608" i="9"/>
  <c r="CG608" i="9"/>
  <c r="CJ608" i="9" s="1"/>
  <c r="CH608" i="9"/>
  <c r="CI608" i="9"/>
  <c r="CR608" i="9"/>
  <c r="CS608" i="9"/>
  <c r="CT608" i="9"/>
  <c r="E609" i="9"/>
  <c r="F609" i="9"/>
  <c r="G609" i="9"/>
  <c r="J609" i="9"/>
  <c r="K609" i="9"/>
  <c r="Q609" i="9" s="1"/>
  <c r="N609" i="9"/>
  <c r="O609" i="9"/>
  <c r="P609" i="9"/>
  <c r="AC609" i="9"/>
  <c r="AD609" i="9"/>
  <c r="AH609" i="9" s="1"/>
  <c r="AF609" i="9"/>
  <c r="AI609" i="9" s="1"/>
  <c r="AG609" i="9"/>
  <c r="BB609" i="9"/>
  <c r="BC609" i="9"/>
  <c r="BD609" i="9"/>
  <c r="BE609" i="9"/>
  <c r="BF609" i="9"/>
  <c r="BG609" i="9"/>
  <c r="BH609" i="9"/>
  <c r="BI609" i="9"/>
  <c r="BJ609" i="9"/>
  <c r="BL609" i="9"/>
  <c r="BM609" i="9"/>
  <c r="BN609" i="9"/>
  <c r="CC609" i="9"/>
  <c r="CD609" i="9"/>
  <c r="CE609" i="9"/>
  <c r="CF609" i="9"/>
  <c r="CG609" i="9"/>
  <c r="CJ609" i="9" s="1"/>
  <c r="CH609" i="9"/>
  <c r="CI609" i="9"/>
  <c r="CR609" i="9"/>
  <c r="CS609" i="9"/>
  <c r="CT609" i="9"/>
  <c r="E610" i="9"/>
  <c r="F610" i="9"/>
  <c r="G610" i="9"/>
  <c r="J610" i="9"/>
  <c r="K610" i="9"/>
  <c r="Q610" i="9" s="1"/>
  <c r="N610" i="9"/>
  <c r="O610" i="9"/>
  <c r="P610" i="9"/>
  <c r="AC610" i="9"/>
  <c r="AD610" i="9"/>
  <c r="AH610" i="9" s="1"/>
  <c r="AF610" i="9"/>
  <c r="AI610" i="9" s="1"/>
  <c r="AG610" i="9"/>
  <c r="BB610" i="9"/>
  <c r="BC610" i="9"/>
  <c r="BD610" i="9"/>
  <c r="BE610" i="9"/>
  <c r="BF610" i="9"/>
  <c r="BG610" i="9"/>
  <c r="BH610" i="9"/>
  <c r="BI610" i="9"/>
  <c r="BJ610" i="9"/>
  <c r="BL610" i="9"/>
  <c r="BM610" i="9"/>
  <c r="BN610" i="9"/>
  <c r="CC610" i="9"/>
  <c r="CD610" i="9"/>
  <c r="CE610" i="9"/>
  <c r="CF610" i="9"/>
  <c r="CG610" i="9"/>
  <c r="CJ610" i="9" s="1"/>
  <c r="CH610" i="9"/>
  <c r="CI610" i="9"/>
  <c r="CR610" i="9"/>
  <c r="CS610" i="9"/>
  <c r="CT610" i="9"/>
  <c r="E611" i="9"/>
  <c r="F611" i="9"/>
  <c r="G611" i="9"/>
  <c r="J611" i="9"/>
  <c r="K611" i="9"/>
  <c r="Q611" i="9" s="1"/>
  <c r="N611" i="9"/>
  <c r="O611" i="9"/>
  <c r="P611" i="9"/>
  <c r="AC611" i="9"/>
  <c r="AD611" i="9"/>
  <c r="AF611" i="9"/>
  <c r="AI611" i="9" s="1"/>
  <c r="AG611" i="9"/>
  <c r="BB611" i="9"/>
  <c r="BC611" i="9"/>
  <c r="BD611" i="9"/>
  <c r="BE611" i="9"/>
  <c r="BF611" i="9"/>
  <c r="BG611" i="9"/>
  <c r="BH611" i="9"/>
  <c r="BI611" i="9"/>
  <c r="BJ611" i="9"/>
  <c r="BL611" i="9"/>
  <c r="BM611" i="9"/>
  <c r="BN611" i="9"/>
  <c r="CC611" i="9"/>
  <c r="CD611" i="9"/>
  <c r="CE611" i="9"/>
  <c r="CF611" i="9"/>
  <c r="CG611" i="9"/>
  <c r="CJ611" i="9" s="1"/>
  <c r="CH611" i="9"/>
  <c r="CI611" i="9"/>
  <c r="CR611" i="9"/>
  <c r="CS611" i="9"/>
  <c r="CT611" i="9"/>
  <c r="E612" i="9"/>
  <c r="F612" i="9"/>
  <c r="G612" i="9"/>
  <c r="J612" i="9"/>
  <c r="K612" i="9"/>
  <c r="N612" i="9"/>
  <c r="O612" i="9"/>
  <c r="P612" i="9"/>
  <c r="AC612" i="9"/>
  <c r="AD612" i="9"/>
  <c r="AH612" i="9" s="1"/>
  <c r="AF612" i="9"/>
  <c r="AG612" i="9"/>
  <c r="BB612" i="9"/>
  <c r="BC612" i="9"/>
  <c r="BD612" i="9"/>
  <c r="BE612" i="9"/>
  <c r="BF612" i="9"/>
  <c r="BG612" i="9"/>
  <c r="BH612" i="9"/>
  <c r="BI612" i="9"/>
  <c r="BJ612" i="9"/>
  <c r="BL612" i="9"/>
  <c r="BM612" i="9"/>
  <c r="BN612" i="9"/>
  <c r="CC612" i="9"/>
  <c r="CD612" i="9"/>
  <c r="CE612" i="9"/>
  <c r="CF612" i="9"/>
  <c r="CG612" i="9"/>
  <c r="CJ612" i="9" s="1"/>
  <c r="CH612" i="9"/>
  <c r="CI612" i="9"/>
  <c r="CR612" i="9"/>
  <c r="CS612" i="9"/>
  <c r="CT612" i="9"/>
  <c r="E613" i="9"/>
  <c r="F613" i="9"/>
  <c r="G613" i="9"/>
  <c r="J613" i="9"/>
  <c r="K613" i="9"/>
  <c r="Q613" i="9" s="1"/>
  <c r="N613" i="9"/>
  <c r="O613" i="9"/>
  <c r="P613" i="9"/>
  <c r="AC613" i="9"/>
  <c r="AD613" i="9"/>
  <c r="AH613" i="9" s="1"/>
  <c r="AF613" i="9"/>
  <c r="AI613" i="9" s="1"/>
  <c r="AG613" i="9"/>
  <c r="BB613" i="9"/>
  <c r="BC613" i="9"/>
  <c r="BD613" i="9"/>
  <c r="BE613" i="9"/>
  <c r="BF613" i="9"/>
  <c r="BG613" i="9"/>
  <c r="BH613" i="9"/>
  <c r="BI613" i="9"/>
  <c r="BJ613" i="9"/>
  <c r="BL613" i="9"/>
  <c r="BM613" i="9"/>
  <c r="BN613" i="9"/>
  <c r="CC613" i="9"/>
  <c r="CD613" i="9"/>
  <c r="CE613" i="9"/>
  <c r="CF613" i="9"/>
  <c r="CG613" i="9"/>
  <c r="CJ613" i="9" s="1"/>
  <c r="CH613" i="9"/>
  <c r="CI613" i="9"/>
  <c r="CR613" i="9"/>
  <c r="CS613" i="9"/>
  <c r="CT613" i="9"/>
  <c r="E614" i="9"/>
  <c r="F614" i="9"/>
  <c r="G614" i="9"/>
  <c r="J614" i="9"/>
  <c r="K614" i="9"/>
  <c r="Q614" i="9" s="1"/>
  <c r="N614" i="9"/>
  <c r="O614" i="9"/>
  <c r="P614" i="9"/>
  <c r="AC614" i="9"/>
  <c r="AD614" i="9"/>
  <c r="AH614" i="9" s="1"/>
  <c r="AF614" i="9"/>
  <c r="AI614" i="9" s="1"/>
  <c r="AG614" i="9"/>
  <c r="BB614" i="9"/>
  <c r="BC614" i="9"/>
  <c r="BD614" i="9"/>
  <c r="BE614" i="9"/>
  <c r="BF614" i="9"/>
  <c r="BG614" i="9"/>
  <c r="BH614" i="9"/>
  <c r="BI614" i="9"/>
  <c r="BJ614" i="9"/>
  <c r="BL614" i="9"/>
  <c r="BM614" i="9"/>
  <c r="BN614" i="9"/>
  <c r="CC614" i="9"/>
  <c r="CD614" i="9"/>
  <c r="CE614" i="9"/>
  <c r="CF614" i="9"/>
  <c r="CG614" i="9"/>
  <c r="CH614" i="9"/>
  <c r="CI614" i="9"/>
  <c r="CR614" i="9"/>
  <c r="CS614" i="9"/>
  <c r="CT614" i="9"/>
  <c r="E615" i="9"/>
  <c r="F615" i="9"/>
  <c r="G615" i="9"/>
  <c r="J615" i="9"/>
  <c r="K615" i="9"/>
  <c r="Q615" i="9" s="1"/>
  <c r="N615" i="9"/>
  <c r="O615" i="9"/>
  <c r="P615" i="9"/>
  <c r="AC615" i="9"/>
  <c r="AD615" i="9"/>
  <c r="AF615" i="9"/>
  <c r="AG615" i="9"/>
  <c r="BB615" i="9"/>
  <c r="BC615" i="9"/>
  <c r="BD615" i="9"/>
  <c r="BE615" i="9"/>
  <c r="BF615" i="9"/>
  <c r="BG615" i="9"/>
  <c r="BH615" i="9"/>
  <c r="BI615" i="9"/>
  <c r="BJ615" i="9"/>
  <c r="BL615" i="9"/>
  <c r="BM615" i="9"/>
  <c r="BN615" i="9"/>
  <c r="CC615" i="9"/>
  <c r="CD615" i="9"/>
  <c r="CE615" i="9"/>
  <c r="CF615" i="9"/>
  <c r="CG615" i="9"/>
  <c r="CH615" i="9"/>
  <c r="CI615" i="9"/>
  <c r="CR615" i="9"/>
  <c r="CS615" i="9"/>
  <c r="CT615" i="9"/>
  <c r="E616" i="9"/>
  <c r="F616" i="9"/>
  <c r="G616" i="9"/>
  <c r="J616" i="9"/>
  <c r="K616" i="9"/>
  <c r="Q616" i="9" s="1"/>
  <c r="N616" i="9"/>
  <c r="O616" i="9"/>
  <c r="P616" i="9"/>
  <c r="AC616" i="9"/>
  <c r="AD616" i="9"/>
  <c r="AH616" i="9" s="1"/>
  <c r="AF616" i="9"/>
  <c r="AI616" i="9" s="1"/>
  <c r="AG616" i="9"/>
  <c r="BB616" i="9"/>
  <c r="BC616" i="9"/>
  <c r="BD616" i="9"/>
  <c r="BE616" i="9"/>
  <c r="BF616" i="9"/>
  <c r="BG616" i="9"/>
  <c r="BH616" i="9"/>
  <c r="BI616" i="9"/>
  <c r="BJ616" i="9"/>
  <c r="BL616" i="9"/>
  <c r="BM616" i="9"/>
  <c r="BN616" i="9"/>
  <c r="CC616" i="9"/>
  <c r="CD616" i="9"/>
  <c r="CE616" i="9"/>
  <c r="CF616" i="9"/>
  <c r="CG616" i="9"/>
  <c r="CH616" i="9"/>
  <c r="CI616" i="9"/>
  <c r="CR616" i="9"/>
  <c r="CS616" i="9"/>
  <c r="CT616" i="9"/>
  <c r="E617" i="9"/>
  <c r="F617" i="9"/>
  <c r="G617" i="9"/>
  <c r="J617" i="9"/>
  <c r="K617" i="9"/>
  <c r="Q617" i="9" s="1"/>
  <c r="N617" i="9"/>
  <c r="O617" i="9"/>
  <c r="P617" i="9"/>
  <c r="AC617" i="9"/>
  <c r="AD617" i="9"/>
  <c r="AH617" i="9" s="1"/>
  <c r="AF617" i="9"/>
  <c r="AI617" i="9" s="1"/>
  <c r="AG617" i="9"/>
  <c r="BB617" i="9"/>
  <c r="BC617" i="9"/>
  <c r="BD617" i="9"/>
  <c r="BE617" i="9"/>
  <c r="BF617" i="9"/>
  <c r="BG617" i="9"/>
  <c r="BH617" i="9"/>
  <c r="BI617" i="9"/>
  <c r="BJ617" i="9"/>
  <c r="BL617" i="9"/>
  <c r="BM617" i="9"/>
  <c r="BN617" i="9"/>
  <c r="CC617" i="9"/>
  <c r="CD617" i="9"/>
  <c r="CE617" i="9"/>
  <c r="CF617" i="9"/>
  <c r="CG617" i="9"/>
  <c r="CH617" i="9"/>
  <c r="CI617" i="9"/>
  <c r="CR617" i="9"/>
  <c r="CS617" i="9"/>
  <c r="CT617" i="9"/>
  <c r="E618" i="9"/>
  <c r="F618" i="9"/>
  <c r="G618" i="9"/>
  <c r="J618" i="9"/>
  <c r="K618" i="9"/>
  <c r="Q618" i="9" s="1"/>
  <c r="N618" i="9"/>
  <c r="O618" i="9"/>
  <c r="P618" i="9"/>
  <c r="AC618" i="9"/>
  <c r="AD618" i="9"/>
  <c r="AH618" i="9" s="1"/>
  <c r="AF618" i="9"/>
  <c r="AI618" i="9" s="1"/>
  <c r="AG618" i="9"/>
  <c r="BB618" i="9"/>
  <c r="BC618" i="9"/>
  <c r="BD618" i="9"/>
  <c r="BE618" i="9"/>
  <c r="BF618" i="9"/>
  <c r="BG618" i="9"/>
  <c r="BH618" i="9"/>
  <c r="BI618" i="9"/>
  <c r="BJ618" i="9"/>
  <c r="BL618" i="9"/>
  <c r="BM618" i="9"/>
  <c r="BN618" i="9"/>
  <c r="CC618" i="9"/>
  <c r="CD618" i="9"/>
  <c r="CE618" i="9"/>
  <c r="CF618" i="9"/>
  <c r="CG618" i="9"/>
  <c r="CH618" i="9"/>
  <c r="CI618" i="9"/>
  <c r="CR618" i="9"/>
  <c r="CS618" i="9"/>
  <c r="CT618" i="9"/>
  <c r="E619" i="9"/>
  <c r="F619" i="9"/>
  <c r="G619" i="9"/>
  <c r="J619" i="9"/>
  <c r="K619" i="9"/>
  <c r="Q619" i="9" s="1"/>
  <c r="L619" i="9"/>
  <c r="N619" i="9"/>
  <c r="O619" i="9"/>
  <c r="P619" i="9"/>
  <c r="AC619" i="9"/>
  <c r="AD619" i="9"/>
  <c r="AF619" i="9"/>
  <c r="AI619" i="9" s="1"/>
  <c r="AG619" i="9"/>
  <c r="BB619" i="9"/>
  <c r="BC619" i="9"/>
  <c r="BD619" i="9"/>
  <c r="BE619" i="9"/>
  <c r="BF619" i="9"/>
  <c r="BG619" i="9"/>
  <c r="BH619" i="9"/>
  <c r="BI619" i="9"/>
  <c r="BJ619" i="9"/>
  <c r="BL619" i="9"/>
  <c r="BM619" i="9"/>
  <c r="BN619" i="9"/>
  <c r="CC619" i="9"/>
  <c r="CD619" i="9"/>
  <c r="CE619" i="9"/>
  <c r="CF619" i="9"/>
  <c r="CG619" i="9"/>
  <c r="CN619" i="9" s="1"/>
  <c r="CH619" i="9"/>
  <c r="CI619" i="9"/>
  <c r="CR619" i="9"/>
  <c r="CS619" i="9"/>
  <c r="CT619" i="9"/>
  <c r="E620" i="9"/>
  <c r="F620" i="9"/>
  <c r="G620" i="9"/>
  <c r="J620" i="9"/>
  <c r="K620" i="9"/>
  <c r="Q620" i="9" s="1"/>
  <c r="N620" i="9"/>
  <c r="O620" i="9"/>
  <c r="P620" i="9"/>
  <c r="AC620" i="9"/>
  <c r="AD620" i="9"/>
  <c r="AH620" i="9" s="1"/>
  <c r="AF620" i="9"/>
  <c r="AI620" i="9" s="1"/>
  <c r="AG620" i="9"/>
  <c r="BB620" i="9"/>
  <c r="BC620" i="9"/>
  <c r="BD620" i="9"/>
  <c r="BE620" i="9"/>
  <c r="BF620" i="9"/>
  <c r="BG620" i="9"/>
  <c r="BH620" i="9"/>
  <c r="BI620" i="9"/>
  <c r="BJ620" i="9"/>
  <c r="BL620" i="9"/>
  <c r="BM620" i="9"/>
  <c r="BN620" i="9"/>
  <c r="CC620" i="9"/>
  <c r="CD620" i="9"/>
  <c r="CE620" i="9"/>
  <c r="CF620" i="9"/>
  <c r="CG620" i="9"/>
  <c r="CN620" i="9" s="1"/>
  <c r="CH620" i="9"/>
  <c r="CI620" i="9"/>
  <c r="CR620" i="9"/>
  <c r="CS620" i="9"/>
  <c r="CT620" i="9"/>
  <c r="E621" i="9"/>
  <c r="F621" i="9"/>
  <c r="G621" i="9"/>
  <c r="J621" i="9"/>
  <c r="K621" i="9"/>
  <c r="N621" i="9"/>
  <c r="O621" i="9"/>
  <c r="P621" i="9"/>
  <c r="AC621" i="9"/>
  <c r="AD621" i="9"/>
  <c r="AH621" i="9" s="1"/>
  <c r="AF621" i="9"/>
  <c r="AI621" i="9" s="1"/>
  <c r="AG621" i="9"/>
  <c r="BB621" i="9"/>
  <c r="BC621" i="9"/>
  <c r="BD621" i="9"/>
  <c r="BE621" i="9"/>
  <c r="BF621" i="9"/>
  <c r="BG621" i="9"/>
  <c r="BH621" i="9"/>
  <c r="BI621" i="9"/>
  <c r="BJ621" i="9"/>
  <c r="BL621" i="9"/>
  <c r="BM621" i="9"/>
  <c r="BN621" i="9"/>
  <c r="CC621" i="9"/>
  <c r="CD621" i="9"/>
  <c r="CE621" i="9"/>
  <c r="CF621" i="9"/>
  <c r="CG621" i="9"/>
  <c r="CN621" i="9" s="1"/>
  <c r="CH621" i="9"/>
  <c r="CI621" i="9"/>
  <c r="CR621" i="9"/>
  <c r="CS621" i="9"/>
  <c r="CT621" i="9"/>
  <c r="E622" i="9"/>
  <c r="F622" i="9"/>
  <c r="G622" i="9"/>
  <c r="J622" i="9"/>
  <c r="K622" i="9"/>
  <c r="Q622" i="9" s="1"/>
  <c r="N622" i="9"/>
  <c r="O622" i="9"/>
  <c r="P622" i="9"/>
  <c r="AC622" i="9"/>
  <c r="AD622" i="9"/>
  <c r="AH622" i="9" s="1"/>
  <c r="AF622" i="9"/>
  <c r="AI622" i="9" s="1"/>
  <c r="AG622" i="9"/>
  <c r="BB622" i="9"/>
  <c r="BC622" i="9"/>
  <c r="BD622" i="9"/>
  <c r="BE622" i="9"/>
  <c r="BF622" i="9"/>
  <c r="BG622" i="9"/>
  <c r="BH622" i="9"/>
  <c r="BI622" i="9"/>
  <c r="BJ622" i="9"/>
  <c r="BL622" i="9"/>
  <c r="BM622" i="9"/>
  <c r="BN622" i="9"/>
  <c r="CC622" i="9"/>
  <c r="CD622" i="9"/>
  <c r="CE622" i="9"/>
  <c r="CF622" i="9"/>
  <c r="CG622" i="9"/>
  <c r="CN622" i="9" s="1"/>
  <c r="CH622" i="9"/>
  <c r="CI622" i="9"/>
  <c r="CR622" i="9"/>
  <c r="CS622" i="9"/>
  <c r="CT622" i="9"/>
  <c r="E623" i="9"/>
  <c r="F623" i="9"/>
  <c r="G623" i="9"/>
  <c r="J623" i="9"/>
  <c r="K623" i="9"/>
  <c r="N623" i="9"/>
  <c r="O623" i="9"/>
  <c r="P623" i="9"/>
  <c r="AC623" i="9"/>
  <c r="AD623" i="9"/>
  <c r="AH623" i="9" s="1"/>
  <c r="AF623" i="9"/>
  <c r="AG623" i="9"/>
  <c r="BB623" i="9"/>
  <c r="BC623" i="9"/>
  <c r="BD623" i="9"/>
  <c r="BE623" i="9"/>
  <c r="BF623" i="9"/>
  <c r="BG623" i="9"/>
  <c r="BH623" i="9"/>
  <c r="BI623" i="9"/>
  <c r="BJ623" i="9"/>
  <c r="BL623" i="9"/>
  <c r="BM623" i="9"/>
  <c r="BN623" i="9"/>
  <c r="CC623" i="9"/>
  <c r="CD623" i="9"/>
  <c r="CE623" i="9"/>
  <c r="CF623" i="9"/>
  <c r="CG623" i="9"/>
  <c r="CN623" i="9" s="1"/>
  <c r="CH623" i="9"/>
  <c r="CI623" i="9"/>
  <c r="CR623" i="9"/>
  <c r="CS623" i="9"/>
  <c r="CT623" i="9"/>
  <c r="E624" i="9"/>
  <c r="F624" i="9"/>
  <c r="G624" i="9"/>
  <c r="J624" i="9"/>
  <c r="K624" i="9"/>
  <c r="Q624" i="9" s="1"/>
  <c r="N624" i="9"/>
  <c r="R625" i="9" s="1"/>
  <c r="O624" i="9"/>
  <c r="P624" i="9"/>
  <c r="AC624" i="9"/>
  <c r="AD624" i="9"/>
  <c r="AH624" i="9" s="1"/>
  <c r="AF624" i="9"/>
  <c r="AI624" i="9" s="1"/>
  <c r="AG624" i="9"/>
  <c r="BB624" i="9"/>
  <c r="BC624" i="9"/>
  <c r="BD624" i="9"/>
  <c r="BE624" i="9"/>
  <c r="BF624" i="9"/>
  <c r="BG624" i="9"/>
  <c r="BH624" i="9"/>
  <c r="BI624" i="9"/>
  <c r="BJ624" i="9"/>
  <c r="BL624" i="9"/>
  <c r="BM624" i="9"/>
  <c r="BN624" i="9"/>
  <c r="CC624" i="9"/>
  <c r="CD624" i="9"/>
  <c r="CE624" i="9"/>
  <c r="CF624" i="9"/>
  <c r="CG624" i="9"/>
  <c r="CH624" i="9"/>
  <c r="CI624" i="9"/>
  <c r="CR624" i="9"/>
  <c r="CS624" i="9"/>
  <c r="CT624" i="9"/>
  <c r="E625" i="9"/>
  <c r="F625" i="9"/>
  <c r="G625" i="9"/>
  <c r="J625" i="9"/>
  <c r="K625" i="9"/>
  <c r="Q625" i="9" s="1"/>
  <c r="N625" i="9"/>
  <c r="R626" i="9" s="1"/>
  <c r="O625" i="9"/>
  <c r="P625" i="9"/>
  <c r="AC625" i="9"/>
  <c r="AD625" i="9"/>
  <c r="AF625" i="9"/>
  <c r="AI625" i="9" s="1"/>
  <c r="AG625" i="9"/>
  <c r="BB625" i="9"/>
  <c r="BC625" i="9"/>
  <c r="BD625" i="9"/>
  <c r="BE625" i="9"/>
  <c r="BF625" i="9"/>
  <c r="BG625" i="9"/>
  <c r="BH625" i="9"/>
  <c r="BI625" i="9"/>
  <c r="BJ625" i="9"/>
  <c r="BL625" i="9"/>
  <c r="BM625" i="9"/>
  <c r="BN625" i="9"/>
  <c r="CC625" i="9"/>
  <c r="CD625" i="9"/>
  <c r="CE625" i="9"/>
  <c r="CF625" i="9"/>
  <c r="CG625" i="9"/>
  <c r="CH625" i="9"/>
  <c r="CI625" i="9"/>
  <c r="CR625" i="9"/>
  <c r="CS625" i="9"/>
  <c r="CT625" i="9"/>
  <c r="E626" i="9"/>
  <c r="F626" i="9"/>
  <c r="G626" i="9"/>
  <c r="J626" i="9"/>
  <c r="K626" i="9"/>
  <c r="Q626" i="9" s="1"/>
  <c r="N626" i="9"/>
  <c r="R627" i="9" s="1"/>
  <c r="O626" i="9"/>
  <c r="P626" i="9"/>
  <c r="AC626" i="9"/>
  <c r="AD626" i="9"/>
  <c r="AF626" i="9"/>
  <c r="AI626" i="9" s="1"/>
  <c r="AG626" i="9"/>
  <c r="BB626" i="9"/>
  <c r="BC626" i="9"/>
  <c r="BD626" i="9"/>
  <c r="BE626" i="9"/>
  <c r="BF626" i="9"/>
  <c r="BG626" i="9"/>
  <c r="BH626" i="9"/>
  <c r="BI626" i="9"/>
  <c r="BJ626" i="9"/>
  <c r="BL626" i="9"/>
  <c r="BM626" i="9"/>
  <c r="BN626" i="9"/>
  <c r="CC626" i="9"/>
  <c r="CD626" i="9"/>
  <c r="CE626" i="9"/>
  <c r="CF626" i="9"/>
  <c r="CG626" i="9"/>
  <c r="CM626" i="9" s="1"/>
  <c r="CH626" i="9"/>
  <c r="CI626" i="9"/>
  <c r="CR626" i="9"/>
  <c r="CS626" i="9"/>
  <c r="CT626" i="9"/>
  <c r="E627" i="9"/>
  <c r="F627" i="9"/>
  <c r="G627" i="9"/>
  <c r="J627" i="9"/>
  <c r="K627" i="9"/>
  <c r="Q627" i="9" s="1"/>
  <c r="N627" i="9"/>
  <c r="O627" i="9"/>
  <c r="P627" i="9"/>
  <c r="AC627" i="9"/>
  <c r="AD627" i="9"/>
  <c r="AH627" i="9" s="1"/>
  <c r="AF627" i="9"/>
  <c r="AI627" i="9" s="1"/>
  <c r="AG627" i="9"/>
  <c r="BB627" i="9"/>
  <c r="BC627" i="9"/>
  <c r="BD627" i="9"/>
  <c r="BE627" i="9"/>
  <c r="BF627" i="9"/>
  <c r="BG627" i="9"/>
  <c r="BH627" i="9"/>
  <c r="BI627" i="9"/>
  <c r="BJ627" i="9"/>
  <c r="BL627" i="9"/>
  <c r="BM627" i="9"/>
  <c r="BN627" i="9"/>
  <c r="CC627" i="9"/>
  <c r="CD627" i="9"/>
  <c r="CE627" i="9"/>
  <c r="CF627" i="9"/>
  <c r="CG627" i="9"/>
  <c r="CM627" i="9" s="1"/>
  <c r="CH627" i="9"/>
  <c r="CI627" i="9"/>
  <c r="CR627" i="9"/>
  <c r="CS627" i="9"/>
  <c r="CT627" i="9"/>
  <c r="E628" i="9"/>
  <c r="F628" i="9"/>
  <c r="G628" i="9"/>
  <c r="J628" i="9"/>
  <c r="K628" i="9"/>
  <c r="Q628" i="9" s="1"/>
  <c r="N628" i="9"/>
  <c r="R629" i="9" s="1"/>
  <c r="O628" i="9"/>
  <c r="P628" i="9"/>
  <c r="AC628" i="9"/>
  <c r="AD628" i="9"/>
  <c r="AH628" i="9" s="1"/>
  <c r="AF628" i="9"/>
  <c r="AG628" i="9"/>
  <c r="BB628" i="9"/>
  <c r="BC628" i="9"/>
  <c r="BD628" i="9"/>
  <c r="BE628" i="9"/>
  <c r="BF628" i="9"/>
  <c r="BG628" i="9"/>
  <c r="BH628" i="9"/>
  <c r="BI628" i="9"/>
  <c r="BJ628" i="9"/>
  <c r="BL628" i="9"/>
  <c r="BM628" i="9"/>
  <c r="BN628" i="9"/>
  <c r="CC628" i="9"/>
  <c r="CD628" i="9"/>
  <c r="CE628" i="9"/>
  <c r="CF628" i="9"/>
  <c r="CG628" i="9"/>
  <c r="CH628" i="9"/>
  <c r="CI628" i="9"/>
  <c r="CR628" i="9"/>
  <c r="CS628" i="9"/>
  <c r="CT628" i="9"/>
  <c r="E629" i="9"/>
  <c r="F629" i="9"/>
  <c r="G629" i="9"/>
  <c r="J629" i="9"/>
  <c r="K629" i="9"/>
  <c r="Q629" i="9" s="1"/>
  <c r="N629" i="9"/>
  <c r="R630" i="9" s="1"/>
  <c r="O629" i="9"/>
  <c r="P629" i="9"/>
  <c r="AC629" i="9"/>
  <c r="AD629" i="9"/>
  <c r="AF629" i="9"/>
  <c r="AI629" i="9" s="1"/>
  <c r="AG629" i="9"/>
  <c r="BB629" i="9"/>
  <c r="BC629" i="9"/>
  <c r="BD629" i="9"/>
  <c r="BE629" i="9"/>
  <c r="BF629" i="9"/>
  <c r="BG629" i="9"/>
  <c r="BH629" i="9"/>
  <c r="BI629" i="9"/>
  <c r="BJ629" i="9"/>
  <c r="BL629" i="9"/>
  <c r="BM629" i="9"/>
  <c r="BN629" i="9"/>
  <c r="CC629" i="9"/>
  <c r="CD629" i="9"/>
  <c r="CE629" i="9"/>
  <c r="CF629" i="9"/>
  <c r="CG629" i="9"/>
  <c r="CM629" i="9" s="1"/>
  <c r="CH629" i="9"/>
  <c r="CI629" i="9"/>
  <c r="CR629" i="9"/>
  <c r="CS629" i="9"/>
  <c r="CT629" i="9"/>
  <c r="E630" i="9"/>
  <c r="F630" i="9"/>
  <c r="G630" i="9"/>
  <c r="J630" i="9"/>
  <c r="K630" i="9"/>
  <c r="Q630" i="9" s="1"/>
  <c r="N630" i="9"/>
  <c r="R631" i="9" s="1"/>
  <c r="O630" i="9"/>
  <c r="P630" i="9"/>
  <c r="AC630" i="9"/>
  <c r="AD630" i="9"/>
  <c r="AH630" i="9" s="1"/>
  <c r="AF630" i="9"/>
  <c r="AI630" i="9" s="1"/>
  <c r="AG630" i="9"/>
  <c r="BB630" i="9"/>
  <c r="BC630" i="9"/>
  <c r="BD630" i="9"/>
  <c r="BE630" i="9"/>
  <c r="BF630" i="9"/>
  <c r="BG630" i="9"/>
  <c r="BH630" i="9"/>
  <c r="BI630" i="9"/>
  <c r="BJ630" i="9"/>
  <c r="BL630" i="9"/>
  <c r="BM630" i="9"/>
  <c r="BN630" i="9"/>
  <c r="CC630" i="9"/>
  <c r="CD630" i="9"/>
  <c r="CE630" i="9"/>
  <c r="CF630" i="9"/>
  <c r="CG630" i="9"/>
  <c r="CH630" i="9"/>
  <c r="CI630" i="9"/>
  <c r="CR630" i="9"/>
  <c r="CS630" i="9"/>
  <c r="CT630" i="9"/>
  <c r="E631" i="9"/>
  <c r="F631" i="9"/>
  <c r="G631" i="9"/>
  <c r="J631" i="9"/>
  <c r="K631" i="9"/>
  <c r="Q631" i="9" s="1"/>
  <c r="N631" i="9"/>
  <c r="O631" i="9"/>
  <c r="P631" i="9"/>
  <c r="AC631" i="9"/>
  <c r="AD631" i="9"/>
  <c r="AH631" i="9" s="1"/>
  <c r="AF631" i="9"/>
  <c r="AI631" i="9" s="1"/>
  <c r="AG631" i="9"/>
  <c r="BB631" i="9"/>
  <c r="BC631" i="9"/>
  <c r="BD631" i="9"/>
  <c r="BE631" i="9"/>
  <c r="BF631" i="9"/>
  <c r="BG631" i="9"/>
  <c r="BH631" i="9"/>
  <c r="BI631" i="9"/>
  <c r="BJ631" i="9"/>
  <c r="BL631" i="9"/>
  <c r="BM631" i="9"/>
  <c r="BN631" i="9"/>
  <c r="CC631" i="9"/>
  <c r="CD631" i="9"/>
  <c r="CE631" i="9"/>
  <c r="CF631" i="9"/>
  <c r="CG631" i="9"/>
  <c r="CH631" i="9"/>
  <c r="CI631" i="9"/>
  <c r="CR631" i="9"/>
  <c r="CS631" i="9"/>
  <c r="CT631" i="9"/>
  <c r="E632" i="9"/>
  <c r="F632" i="9"/>
  <c r="G632" i="9"/>
  <c r="J632" i="9"/>
  <c r="K632" i="9"/>
  <c r="Q632" i="9" s="1"/>
  <c r="N632" i="9"/>
  <c r="R633" i="9" s="1"/>
  <c r="O632" i="9"/>
  <c r="P632" i="9"/>
  <c r="AC632" i="9"/>
  <c r="AD632" i="9"/>
  <c r="AF632" i="9"/>
  <c r="AI632" i="9" s="1"/>
  <c r="AG632" i="9"/>
  <c r="BB632" i="9"/>
  <c r="BC632" i="9"/>
  <c r="BD632" i="9"/>
  <c r="BE632" i="9"/>
  <c r="BF632" i="9"/>
  <c r="BG632" i="9"/>
  <c r="BH632" i="9"/>
  <c r="BI632" i="9"/>
  <c r="BJ632" i="9"/>
  <c r="BL632" i="9"/>
  <c r="BM632" i="9"/>
  <c r="BN632" i="9"/>
  <c r="CC632" i="9"/>
  <c r="CD632" i="9"/>
  <c r="CE632" i="9"/>
  <c r="CF632" i="9"/>
  <c r="CG632" i="9"/>
  <c r="CH632" i="9"/>
  <c r="CI632" i="9"/>
  <c r="CR632" i="9"/>
  <c r="CS632" i="9"/>
  <c r="CT632" i="9"/>
  <c r="E633" i="9"/>
  <c r="F633" i="9"/>
  <c r="G633" i="9"/>
  <c r="J633" i="9"/>
  <c r="K633" i="9"/>
  <c r="N633" i="9"/>
  <c r="O633" i="9"/>
  <c r="P633" i="9"/>
  <c r="AC633" i="9"/>
  <c r="AD633" i="9"/>
  <c r="AF633" i="9"/>
  <c r="AG633" i="9"/>
  <c r="BB633" i="9"/>
  <c r="BC633" i="9"/>
  <c r="BD633" i="9"/>
  <c r="BE633" i="9"/>
  <c r="BF633" i="9"/>
  <c r="BG633" i="9"/>
  <c r="BH633" i="9"/>
  <c r="BI633" i="9"/>
  <c r="BJ633" i="9"/>
  <c r="BL633" i="9"/>
  <c r="BM633" i="9"/>
  <c r="BN633" i="9"/>
  <c r="CC633" i="9"/>
  <c r="CD633" i="9"/>
  <c r="CE633" i="9"/>
  <c r="CF633" i="9"/>
  <c r="CG633" i="9"/>
  <c r="CL633" i="9" s="1"/>
  <c r="CH633" i="9"/>
  <c r="CI633" i="9"/>
  <c r="CR633" i="9"/>
  <c r="CS633" i="9"/>
  <c r="CT633" i="9"/>
  <c r="E634" i="9"/>
  <c r="F634" i="9"/>
  <c r="G634" i="9"/>
  <c r="J634" i="9"/>
  <c r="K634" i="9"/>
  <c r="Q634" i="9" s="1"/>
  <c r="N634" i="9"/>
  <c r="R635" i="9" s="1"/>
  <c r="O634" i="9"/>
  <c r="P634" i="9"/>
  <c r="AC634" i="9"/>
  <c r="AD634" i="9"/>
  <c r="AF634" i="9"/>
  <c r="AI634" i="9" s="1"/>
  <c r="AG634" i="9"/>
  <c r="BB634" i="9"/>
  <c r="BC634" i="9"/>
  <c r="BD634" i="9"/>
  <c r="BE634" i="9"/>
  <c r="BF634" i="9"/>
  <c r="BG634" i="9"/>
  <c r="BH634" i="9"/>
  <c r="BI634" i="9"/>
  <c r="BJ634" i="9"/>
  <c r="BL634" i="9"/>
  <c r="BM634" i="9"/>
  <c r="BN634" i="9"/>
  <c r="CC634" i="9"/>
  <c r="CD634" i="9"/>
  <c r="CE634" i="9"/>
  <c r="CF634" i="9"/>
  <c r="CG634" i="9"/>
  <c r="CH634" i="9"/>
  <c r="CI634" i="9"/>
  <c r="CR634" i="9"/>
  <c r="CS634" i="9"/>
  <c r="CT634" i="9"/>
  <c r="E635" i="9"/>
  <c r="F635" i="9"/>
  <c r="G635" i="9"/>
  <c r="J635" i="9"/>
  <c r="K635" i="9"/>
  <c r="N635" i="9"/>
  <c r="R636" i="9" s="1"/>
  <c r="O635" i="9"/>
  <c r="P635" i="9"/>
  <c r="AC635" i="9"/>
  <c r="AD635" i="9"/>
  <c r="AF635" i="9"/>
  <c r="AI635" i="9" s="1"/>
  <c r="AG635" i="9"/>
  <c r="BB635" i="9"/>
  <c r="BC635" i="9"/>
  <c r="BD635" i="9"/>
  <c r="BE635" i="9"/>
  <c r="BF635" i="9"/>
  <c r="BG635" i="9"/>
  <c r="BH635" i="9"/>
  <c r="BI635" i="9"/>
  <c r="BJ635" i="9"/>
  <c r="BL635" i="9"/>
  <c r="BM635" i="9"/>
  <c r="BN635" i="9"/>
  <c r="CC635" i="9"/>
  <c r="CD635" i="9"/>
  <c r="CE635" i="9"/>
  <c r="CF635" i="9"/>
  <c r="CG635" i="9"/>
  <c r="CL635" i="9" s="1"/>
  <c r="CH635" i="9"/>
  <c r="CI635" i="9"/>
  <c r="CR635" i="9"/>
  <c r="CS635" i="9"/>
  <c r="CT635" i="9"/>
  <c r="E636" i="9"/>
  <c r="F636" i="9"/>
  <c r="G636" i="9"/>
  <c r="J636" i="9"/>
  <c r="K636" i="9"/>
  <c r="L636" i="9" s="1"/>
  <c r="N636" i="9"/>
  <c r="R637" i="9" s="1"/>
  <c r="O636" i="9"/>
  <c r="P636" i="9"/>
  <c r="AC636" i="9"/>
  <c r="AD636" i="9"/>
  <c r="AE636" i="9" s="1"/>
  <c r="AF636" i="9"/>
  <c r="AI636" i="9" s="1"/>
  <c r="AG636" i="9"/>
  <c r="BB636" i="9"/>
  <c r="BC636" i="9"/>
  <c r="BD636" i="9"/>
  <c r="BE636" i="9"/>
  <c r="BF636" i="9"/>
  <c r="BG636" i="9"/>
  <c r="BH636" i="9"/>
  <c r="BI636" i="9"/>
  <c r="BJ636" i="9"/>
  <c r="BL636" i="9"/>
  <c r="BM636" i="9"/>
  <c r="BN636" i="9"/>
  <c r="CC636" i="9"/>
  <c r="CD636" i="9"/>
  <c r="CE636" i="9"/>
  <c r="CF636" i="9"/>
  <c r="CG636" i="9"/>
  <c r="CH636" i="9"/>
  <c r="CI636" i="9"/>
  <c r="CR636" i="9"/>
  <c r="CS636" i="9"/>
  <c r="CT636" i="9"/>
  <c r="E637" i="9"/>
  <c r="F637" i="9"/>
  <c r="G637" i="9"/>
  <c r="J637" i="9"/>
  <c r="K637" i="9"/>
  <c r="L637" i="9" s="1"/>
  <c r="N637" i="9"/>
  <c r="O637" i="9"/>
  <c r="P637" i="9"/>
  <c r="AC637" i="9"/>
  <c r="AD637" i="9"/>
  <c r="AE637" i="9" s="1"/>
  <c r="AF637" i="9"/>
  <c r="AG637" i="9"/>
  <c r="BB637" i="9"/>
  <c r="BC637" i="9"/>
  <c r="BD637" i="9"/>
  <c r="BE637" i="9"/>
  <c r="BF637" i="9"/>
  <c r="BG637" i="9"/>
  <c r="BH637" i="9"/>
  <c r="BI637" i="9"/>
  <c r="BJ637" i="9"/>
  <c r="BL637" i="9"/>
  <c r="BM637" i="9"/>
  <c r="BN637" i="9"/>
  <c r="CC637" i="9"/>
  <c r="CD637" i="9"/>
  <c r="CE637" i="9"/>
  <c r="CF637" i="9"/>
  <c r="CG637" i="9"/>
  <c r="CL637" i="9" s="1"/>
  <c r="CH637" i="9"/>
  <c r="CI637" i="9"/>
  <c r="CR637" i="9"/>
  <c r="CS637" i="9"/>
  <c r="CT637" i="9"/>
  <c r="E638" i="9"/>
  <c r="F638" i="9"/>
  <c r="G638" i="9"/>
  <c r="J638" i="9"/>
  <c r="K638" i="9"/>
  <c r="Q638" i="9" s="1"/>
  <c r="L638" i="9"/>
  <c r="N638" i="9"/>
  <c r="R639" i="9" s="1"/>
  <c r="O638" i="9"/>
  <c r="P638" i="9"/>
  <c r="AC638" i="9"/>
  <c r="AD638" i="9"/>
  <c r="AH638" i="9" s="1"/>
  <c r="AF638" i="9"/>
  <c r="AI638" i="9" s="1"/>
  <c r="AG638" i="9"/>
  <c r="BB638" i="9"/>
  <c r="BC638" i="9"/>
  <c r="BD638" i="9"/>
  <c r="BE638" i="9"/>
  <c r="BF638" i="9"/>
  <c r="BG638" i="9"/>
  <c r="BH638" i="9"/>
  <c r="BI638" i="9"/>
  <c r="BJ638" i="9"/>
  <c r="BL638" i="9"/>
  <c r="BM638" i="9"/>
  <c r="BN638" i="9"/>
  <c r="CC638" i="9"/>
  <c r="CD638" i="9"/>
  <c r="CE638" i="9"/>
  <c r="CF638" i="9"/>
  <c r="CG638" i="9"/>
  <c r="CH638" i="9"/>
  <c r="CI638" i="9"/>
  <c r="CR638" i="9"/>
  <c r="CS638" i="9"/>
  <c r="CT638" i="9"/>
  <c r="E639" i="9"/>
  <c r="F639" i="9"/>
  <c r="G639" i="9"/>
  <c r="J639" i="9"/>
  <c r="K639" i="9"/>
  <c r="L639" i="9" s="1"/>
  <c r="N639" i="9"/>
  <c r="R640" i="9" s="1"/>
  <c r="O639" i="9"/>
  <c r="P639" i="9"/>
  <c r="AC639" i="9"/>
  <c r="AD639" i="9"/>
  <c r="AE639" i="9" s="1"/>
  <c r="AF639" i="9"/>
  <c r="AG639" i="9"/>
  <c r="BB639" i="9"/>
  <c r="BC639" i="9"/>
  <c r="BD639" i="9"/>
  <c r="BE639" i="9"/>
  <c r="BF639" i="9"/>
  <c r="BG639" i="9"/>
  <c r="BH639" i="9"/>
  <c r="BI639" i="9"/>
  <c r="BJ639" i="9"/>
  <c r="BL639" i="9"/>
  <c r="BM639" i="9"/>
  <c r="BN639" i="9"/>
  <c r="CC639" i="9"/>
  <c r="CD639" i="9"/>
  <c r="CE639" i="9"/>
  <c r="CF639" i="9"/>
  <c r="CG639" i="9"/>
  <c r="CL639" i="9" s="1"/>
  <c r="CH639" i="9"/>
  <c r="CI639" i="9"/>
  <c r="CR639" i="9"/>
  <c r="CS639" i="9"/>
  <c r="CT639" i="9"/>
  <c r="E640" i="9"/>
  <c r="F640" i="9"/>
  <c r="G640" i="9"/>
  <c r="J640" i="9"/>
  <c r="K640" i="9"/>
  <c r="N640" i="9"/>
  <c r="R641" i="9" s="1"/>
  <c r="O640" i="9"/>
  <c r="P640" i="9"/>
  <c r="AC640" i="9"/>
  <c r="AD640" i="9"/>
  <c r="AF640" i="9"/>
  <c r="AI640" i="9" s="1"/>
  <c r="AG640" i="9"/>
  <c r="BB640" i="9"/>
  <c r="BC640" i="9"/>
  <c r="BD640" i="9"/>
  <c r="BE640" i="9"/>
  <c r="BF640" i="9"/>
  <c r="BG640" i="9"/>
  <c r="BH640" i="9"/>
  <c r="BI640" i="9"/>
  <c r="BJ640" i="9"/>
  <c r="BL640" i="9"/>
  <c r="BM640" i="9"/>
  <c r="BN640" i="9"/>
  <c r="CC640" i="9"/>
  <c r="CD640" i="9"/>
  <c r="CE640" i="9"/>
  <c r="CF640" i="9"/>
  <c r="CG640" i="9"/>
  <c r="CH640" i="9"/>
  <c r="CI640" i="9"/>
  <c r="CR640" i="9"/>
  <c r="CS640" i="9"/>
  <c r="CT640" i="9"/>
  <c r="E641" i="9"/>
  <c r="F641" i="9"/>
  <c r="G641" i="9"/>
  <c r="J641" i="9"/>
  <c r="K641" i="9"/>
  <c r="Q641" i="9" s="1"/>
  <c r="N641" i="9"/>
  <c r="O641" i="9"/>
  <c r="P641" i="9"/>
  <c r="AC641" i="9"/>
  <c r="AD641" i="9"/>
  <c r="AE641" i="9" s="1"/>
  <c r="AF641" i="9"/>
  <c r="AG641" i="9"/>
  <c r="BB641" i="9"/>
  <c r="BC641" i="9"/>
  <c r="BD641" i="9"/>
  <c r="BE641" i="9"/>
  <c r="BF641" i="9"/>
  <c r="BG641" i="9"/>
  <c r="BH641" i="9"/>
  <c r="BI641" i="9"/>
  <c r="BJ641" i="9"/>
  <c r="BL641" i="9"/>
  <c r="BM641" i="9"/>
  <c r="BN641" i="9"/>
  <c r="CC641" i="9"/>
  <c r="CD641" i="9"/>
  <c r="CE641" i="9"/>
  <c r="CF641" i="9"/>
  <c r="CG641" i="9"/>
  <c r="CL641" i="9" s="1"/>
  <c r="CH641" i="9"/>
  <c r="CI641" i="9"/>
  <c r="CR641" i="9"/>
  <c r="CS641" i="9"/>
  <c r="CT641" i="9"/>
  <c r="E642" i="9"/>
  <c r="F642" i="9"/>
  <c r="G642" i="9"/>
  <c r="J642" i="9"/>
  <c r="K642" i="9"/>
  <c r="N642" i="9"/>
  <c r="R643" i="9" s="1"/>
  <c r="O642" i="9"/>
  <c r="P642" i="9"/>
  <c r="AC642" i="9"/>
  <c r="AD642" i="9"/>
  <c r="AH642" i="9" s="1"/>
  <c r="AF642" i="9"/>
  <c r="AI642" i="9" s="1"/>
  <c r="AG642" i="9"/>
  <c r="BB642" i="9"/>
  <c r="BC642" i="9"/>
  <c r="BD642" i="9"/>
  <c r="BE642" i="9"/>
  <c r="BF642" i="9"/>
  <c r="BG642" i="9"/>
  <c r="BH642" i="9"/>
  <c r="BI642" i="9"/>
  <c r="BJ642" i="9"/>
  <c r="BL642" i="9"/>
  <c r="BM642" i="9"/>
  <c r="BN642" i="9"/>
  <c r="CC642" i="9"/>
  <c r="CD642" i="9"/>
  <c r="CE642" i="9"/>
  <c r="CF642" i="9"/>
  <c r="CG642" i="9"/>
  <c r="CL642" i="9" s="1"/>
  <c r="CH642" i="9"/>
  <c r="CI642" i="9"/>
  <c r="CR642" i="9"/>
  <c r="CS642" i="9"/>
  <c r="CT642" i="9"/>
  <c r="E643" i="9"/>
  <c r="F643" i="9"/>
  <c r="G643" i="9"/>
  <c r="J643" i="9"/>
  <c r="K643" i="9"/>
  <c r="N643" i="9"/>
  <c r="R644" i="9" s="1"/>
  <c r="O643" i="9"/>
  <c r="P643" i="9"/>
  <c r="AC643" i="9"/>
  <c r="AD643" i="9"/>
  <c r="AF643" i="9"/>
  <c r="AI643" i="9" s="1"/>
  <c r="AG643" i="9"/>
  <c r="BB643" i="9"/>
  <c r="BC643" i="9"/>
  <c r="BD643" i="9"/>
  <c r="BE643" i="9"/>
  <c r="BF643" i="9"/>
  <c r="BG643" i="9"/>
  <c r="BH643" i="9"/>
  <c r="BI643" i="9"/>
  <c r="BJ643" i="9"/>
  <c r="BL643" i="9"/>
  <c r="BM643" i="9"/>
  <c r="BN643" i="9"/>
  <c r="CC643" i="9"/>
  <c r="CD643" i="9"/>
  <c r="CE643" i="9"/>
  <c r="CF643" i="9"/>
  <c r="CG643" i="9"/>
  <c r="CL643" i="9" s="1"/>
  <c r="CH643" i="9"/>
  <c r="CI643" i="9"/>
  <c r="CR643" i="9"/>
  <c r="CS643" i="9"/>
  <c r="CT643" i="9"/>
  <c r="E644" i="9"/>
  <c r="F644" i="9"/>
  <c r="G644" i="9"/>
  <c r="J644" i="9"/>
  <c r="K644" i="9"/>
  <c r="Q644" i="9" s="1"/>
  <c r="N644" i="9"/>
  <c r="O644" i="9"/>
  <c r="P644" i="9"/>
  <c r="AC644" i="9"/>
  <c r="AD644" i="9"/>
  <c r="AE644" i="9" s="1"/>
  <c r="AF644" i="9"/>
  <c r="AI644" i="9" s="1"/>
  <c r="AG644" i="9"/>
  <c r="BB644" i="9"/>
  <c r="BC644" i="9"/>
  <c r="BD644" i="9"/>
  <c r="BE644" i="9"/>
  <c r="BF644" i="9"/>
  <c r="BG644" i="9"/>
  <c r="BH644" i="9"/>
  <c r="BI644" i="9"/>
  <c r="BJ644" i="9"/>
  <c r="BL644" i="9"/>
  <c r="BM644" i="9"/>
  <c r="BN644" i="9"/>
  <c r="CC644" i="9"/>
  <c r="CD644" i="9"/>
  <c r="CE644" i="9"/>
  <c r="CF644" i="9"/>
  <c r="CG644" i="9"/>
  <c r="CL644" i="9" s="1"/>
  <c r="CH644" i="9"/>
  <c r="CI644" i="9"/>
  <c r="CR644" i="9"/>
  <c r="CS644" i="9"/>
  <c r="CT644" i="9"/>
  <c r="E645" i="9"/>
  <c r="F645" i="9"/>
  <c r="G645" i="9"/>
  <c r="J645" i="9"/>
  <c r="K645" i="9"/>
  <c r="L645" i="9" s="1"/>
  <c r="N645" i="9"/>
  <c r="R646" i="9" s="1"/>
  <c r="O645" i="9"/>
  <c r="P645" i="9"/>
  <c r="AC645" i="9"/>
  <c r="AD645" i="9"/>
  <c r="AE645" i="9" s="1"/>
  <c r="AF645" i="9"/>
  <c r="AG645" i="9"/>
  <c r="BB645" i="9"/>
  <c r="BC645" i="9"/>
  <c r="BD645" i="9"/>
  <c r="BE645" i="9"/>
  <c r="BF645" i="9"/>
  <c r="BG645" i="9"/>
  <c r="BH645" i="9"/>
  <c r="BI645" i="9"/>
  <c r="BJ645" i="9"/>
  <c r="BL645" i="9"/>
  <c r="BM645" i="9"/>
  <c r="BN645" i="9"/>
  <c r="CC645" i="9"/>
  <c r="CD645" i="9"/>
  <c r="CE645" i="9"/>
  <c r="CF645" i="9"/>
  <c r="CG645" i="9"/>
  <c r="CL645" i="9" s="1"/>
  <c r="CH645" i="9"/>
  <c r="CI645" i="9"/>
  <c r="CR645" i="9"/>
  <c r="CS645" i="9"/>
  <c r="CT645" i="9"/>
  <c r="E646" i="9"/>
  <c r="F646" i="9"/>
  <c r="G646" i="9"/>
  <c r="J646" i="9"/>
  <c r="K646" i="9"/>
  <c r="Q646" i="9" s="1"/>
  <c r="L646" i="9"/>
  <c r="N646" i="9"/>
  <c r="O646" i="9"/>
  <c r="P646" i="9"/>
  <c r="AC646" i="9"/>
  <c r="AD646" i="9"/>
  <c r="AH646" i="9" s="1"/>
  <c r="AF646" i="9"/>
  <c r="AI646" i="9" s="1"/>
  <c r="AG646" i="9"/>
  <c r="BB646" i="9"/>
  <c r="BC646" i="9"/>
  <c r="BD646" i="9"/>
  <c r="BE646" i="9"/>
  <c r="BF646" i="9"/>
  <c r="BG646" i="9"/>
  <c r="BH646" i="9"/>
  <c r="BI646" i="9"/>
  <c r="BJ646" i="9"/>
  <c r="BL646" i="9"/>
  <c r="BM646" i="9"/>
  <c r="BN646" i="9"/>
  <c r="CC646" i="9"/>
  <c r="CD646" i="9"/>
  <c r="CE646" i="9"/>
  <c r="CF646" i="9"/>
  <c r="CG646" i="9"/>
  <c r="CH646" i="9"/>
  <c r="CI646" i="9"/>
  <c r="CR646" i="9"/>
  <c r="CS646" i="9"/>
  <c r="CT646" i="9"/>
  <c r="E647" i="9"/>
  <c r="F647" i="9"/>
  <c r="G647" i="9"/>
  <c r="J647" i="9"/>
  <c r="K647" i="9"/>
  <c r="L647" i="9" s="1"/>
  <c r="N647" i="9"/>
  <c r="O647" i="9"/>
  <c r="P647" i="9"/>
  <c r="AC647" i="9"/>
  <c r="AD647" i="9"/>
  <c r="AH647" i="9" s="1"/>
  <c r="AF647" i="9"/>
  <c r="AG647" i="9"/>
  <c r="BB647" i="9"/>
  <c r="BC647" i="9"/>
  <c r="BD647" i="9"/>
  <c r="BE647" i="9"/>
  <c r="BF647" i="9"/>
  <c r="BG647" i="9"/>
  <c r="BH647" i="9"/>
  <c r="BI647" i="9"/>
  <c r="BJ647" i="9"/>
  <c r="BL647" i="9"/>
  <c r="BM647" i="9"/>
  <c r="BN647" i="9"/>
  <c r="CC647" i="9"/>
  <c r="CD647" i="9"/>
  <c r="CE647" i="9"/>
  <c r="CF647" i="9"/>
  <c r="CG647" i="9"/>
  <c r="CL647" i="9" s="1"/>
  <c r="CH647" i="9"/>
  <c r="CI647" i="9"/>
  <c r="CR647" i="9"/>
  <c r="CS647" i="9"/>
  <c r="CT647" i="9"/>
  <c r="E648" i="9"/>
  <c r="F648" i="9"/>
  <c r="G648" i="9"/>
  <c r="J648" i="9"/>
  <c r="K648" i="9"/>
  <c r="Q648" i="9" s="1"/>
  <c r="N648" i="9"/>
  <c r="R649" i="9" s="1"/>
  <c r="O648" i="9"/>
  <c r="P648" i="9"/>
  <c r="AC648" i="9"/>
  <c r="AD648" i="9"/>
  <c r="AH648" i="9" s="1"/>
  <c r="AF648" i="9"/>
  <c r="AI648" i="9" s="1"/>
  <c r="AG648" i="9"/>
  <c r="BB648" i="9"/>
  <c r="BC648" i="9"/>
  <c r="BD648" i="9"/>
  <c r="BE648" i="9"/>
  <c r="BF648" i="9"/>
  <c r="BG648" i="9"/>
  <c r="BH648" i="9"/>
  <c r="BI648" i="9"/>
  <c r="BJ648" i="9"/>
  <c r="BL648" i="9"/>
  <c r="BM648" i="9"/>
  <c r="BN648" i="9"/>
  <c r="CC648" i="9"/>
  <c r="CD648" i="9"/>
  <c r="CE648" i="9"/>
  <c r="CF648" i="9"/>
  <c r="CG648" i="9"/>
  <c r="CH648" i="9"/>
  <c r="CI648" i="9"/>
  <c r="CR648" i="9"/>
  <c r="CS648" i="9"/>
  <c r="CT648" i="9"/>
  <c r="E649" i="9"/>
  <c r="F649" i="9"/>
  <c r="G649" i="9"/>
  <c r="J649" i="9"/>
  <c r="K649" i="9"/>
  <c r="Q649" i="9" s="1"/>
  <c r="N649" i="9"/>
  <c r="O649" i="9"/>
  <c r="P649" i="9"/>
  <c r="AC649" i="9"/>
  <c r="AD649" i="9"/>
  <c r="AF649" i="9"/>
  <c r="AG649" i="9"/>
  <c r="BB649" i="9"/>
  <c r="BC649" i="9"/>
  <c r="BD649" i="9"/>
  <c r="BE649" i="9"/>
  <c r="BF649" i="9"/>
  <c r="BG649" i="9"/>
  <c r="BH649" i="9"/>
  <c r="BI649" i="9"/>
  <c r="BJ649" i="9"/>
  <c r="BL649" i="9"/>
  <c r="BM649" i="9"/>
  <c r="BN649" i="9"/>
  <c r="CC649" i="9"/>
  <c r="CD649" i="9"/>
  <c r="CE649" i="9"/>
  <c r="CF649" i="9"/>
  <c r="CG649" i="9"/>
  <c r="CL649" i="9" s="1"/>
  <c r="CH649" i="9"/>
  <c r="CI649" i="9"/>
  <c r="CR649" i="9"/>
  <c r="CS649" i="9"/>
  <c r="CT649" i="9"/>
  <c r="E650" i="9"/>
  <c r="F650" i="9"/>
  <c r="G650" i="9"/>
  <c r="J650" i="9"/>
  <c r="K650" i="9"/>
  <c r="L650" i="9" s="1"/>
  <c r="N650" i="9"/>
  <c r="R651" i="9" s="1"/>
  <c r="O650" i="9"/>
  <c r="P650" i="9"/>
  <c r="AC650" i="9"/>
  <c r="AD650" i="9"/>
  <c r="AE650" i="9" s="1"/>
  <c r="AF650" i="9"/>
  <c r="AI650" i="9" s="1"/>
  <c r="AG650" i="9"/>
  <c r="BB650" i="9"/>
  <c r="BC650" i="9"/>
  <c r="BD650" i="9"/>
  <c r="BE650" i="9"/>
  <c r="BF650" i="9"/>
  <c r="BG650" i="9"/>
  <c r="BH650" i="9"/>
  <c r="BI650" i="9"/>
  <c r="BJ650" i="9"/>
  <c r="BL650" i="9"/>
  <c r="BM650" i="9"/>
  <c r="BN650" i="9"/>
  <c r="CC650" i="9"/>
  <c r="CD650" i="9"/>
  <c r="CE650" i="9"/>
  <c r="CF650" i="9"/>
  <c r="CG650" i="9"/>
  <c r="CH650" i="9"/>
  <c r="CI650" i="9"/>
  <c r="CR650" i="9"/>
  <c r="CS650" i="9"/>
  <c r="CT650" i="9"/>
  <c r="E651" i="9"/>
  <c r="F651" i="9"/>
  <c r="G651" i="9"/>
  <c r="J651" i="9"/>
  <c r="K651" i="9"/>
  <c r="N651" i="9"/>
  <c r="R652" i="9" s="1"/>
  <c r="O651" i="9"/>
  <c r="P651" i="9"/>
  <c r="AC651" i="9"/>
  <c r="AD651" i="9"/>
  <c r="AF651" i="9"/>
  <c r="AI651" i="9" s="1"/>
  <c r="AG651" i="9"/>
  <c r="BB651" i="9"/>
  <c r="BC651" i="9"/>
  <c r="BD651" i="9"/>
  <c r="BE651" i="9"/>
  <c r="BF651" i="9"/>
  <c r="BG651" i="9"/>
  <c r="BH651" i="9"/>
  <c r="BI651" i="9"/>
  <c r="BJ651" i="9"/>
  <c r="BL651" i="9"/>
  <c r="BM651" i="9"/>
  <c r="BN651" i="9"/>
  <c r="CC651" i="9"/>
  <c r="CD651" i="9"/>
  <c r="CE651" i="9"/>
  <c r="CF651" i="9"/>
  <c r="CG651" i="9"/>
  <c r="CK651" i="9" s="1"/>
  <c r="CH651" i="9"/>
  <c r="CI651" i="9"/>
  <c r="CR651" i="9"/>
  <c r="CS651" i="9"/>
  <c r="CT651" i="9"/>
  <c r="E652" i="9"/>
  <c r="F652" i="9"/>
  <c r="G652" i="9"/>
  <c r="J652" i="9"/>
  <c r="K652" i="9"/>
  <c r="N652" i="9"/>
  <c r="O652" i="9"/>
  <c r="P652" i="9"/>
  <c r="AC652" i="9"/>
  <c r="AD652" i="9"/>
  <c r="AH652" i="9" s="1"/>
  <c r="AF652" i="9"/>
  <c r="AI652" i="9" s="1"/>
  <c r="AG652" i="9"/>
  <c r="BB652" i="9"/>
  <c r="BC652" i="9"/>
  <c r="BD652" i="9"/>
  <c r="BE652" i="9"/>
  <c r="BF652" i="9"/>
  <c r="BG652" i="9"/>
  <c r="BH652" i="9"/>
  <c r="BI652" i="9"/>
  <c r="BJ652" i="9"/>
  <c r="BL652" i="9"/>
  <c r="BM652" i="9"/>
  <c r="BN652" i="9"/>
  <c r="CC652" i="9"/>
  <c r="CD652" i="9"/>
  <c r="CE652" i="9"/>
  <c r="CF652" i="9"/>
  <c r="CG652" i="9"/>
  <c r="CK652" i="9" s="1"/>
  <c r="CH652" i="9"/>
  <c r="CI652" i="9"/>
  <c r="CR652" i="9"/>
  <c r="CS652" i="9"/>
  <c r="CT652" i="9"/>
  <c r="E653" i="9"/>
  <c r="F653" i="9"/>
  <c r="G653" i="9"/>
  <c r="J653" i="9"/>
  <c r="K653" i="9"/>
  <c r="Q653" i="9" s="1"/>
  <c r="N653" i="9"/>
  <c r="O653" i="9"/>
  <c r="P653" i="9"/>
  <c r="AC653" i="9"/>
  <c r="AD653" i="9"/>
  <c r="AH653" i="9" s="1"/>
  <c r="AF653" i="9"/>
  <c r="AI653" i="9" s="1"/>
  <c r="AG653" i="9"/>
  <c r="BB653" i="9"/>
  <c r="BC653" i="9"/>
  <c r="BD653" i="9"/>
  <c r="BE653" i="9"/>
  <c r="BF653" i="9"/>
  <c r="BG653" i="9"/>
  <c r="BH653" i="9"/>
  <c r="BI653" i="9"/>
  <c r="BJ653" i="9"/>
  <c r="BL653" i="9"/>
  <c r="BM653" i="9"/>
  <c r="BN653" i="9"/>
  <c r="CC653" i="9"/>
  <c r="CD653" i="9"/>
  <c r="CE653" i="9"/>
  <c r="CF653" i="9"/>
  <c r="CG653" i="9"/>
  <c r="CK653" i="9" s="1"/>
  <c r="CH653" i="9"/>
  <c r="CI653" i="9"/>
  <c r="CR653" i="9"/>
  <c r="CS653" i="9"/>
  <c r="CT653" i="9"/>
  <c r="E654" i="9"/>
  <c r="F654" i="9"/>
  <c r="G654" i="9"/>
  <c r="J654" i="9"/>
  <c r="K654" i="9"/>
  <c r="N654" i="9"/>
  <c r="O654" i="9"/>
  <c r="P654" i="9"/>
  <c r="AC654" i="9"/>
  <c r="AD654" i="9"/>
  <c r="AH654" i="9" s="1"/>
  <c r="AF654" i="9"/>
  <c r="AI654" i="9" s="1"/>
  <c r="AG654" i="9"/>
  <c r="BB654" i="9"/>
  <c r="BC654" i="9"/>
  <c r="BD654" i="9"/>
  <c r="BE654" i="9"/>
  <c r="BF654" i="9"/>
  <c r="BG654" i="9"/>
  <c r="BH654" i="9"/>
  <c r="BI654" i="9"/>
  <c r="BJ654" i="9"/>
  <c r="BL654" i="9"/>
  <c r="BM654" i="9"/>
  <c r="BN654" i="9"/>
  <c r="CC654" i="9"/>
  <c r="CD654" i="9"/>
  <c r="CE654" i="9"/>
  <c r="CF654" i="9"/>
  <c r="CG654" i="9"/>
  <c r="CK654" i="9" s="1"/>
  <c r="CH654" i="9"/>
  <c r="CI654" i="9"/>
  <c r="CR654" i="9"/>
  <c r="CS654" i="9"/>
  <c r="CT654" i="9"/>
  <c r="E655" i="9"/>
  <c r="F655" i="9"/>
  <c r="G655" i="9"/>
  <c r="J655" i="9"/>
  <c r="K655" i="9"/>
  <c r="Q655" i="9" s="1"/>
  <c r="N655" i="9"/>
  <c r="O655" i="9"/>
  <c r="P655" i="9"/>
  <c r="AC655" i="9"/>
  <c r="AD655" i="9"/>
  <c r="AH655" i="9" s="1"/>
  <c r="AF655" i="9"/>
  <c r="AI655" i="9" s="1"/>
  <c r="AG655" i="9"/>
  <c r="BB655" i="9"/>
  <c r="BC655" i="9"/>
  <c r="BD655" i="9"/>
  <c r="BE655" i="9"/>
  <c r="BF655" i="9"/>
  <c r="BG655" i="9"/>
  <c r="BH655" i="9"/>
  <c r="BI655" i="9"/>
  <c r="BJ655" i="9"/>
  <c r="BL655" i="9"/>
  <c r="BM655" i="9"/>
  <c r="BN655" i="9"/>
  <c r="CC655" i="9"/>
  <c r="CD655" i="9"/>
  <c r="CE655" i="9"/>
  <c r="CF655" i="9"/>
  <c r="CG655" i="9"/>
  <c r="CH655" i="9"/>
  <c r="CI655" i="9"/>
  <c r="CR655" i="9"/>
  <c r="CS655" i="9"/>
  <c r="CT655" i="9"/>
  <c r="E656" i="9"/>
  <c r="F656" i="9"/>
  <c r="G656" i="9"/>
  <c r="J656" i="9"/>
  <c r="K656" i="9"/>
  <c r="N656" i="9"/>
  <c r="O656" i="9"/>
  <c r="P656" i="9"/>
  <c r="AC656" i="9"/>
  <c r="AD656" i="9"/>
  <c r="AH656" i="9" s="1"/>
  <c r="AF656" i="9"/>
  <c r="AI656" i="9" s="1"/>
  <c r="AG656" i="9"/>
  <c r="BB656" i="9"/>
  <c r="BC656" i="9"/>
  <c r="BD656" i="9"/>
  <c r="BE656" i="9"/>
  <c r="BF656" i="9"/>
  <c r="BG656" i="9"/>
  <c r="BH656" i="9"/>
  <c r="BI656" i="9"/>
  <c r="BJ656" i="9"/>
  <c r="BL656" i="9"/>
  <c r="BM656" i="9"/>
  <c r="BN656" i="9"/>
  <c r="CC656" i="9"/>
  <c r="CD656" i="9"/>
  <c r="CE656" i="9"/>
  <c r="CF656" i="9"/>
  <c r="CG656" i="9"/>
  <c r="CK656" i="9" s="1"/>
  <c r="CH656" i="9"/>
  <c r="CI656" i="9"/>
  <c r="CR656" i="9"/>
  <c r="CS656" i="9"/>
  <c r="CT656" i="9"/>
  <c r="E657" i="9"/>
  <c r="F657" i="9"/>
  <c r="G657" i="9"/>
  <c r="J657" i="9"/>
  <c r="K657" i="9"/>
  <c r="N657" i="9"/>
  <c r="O657" i="9"/>
  <c r="P657" i="9"/>
  <c r="AC657" i="9"/>
  <c r="AD657" i="9"/>
  <c r="AH657" i="9" s="1"/>
  <c r="AF657" i="9"/>
  <c r="AI657" i="9" s="1"/>
  <c r="AG657" i="9"/>
  <c r="BB657" i="9"/>
  <c r="BC657" i="9"/>
  <c r="BD657" i="9"/>
  <c r="BE657" i="9"/>
  <c r="BF657" i="9"/>
  <c r="BG657" i="9"/>
  <c r="BH657" i="9"/>
  <c r="BI657" i="9"/>
  <c r="BJ657" i="9"/>
  <c r="BL657" i="9"/>
  <c r="BM657" i="9"/>
  <c r="BN657" i="9"/>
  <c r="CC657" i="9"/>
  <c r="CD657" i="9"/>
  <c r="CE657" i="9"/>
  <c r="CF657" i="9"/>
  <c r="CG657" i="9"/>
  <c r="CK657" i="9" s="1"/>
  <c r="CH657" i="9"/>
  <c r="CI657" i="9"/>
  <c r="CR657" i="9"/>
  <c r="CS657" i="9"/>
  <c r="CT657" i="9"/>
  <c r="E658" i="9"/>
  <c r="F658" i="9"/>
  <c r="G658" i="9"/>
  <c r="J658" i="9"/>
  <c r="K658" i="9"/>
  <c r="N658" i="9"/>
  <c r="O658" i="9"/>
  <c r="P658" i="9"/>
  <c r="AC658" i="9"/>
  <c r="AD658" i="9"/>
  <c r="AH658" i="9" s="1"/>
  <c r="AF658" i="9"/>
  <c r="AI658" i="9" s="1"/>
  <c r="AG658" i="9"/>
  <c r="BB658" i="9"/>
  <c r="BC658" i="9"/>
  <c r="BD658" i="9"/>
  <c r="BE658" i="9"/>
  <c r="BF658" i="9"/>
  <c r="BG658" i="9"/>
  <c r="BH658" i="9"/>
  <c r="BI658" i="9"/>
  <c r="BJ658" i="9"/>
  <c r="BL658" i="9"/>
  <c r="BM658" i="9"/>
  <c r="BN658" i="9"/>
  <c r="CC658" i="9"/>
  <c r="CD658" i="9"/>
  <c r="CE658" i="9"/>
  <c r="CF658" i="9"/>
  <c r="CG658" i="9"/>
  <c r="CH658" i="9"/>
  <c r="CI658" i="9"/>
  <c r="CR658" i="9"/>
  <c r="CS658" i="9"/>
  <c r="CT658" i="9"/>
  <c r="E659" i="9"/>
  <c r="F659" i="9"/>
  <c r="G659" i="9"/>
  <c r="J659" i="9"/>
  <c r="K659" i="9"/>
  <c r="Q659" i="9" s="1"/>
  <c r="N659" i="9"/>
  <c r="O659" i="9"/>
  <c r="P659" i="9"/>
  <c r="AC659" i="9"/>
  <c r="AD659" i="9"/>
  <c r="AF659" i="9"/>
  <c r="AI659" i="9" s="1"/>
  <c r="AG659" i="9"/>
  <c r="BB659" i="9"/>
  <c r="BC659" i="9"/>
  <c r="BD659" i="9"/>
  <c r="BE659" i="9"/>
  <c r="BF659" i="9"/>
  <c r="BG659" i="9"/>
  <c r="BH659" i="9"/>
  <c r="BI659" i="9"/>
  <c r="BJ659" i="9"/>
  <c r="BL659" i="9"/>
  <c r="BM659" i="9"/>
  <c r="BN659" i="9"/>
  <c r="CC659" i="9"/>
  <c r="CD659" i="9"/>
  <c r="CE659" i="9"/>
  <c r="CF659" i="9"/>
  <c r="CG659" i="9"/>
  <c r="CK659" i="9" s="1"/>
  <c r="CH659" i="9"/>
  <c r="CI659" i="9"/>
  <c r="CR659" i="9"/>
  <c r="CS659" i="9"/>
  <c r="CT659" i="9"/>
  <c r="E660" i="9"/>
  <c r="F660" i="9"/>
  <c r="G660" i="9"/>
  <c r="J660" i="9"/>
  <c r="K660" i="9"/>
  <c r="Q660" i="9" s="1"/>
  <c r="N660" i="9"/>
  <c r="O660" i="9"/>
  <c r="P660" i="9"/>
  <c r="AC660" i="9"/>
  <c r="AD660" i="9"/>
  <c r="AH660" i="9" s="1"/>
  <c r="AF660" i="9"/>
  <c r="AI660" i="9" s="1"/>
  <c r="AG660" i="9"/>
  <c r="BB660" i="9"/>
  <c r="BC660" i="9"/>
  <c r="BD660" i="9"/>
  <c r="BE660" i="9"/>
  <c r="BF660" i="9"/>
  <c r="BG660" i="9"/>
  <c r="BH660" i="9"/>
  <c r="BI660" i="9"/>
  <c r="BJ660" i="9"/>
  <c r="BL660" i="9"/>
  <c r="BM660" i="9"/>
  <c r="BN660" i="9"/>
  <c r="CC660" i="9"/>
  <c r="CD660" i="9"/>
  <c r="CE660" i="9"/>
  <c r="CF660" i="9"/>
  <c r="CG660" i="9"/>
  <c r="CK660" i="9" s="1"/>
  <c r="CH660" i="9"/>
  <c r="CI660" i="9"/>
  <c r="CR660" i="9"/>
  <c r="CS660" i="9"/>
  <c r="CT660" i="9"/>
  <c r="E661" i="9"/>
  <c r="F661" i="9"/>
  <c r="G661" i="9"/>
  <c r="J661" i="9"/>
  <c r="K661" i="9"/>
  <c r="Q661" i="9" s="1"/>
  <c r="N661" i="9"/>
  <c r="O661" i="9"/>
  <c r="P661" i="9"/>
  <c r="AC661" i="9"/>
  <c r="AD661" i="9"/>
  <c r="AH661" i="9" s="1"/>
  <c r="AF661" i="9"/>
  <c r="AI661" i="9" s="1"/>
  <c r="AG661" i="9"/>
  <c r="BB661" i="9"/>
  <c r="BC661" i="9"/>
  <c r="BD661" i="9"/>
  <c r="BE661" i="9"/>
  <c r="BF661" i="9"/>
  <c r="BG661" i="9"/>
  <c r="BH661" i="9"/>
  <c r="BI661" i="9"/>
  <c r="BJ661" i="9"/>
  <c r="BL661" i="9"/>
  <c r="BM661" i="9"/>
  <c r="BN661" i="9"/>
  <c r="CC661" i="9"/>
  <c r="CD661" i="9"/>
  <c r="CE661" i="9"/>
  <c r="CF661" i="9"/>
  <c r="CG661" i="9"/>
  <c r="CK661" i="9" s="1"/>
  <c r="CH661" i="9"/>
  <c r="CI661" i="9"/>
  <c r="CR661" i="9"/>
  <c r="CS661" i="9"/>
  <c r="CT661" i="9"/>
  <c r="E662" i="9"/>
  <c r="F662" i="9"/>
  <c r="G662" i="9"/>
  <c r="J662" i="9"/>
  <c r="K662" i="9"/>
  <c r="Q662" i="9" s="1"/>
  <c r="N662" i="9"/>
  <c r="O662" i="9"/>
  <c r="P662" i="9"/>
  <c r="AC662" i="9"/>
  <c r="AD662" i="9"/>
  <c r="AH662" i="9" s="1"/>
  <c r="AF662" i="9"/>
  <c r="AI662" i="9" s="1"/>
  <c r="AG662" i="9"/>
  <c r="BB662" i="9"/>
  <c r="BC662" i="9"/>
  <c r="BD662" i="9"/>
  <c r="BE662" i="9"/>
  <c r="BF662" i="9"/>
  <c r="BG662" i="9"/>
  <c r="BH662" i="9"/>
  <c r="BI662" i="9"/>
  <c r="BJ662" i="9"/>
  <c r="BL662" i="9"/>
  <c r="BM662" i="9"/>
  <c r="BN662" i="9"/>
  <c r="CC662" i="9"/>
  <c r="CD662" i="9"/>
  <c r="CE662" i="9"/>
  <c r="CF662" i="9"/>
  <c r="CG662" i="9"/>
  <c r="CH662" i="9"/>
  <c r="CI662" i="9"/>
  <c r="CR662" i="9"/>
  <c r="CS662" i="9"/>
  <c r="CT662" i="9"/>
  <c r="E663" i="9"/>
  <c r="F663" i="9"/>
  <c r="G663" i="9"/>
  <c r="J663" i="9"/>
  <c r="K663" i="9"/>
  <c r="Q663" i="9" s="1"/>
  <c r="N663" i="9"/>
  <c r="O663" i="9"/>
  <c r="P663" i="9"/>
  <c r="AC663" i="9"/>
  <c r="AD663" i="9"/>
  <c r="AH663" i="9" s="1"/>
  <c r="AF663" i="9"/>
  <c r="AI663" i="9" s="1"/>
  <c r="AG663" i="9"/>
  <c r="BB663" i="9"/>
  <c r="BC663" i="9"/>
  <c r="BD663" i="9"/>
  <c r="BE663" i="9"/>
  <c r="BF663" i="9"/>
  <c r="BG663" i="9"/>
  <c r="BH663" i="9"/>
  <c r="BI663" i="9"/>
  <c r="BJ663" i="9"/>
  <c r="BL663" i="9"/>
  <c r="BM663" i="9"/>
  <c r="BN663" i="9"/>
  <c r="CC663" i="9"/>
  <c r="CD663" i="9"/>
  <c r="CE663" i="9"/>
  <c r="CF663" i="9"/>
  <c r="CG663" i="9"/>
  <c r="CH663" i="9"/>
  <c r="CI663" i="9"/>
  <c r="CR663" i="9"/>
  <c r="CS663" i="9"/>
  <c r="CT663" i="9"/>
  <c r="E664" i="9"/>
  <c r="F664" i="9"/>
  <c r="G664" i="9"/>
  <c r="J664" i="9"/>
  <c r="K664" i="9"/>
  <c r="Q664" i="9" s="1"/>
  <c r="N664" i="9"/>
  <c r="O664" i="9"/>
  <c r="P664" i="9"/>
  <c r="AC664" i="9"/>
  <c r="AD664" i="9"/>
  <c r="AH664" i="9" s="1"/>
  <c r="AF664" i="9"/>
  <c r="AI664" i="9" s="1"/>
  <c r="AG664" i="9"/>
  <c r="BB664" i="9"/>
  <c r="BC664" i="9"/>
  <c r="BD664" i="9"/>
  <c r="BE664" i="9"/>
  <c r="BF664" i="9"/>
  <c r="BG664" i="9"/>
  <c r="BH664" i="9"/>
  <c r="BI664" i="9"/>
  <c r="BJ664" i="9"/>
  <c r="BL664" i="9"/>
  <c r="BM664" i="9"/>
  <c r="BN664" i="9"/>
  <c r="CC664" i="9"/>
  <c r="CD664" i="9"/>
  <c r="CE664" i="9"/>
  <c r="CF664" i="9"/>
  <c r="CG664" i="9"/>
  <c r="CK664" i="9" s="1"/>
  <c r="CH664" i="9"/>
  <c r="CI664" i="9"/>
  <c r="CR664" i="9"/>
  <c r="CS664" i="9"/>
  <c r="CT664" i="9"/>
  <c r="E665" i="9"/>
  <c r="F665" i="9"/>
  <c r="G665" i="9"/>
  <c r="J665" i="9"/>
  <c r="K665" i="9"/>
  <c r="N665" i="9"/>
  <c r="O665" i="9"/>
  <c r="P665" i="9"/>
  <c r="AC665" i="9"/>
  <c r="AD665" i="9"/>
  <c r="AH665" i="9" s="1"/>
  <c r="AF665" i="9"/>
  <c r="AI665" i="9" s="1"/>
  <c r="AG665" i="9"/>
  <c r="BB665" i="9"/>
  <c r="BC665" i="9"/>
  <c r="BD665" i="9"/>
  <c r="BE665" i="9"/>
  <c r="BF665" i="9"/>
  <c r="BG665" i="9"/>
  <c r="BH665" i="9"/>
  <c r="BI665" i="9"/>
  <c r="BJ665" i="9"/>
  <c r="BL665" i="9"/>
  <c r="BM665" i="9"/>
  <c r="BN665" i="9"/>
  <c r="CC665" i="9"/>
  <c r="CD665" i="9"/>
  <c r="CE665" i="9"/>
  <c r="CF665" i="9"/>
  <c r="CG665" i="9"/>
  <c r="CK665" i="9" s="1"/>
  <c r="CH665" i="9"/>
  <c r="CI665" i="9"/>
  <c r="CR665" i="9"/>
  <c r="CS665" i="9"/>
  <c r="CT665" i="9"/>
  <c r="E666" i="9"/>
  <c r="F666" i="9"/>
  <c r="G666" i="9"/>
  <c r="J666" i="9"/>
  <c r="K666" i="9"/>
  <c r="Q666" i="9" s="1"/>
  <c r="N666" i="9"/>
  <c r="O666" i="9"/>
  <c r="P666" i="9"/>
  <c r="AC666" i="9"/>
  <c r="AD666" i="9"/>
  <c r="AH666" i="9" s="1"/>
  <c r="AF666" i="9"/>
  <c r="AI666" i="9" s="1"/>
  <c r="AG666" i="9"/>
  <c r="BB666" i="9"/>
  <c r="BC666" i="9"/>
  <c r="BD666" i="9"/>
  <c r="BE666" i="9"/>
  <c r="BF666" i="9"/>
  <c r="BG666" i="9"/>
  <c r="BH666" i="9"/>
  <c r="BI666" i="9"/>
  <c r="BJ666" i="9"/>
  <c r="BL666" i="9"/>
  <c r="BM666" i="9"/>
  <c r="BN666" i="9"/>
  <c r="CC666" i="9"/>
  <c r="CD666" i="9"/>
  <c r="CE666" i="9"/>
  <c r="CF666" i="9"/>
  <c r="CG666" i="9"/>
  <c r="CH666" i="9"/>
  <c r="CI666" i="9"/>
  <c r="CR666" i="9"/>
  <c r="CS666" i="9"/>
  <c r="CT666" i="9"/>
  <c r="E667" i="9"/>
  <c r="F667" i="9"/>
  <c r="G667" i="9"/>
  <c r="J667" i="9"/>
  <c r="K667" i="9"/>
  <c r="Q667" i="9" s="1"/>
  <c r="N667" i="9"/>
  <c r="O667" i="9"/>
  <c r="P667" i="9"/>
  <c r="AC667" i="9"/>
  <c r="AD667" i="9"/>
  <c r="AF667" i="9"/>
  <c r="AI667" i="9" s="1"/>
  <c r="AG667" i="9"/>
  <c r="BB667" i="9"/>
  <c r="BC667" i="9"/>
  <c r="BD667" i="9"/>
  <c r="BE667" i="9"/>
  <c r="BF667" i="9"/>
  <c r="BG667" i="9"/>
  <c r="BH667" i="9"/>
  <c r="BI667" i="9"/>
  <c r="BJ667" i="9"/>
  <c r="BL667" i="9"/>
  <c r="BM667" i="9"/>
  <c r="BN667" i="9"/>
  <c r="CC667" i="9"/>
  <c r="CD667" i="9"/>
  <c r="CE667" i="9"/>
  <c r="CF667" i="9"/>
  <c r="CG667" i="9"/>
  <c r="CK667" i="9" s="1"/>
  <c r="CH667" i="9"/>
  <c r="CI667" i="9"/>
  <c r="CR667" i="9"/>
  <c r="CS667" i="9"/>
  <c r="CT667" i="9"/>
  <c r="E668" i="9"/>
  <c r="F668" i="9"/>
  <c r="G668" i="9"/>
  <c r="J668" i="9"/>
  <c r="K668" i="9"/>
  <c r="Q668" i="9" s="1"/>
  <c r="N668" i="9"/>
  <c r="O668" i="9"/>
  <c r="P668" i="9"/>
  <c r="AC668" i="9"/>
  <c r="AD668" i="9"/>
  <c r="AH668" i="9" s="1"/>
  <c r="AF668" i="9"/>
  <c r="AI668" i="9" s="1"/>
  <c r="AG668" i="9"/>
  <c r="BB668" i="9"/>
  <c r="BC668" i="9"/>
  <c r="BD668" i="9"/>
  <c r="BE668" i="9"/>
  <c r="BF668" i="9"/>
  <c r="BG668" i="9"/>
  <c r="BH668" i="9"/>
  <c r="BI668" i="9"/>
  <c r="BJ668" i="9"/>
  <c r="BL668" i="9"/>
  <c r="BM668" i="9"/>
  <c r="BN668" i="9"/>
  <c r="CC668" i="9"/>
  <c r="CD668" i="9"/>
  <c r="CE668" i="9"/>
  <c r="CF668" i="9"/>
  <c r="CG668" i="9"/>
  <c r="CH668" i="9"/>
  <c r="CI668" i="9"/>
  <c r="CR668" i="9"/>
  <c r="CS668" i="9"/>
  <c r="CT668" i="9"/>
  <c r="E669" i="9"/>
  <c r="F669" i="9"/>
  <c r="G669" i="9"/>
  <c r="J669" i="9"/>
  <c r="K669" i="9"/>
  <c r="Q669" i="9" s="1"/>
  <c r="N669" i="9"/>
  <c r="O669" i="9"/>
  <c r="P669" i="9"/>
  <c r="AC669" i="9"/>
  <c r="AD669" i="9"/>
  <c r="AH669" i="9" s="1"/>
  <c r="AF669" i="9"/>
  <c r="AI669" i="9" s="1"/>
  <c r="AG669" i="9"/>
  <c r="BB669" i="9"/>
  <c r="BC669" i="9"/>
  <c r="BD669" i="9"/>
  <c r="BE669" i="9"/>
  <c r="BF669" i="9"/>
  <c r="BG669" i="9"/>
  <c r="BH669" i="9"/>
  <c r="BI669" i="9"/>
  <c r="BJ669" i="9"/>
  <c r="BL669" i="9"/>
  <c r="BM669" i="9"/>
  <c r="BN669" i="9"/>
  <c r="CC669" i="9"/>
  <c r="CD669" i="9"/>
  <c r="CE669" i="9"/>
  <c r="CF669" i="9"/>
  <c r="CG669" i="9"/>
  <c r="CK669" i="9" s="1"/>
  <c r="CH669" i="9"/>
  <c r="CI669" i="9"/>
  <c r="CR669" i="9"/>
  <c r="CS669" i="9"/>
  <c r="CT669" i="9"/>
  <c r="E670" i="9"/>
  <c r="F670" i="9"/>
  <c r="G670" i="9"/>
  <c r="J670" i="9"/>
  <c r="K670" i="9"/>
  <c r="Q670" i="9" s="1"/>
  <c r="N670" i="9"/>
  <c r="O670" i="9"/>
  <c r="P670" i="9"/>
  <c r="AC670" i="9"/>
  <c r="AD670" i="9"/>
  <c r="AH670" i="9" s="1"/>
  <c r="AF670" i="9"/>
  <c r="AI670" i="9" s="1"/>
  <c r="AG670" i="9"/>
  <c r="BB670" i="9"/>
  <c r="BC670" i="9"/>
  <c r="BD670" i="9"/>
  <c r="BE670" i="9"/>
  <c r="BF670" i="9"/>
  <c r="BG670" i="9"/>
  <c r="BH670" i="9"/>
  <c r="BI670" i="9"/>
  <c r="BJ670" i="9"/>
  <c r="BL670" i="9"/>
  <c r="BM670" i="9"/>
  <c r="BN670" i="9"/>
  <c r="CC670" i="9"/>
  <c r="CD670" i="9"/>
  <c r="CE670" i="9"/>
  <c r="CF670" i="9"/>
  <c r="CG670" i="9"/>
  <c r="CK670" i="9" s="1"/>
  <c r="CH670" i="9"/>
  <c r="CI670" i="9"/>
  <c r="CR670" i="9"/>
  <c r="CS670" i="9"/>
  <c r="CT670" i="9"/>
  <c r="E671" i="9"/>
  <c r="F671" i="9"/>
  <c r="G671" i="9"/>
  <c r="J671" i="9"/>
  <c r="K671" i="9"/>
  <c r="Q671" i="9" s="1"/>
  <c r="N671" i="9"/>
  <c r="O671" i="9"/>
  <c r="P671" i="9"/>
  <c r="AC671" i="9"/>
  <c r="AD671" i="9"/>
  <c r="AF671" i="9"/>
  <c r="AI671" i="9" s="1"/>
  <c r="AG671" i="9"/>
  <c r="BB671" i="9"/>
  <c r="BC671" i="9"/>
  <c r="BD671" i="9"/>
  <c r="BE671" i="9"/>
  <c r="BF671" i="9"/>
  <c r="BG671" i="9"/>
  <c r="BH671" i="9"/>
  <c r="BI671" i="9"/>
  <c r="BJ671" i="9"/>
  <c r="BL671" i="9"/>
  <c r="BM671" i="9"/>
  <c r="BN671" i="9"/>
  <c r="CC671" i="9"/>
  <c r="CD671" i="9"/>
  <c r="CE671" i="9"/>
  <c r="CF671" i="9"/>
  <c r="CG671" i="9"/>
  <c r="CH671" i="9"/>
  <c r="CI671" i="9"/>
  <c r="CR671" i="9"/>
  <c r="CS671" i="9"/>
  <c r="CT671" i="9"/>
  <c r="E672" i="9"/>
  <c r="F672" i="9"/>
  <c r="G672" i="9"/>
  <c r="J672" i="9"/>
  <c r="K672" i="9"/>
  <c r="N672" i="9"/>
  <c r="O672" i="9"/>
  <c r="P672" i="9"/>
  <c r="AC672" i="9"/>
  <c r="AD672" i="9"/>
  <c r="AH672" i="9" s="1"/>
  <c r="AF672" i="9"/>
  <c r="AI672" i="9" s="1"/>
  <c r="AG672" i="9"/>
  <c r="BB672" i="9"/>
  <c r="BC672" i="9"/>
  <c r="BD672" i="9"/>
  <c r="BE672" i="9"/>
  <c r="BF672" i="9"/>
  <c r="BG672" i="9"/>
  <c r="BH672" i="9"/>
  <c r="BI672" i="9"/>
  <c r="BJ672" i="9"/>
  <c r="BL672" i="9"/>
  <c r="BM672" i="9"/>
  <c r="BN672" i="9"/>
  <c r="CC672" i="9"/>
  <c r="CD672" i="9"/>
  <c r="CE672" i="9"/>
  <c r="CF672" i="9"/>
  <c r="CG672" i="9"/>
  <c r="CH672" i="9"/>
  <c r="CI672" i="9"/>
  <c r="CR672" i="9"/>
  <c r="CS672" i="9"/>
  <c r="CT672" i="9"/>
  <c r="E673" i="9"/>
  <c r="F673" i="9"/>
  <c r="G673" i="9"/>
  <c r="J673" i="9"/>
  <c r="K673" i="9"/>
  <c r="N673" i="9"/>
  <c r="O673" i="9"/>
  <c r="P673" i="9"/>
  <c r="AC673" i="9"/>
  <c r="AD673" i="9"/>
  <c r="AF673" i="9"/>
  <c r="AI673" i="9" s="1"/>
  <c r="AG673" i="9"/>
  <c r="BB673" i="9"/>
  <c r="BC673" i="9"/>
  <c r="BD673" i="9"/>
  <c r="BE673" i="9"/>
  <c r="BF673" i="9"/>
  <c r="BG673" i="9"/>
  <c r="BH673" i="9"/>
  <c r="BI673" i="9"/>
  <c r="BJ673" i="9"/>
  <c r="BL673" i="9"/>
  <c r="BM673" i="9"/>
  <c r="BN673" i="9"/>
  <c r="CC673" i="9"/>
  <c r="CD673" i="9"/>
  <c r="CE673" i="9"/>
  <c r="CF673" i="9"/>
  <c r="CG673" i="9"/>
  <c r="CK673" i="9" s="1"/>
  <c r="CH673" i="9"/>
  <c r="CI673" i="9"/>
  <c r="CR673" i="9"/>
  <c r="CS673" i="9"/>
  <c r="CT673" i="9"/>
  <c r="E674" i="9"/>
  <c r="F674" i="9"/>
  <c r="G674" i="9"/>
  <c r="J674" i="9"/>
  <c r="K674" i="9"/>
  <c r="Q674" i="9" s="1"/>
  <c r="N674" i="9"/>
  <c r="O674" i="9"/>
  <c r="P674" i="9"/>
  <c r="AC674" i="9"/>
  <c r="AD674" i="9"/>
  <c r="AH674" i="9" s="1"/>
  <c r="AF674" i="9"/>
  <c r="AI674" i="9" s="1"/>
  <c r="AG674" i="9"/>
  <c r="BB674" i="9"/>
  <c r="BC674" i="9"/>
  <c r="BD674" i="9"/>
  <c r="BE674" i="9"/>
  <c r="BF674" i="9"/>
  <c r="BG674" i="9"/>
  <c r="BH674" i="9"/>
  <c r="BI674" i="9"/>
  <c r="BJ674" i="9"/>
  <c r="BL674" i="9"/>
  <c r="BM674" i="9"/>
  <c r="BN674" i="9"/>
  <c r="CC674" i="9"/>
  <c r="CD674" i="9"/>
  <c r="CE674" i="9"/>
  <c r="CF674" i="9"/>
  <c r="CG674" i="9"/>
  <c r="CH674" i="9"/>
  <c r="CI674" i="9"/>
  <c r="CR674" i="9"/>
  <c r="CS674" i="9"/>
  <c r="CT674" i="9"/>
  <c r="E675" i="9"/>
  <c r="F675" i="9"/>
  <c r="G675" i="9"/>
  <c r="J675" i="9"/>
  <c r="K675" i="9"/>
  <c r="Q675" i="9" s="1"/>
  <c r="N675" i="9"/>
  <c r="O675" i="9"/>
  <c r="P675" i="9"/>
  <c r="AC675" i="9"/>
  <c r="AD675" i="9"/>
  <c r="AF675" i="9"/>
  <c r="AI675" i="9" s="1"/>
  <c r="AG675" i="9"/>
  <c r="BB675" i="9"/>
  <c r="BC675" i="9"/>
  <c r="BD675" i="9"/>
  <c r="BE675" i="9"/>
  <c r="BF675" i="9"/>
  <c r="BG675" i="9"/>
  <c r="BH675" i="9"/>
  <c r="BI675" i="9"/>
  <c r="BJ675" i="9"/>
  <c r="BL675" i="9"/>
  <c r="BM675" i="9"/>
  <c r="BN675" i="9"/>
  <c r="CC675" i="9"/>
  <c r="CD675" i="9"/>
  <c r="CE675" i="9"/>
  <c r="CF675" i="9"/>
  <c r="CG675" i="9"/>
  <c r="CK675" i="9" s="1"/>
  <c r="CH675" i="9"/>
  <c r="CI675" i="9"/>
  <c r="CR675" i="9"/>
  <c r="CS675" i="9"/>
  <c r="CT675" i="9"/>
  <c r="E676" i="9"/>
  <c r="F676" i="9"/>
  <c r="G676" i="9"/>
  <c r="J676" i="9"/>
  <c r="K676" i="9"/>
  <c r="Q676" i="9" s="1"/>
  <c r="N676" i="9"/>
  <c r="O676" i="9"/>
  <c r="P676" i="9"/>
  <c r="AC676" i="9"/>
  <c r="AD676" i="9"/>
  <c r="AH676" i="9" s="1"/>
  <c r="AF676" i="9"/>
  <c r="AI676" i="9" s="1"/>
  <c r="AG676" i="9"/>
  <c r="BB676" i="9"/>
  <c r="BC676" i="9"/>
  <c r="BD676" i="9"/>
  <c r="BE676" i="9"/>
  <c r="BF676" i="9"/>
  <c r="BG676" i="9"/>
  <c r="BH676" i="9"/>
  <c r="BI676" i="9"/>
  <c r="BJ676" i="9"/>
  <c r="BL676" i="9"/>
  <c r="BM676" i="9"/>
  <c r="BN676" i="9"/>
  <c r="CC676" i="9"/>
  <c r="CD676" i="9"/>
  <c r="CE676" i="9"/>
  <c r="CF676" i="9"/>
  <c r="CG676" i="9"/>
  <c r="CK676" i="9" s="1"/>
  <c r="CH676" i="9"/>
  <c r="CI676" i="9"/>
  <c r="CR676" i="9"/>
  <c r="CS676" i="9"/>
  <c r="CT676" i="9"/>
  <c r="E677" i="9"/>
  <c r="F677" i="9"/>
  <c r="G677" i="9"/>
  <c r="J677" i="9"/>
  <c r="K677" i="9"/>
  <c r="Q677" i="9" s="1"/>
  <c r="N677" i="9"/>
  <c r="O677" i="9"/>
  <c r="P677" i="9"/>
  <c r="AC677" i="9"/>
  <c r="AD677" i="9"/>
  <c r="AH677" i="9" s="1"/>
  <c r="AF677" i="9"/>
  <c r="AI677" i="9" s="1"/>
  <c r="AG677" i="9"/>
  <c r="BB677" i="9"/>
  <c r="BC677" i="9"/>
  <c r="BD677" i="9"/>
  <c r="BE677" i="9"/>
  <c r="BF677" i="9"/>
  <c r="BG677" i="9"/>
  <c r="BH677" i="9"/>
  <c r="BI677" i="9"/>
  <c r="BJ677" i="9"/>
  <c r="BL677" i="9"/>
  <c r="BM677" i="9"/>
  <c r="BN677" i="9"/>
  <c r="CC677" i="9"/>
  <c r="CD677" i="9"/>
  <c r="CE677" i="9"/>
  <c r="CF677" i="9"/>
  <c r="CG677" i="9"/>
  <c r="CK677" i="9" s="1"/>
  <c r="CH677" i="9"/>
  <c r="CI677" i="9"/>
  <c r="CR677" i="9"/>
  <c r="CS677" i="9"/>
  <c r="CT677" i="9"/>
  <c r="E678" i="9"/>
  <c r="F678" i="9"/>
  <c r="G678" i="9"/>
  <c r="J678" i="9"/>
  <c r="K678" i="9"/>
  <c r="Q678" i="9" s="1"/>
  <c r="N678" i="9"/>
  <c r="O678" i="9"/>
  <c r="P678" i="9"/>
  <c r="AC678" i="9"/>
  <c r="AD678" i="9"/>
  <c r="AH678" i="9" s="1"/>
  <c r="AF678" i="9"/>
  <c r="AI678" i="9" s="1"/>
  <c r="AG678" i="9"/>
  <c r="BB678" i="9"/>
  <c r="BC678" i="9"/>
  <c r="BD678" i="9"/>
  <c r="BE678" i="9"/>
  <c r="BF678" i="9"/>
  <c r="BG678" i="9"/>
  <c r="BH678" i="9"/>
  <c r="BI678" i="9"/>
  <c r="BJ678" i="9"/>
  <c r="BL678" i="9"/>
  <c r="BM678" i="9"/>
  <c r="BN678" i="9"/>
  <c r="CC678" i="9"/>
  <c r="CD678" i="9"/>
  <c r="CE678" i="9"/>
  <c r="CF678" i="9"/>
  <c r="CG678" i="9"/>
  <c r="CK678" i="9" s="1"/>
  <c r="CH678" i="9"/>
  <c r="CI678" i="9"/>
  <c r="CR678" i="9"/>
  <c r="CS678" i="9"/>
  <c r="CT678" i="9"/>
  <c r="E679" i="9"/>
  <c r="F679" i="9"/>
  <c r="G679" i="9"/>
  <c r="J679" i="9"/>
  <c r="K679" i="9"/>
  <c r="Q679" i="9" s="1"/>
  <c r="N679" i="9"/>
  <c r="O679" i="9"/>
  <c r="P679" i="9"/>
  <c r="AC679" i="9"/>
  <c r="AD679" i="9"/>
  <c r="AH679" i="9" s="1"/>
  <c r="AF679" i="9"/>
  <c r="AI679" i="9" s="1"/>
  <c r="AG679" i="9"/>
  <c r="BB679" i="9"/>
  <c r="BC679" i="9"/>
  <c r="BD679" i="9"/>
  <c r="BE679" i="9"/>
  <c r="BF679" i="9"/>
  <c r="BG679" i="9"/>
  <c r="BH679" i="9"/>
  <c r="BI679" i="9"/>
  <c r="BJ679" i="9"/>
  <c r="BL679" i="9"/>
  <c r="BM679" i="9"/>
  <c r="BN679" i="9"/>
  <c r="CC679" i="9"/>
  <c r="CD679" i="9"/>
  <c r="CE679" i="9"/>
  <c r="CF679" i="9"/>
  <c r="CG679" i="9"/>
  <c r="CH679" i="9"/>
  <c r="CI679" i="9"/>
  <c r="CR679" i="9"/>
  <c r="CS679" i="9"/>
  <c r="CT679" i="9"/>
  <c r="E680" i="9"/>
  <c r="F680" i="9"/>
  <c r="G680" i="9"/>
  <c r="J680" i="9"/>
  <c r="K680" i="9"/>
  <c r="Q680" i="9" s="1"/>
  <c r="N680" i="9"/>
  <c r="O680" i="9"/>
  <c r="P680" i="9"/>
  <c r="AC680" i="9"/>
  <c r="AD680" i="9"/>
  <c r="AH680" i="9" s="1"/>
  <c r="AF680" i="9"/>
  <c r="AI680" i="9" s="1"/>
  <c r="AG680" i="9"/>
  <c r="BB680" i="9"/>
  <c r="BC680" i="9"/>
  <c r="BD680" i="9"/>
  <c r="BE680" i="9"/>
  <c r="BF680" i="9"/>
  <c r="BG680" i="9"/>
  <c r="BH680" i="9"/>
  <c r="BI680" i="9"/>
  <c r="BJ680" i="9"/>
  <c r="BL680" i="9"/>
  <c r="BM680" i="9"/>
  <c r="BN680" i="9"/>
  <c r="CC680" i="9"/>
  <c r="CD680" i="9"/>
  <c r="CE680" i="9"/>
  <c r="CF680" i="9"/>
  <c r="CG680" i="9"/>
  <c r="CK680" i="9" s="1"/>
  <c r="CH680" i="9"/>
  <c r="CI680" i="9"/>
  <c r="CR680" i="9"/>
  <c r="CS680" i="9"/>
  <c r="CT680" i="9"/>
  <c r="E681" i="9"/>
  <c r="F681" i="9"/>
  <c r="G681" i="9"/>
  <c r="J681" i="9"/>
  <c r="K681" i="9"/>
  <c r="N681" i="9"/>
  <c r="O681" i="9"/>
  <c r="P681" i="9"/>
  <c r="AC681" i="9"/>
  <c r="AD681" i="9"/>
  <c r="AH681" i="9" s="1"/>
  <c r="AF681" i="9"/>
  <c r="AI681" i="9" s="1"/>
  <c r="AG681" i="9"/>
  <c r="BB681" i="9"/>
  <c r="BC681" i="9"/>
  <c r="BD681" i="9"/>
  <c r="BE681" i="9"/>
  <c r="BF681" i="9"/>
  <c r="BG681" i="9"/>
  <c r="BH681" i="9"/>
  <c r="BI681" i="9"/>
  <c r="BJ681" i="9"/>
  <c r="BL681" i="9"/>
  <c r="BM681" i="9"/>
  <c r="BN681" i="9"/>
  <c r="CC681" i="9"/>
  <c r="CD681" i="9"/>
  <c r="CE681" i="9"/>
  <c r="CF681" i="9"/>
  <c r="CG681" i="9"/>
  <c r="CK681" i="9" s="1"/>
  <c r="CH681" i="9"/>
  <c r="CI681" i="9"/>
  <c r="CR681" i="9"/>
  <c r="CS681" i="9"/>
  <c r="CT681" i="9"/>
  <c r="E682" i="9"/>
  <c r="F682" i="9"/>
  <c r="G682" i="9"/>
  <c r="J682" i="9"/>
  <c r="K682" i="9"/>
  <c r="Q682" i="9" s="1"/>
  <c r="N682" i="9"/>
  <c r="O682" i="9"/>
  <c r="P682" i="9"/>
  <c r="AC682" i="9"/>
  <c r="AD682" i="9"/>
  <c r="AH682" i="9" s="1"/>
  <c r="AF682" i="9"/>
  <c r="AI682" i="9" s="1"/>
  <c r="AG682" i="9"/>
  <c r="BB682" i="9"/>
  <c r="BC682" i="9"/>
  <c r="BD682" i="9"/>
  <c r="BE682" i="9"/>
  <c r="BF682" i="9"/>
  <c r="BG682" i="9"/>
  <c r="BH682" i="9"/>
  <c r="BI682" i="9"/>
  <c r="BJ682" i="9"/>
  <c r="BL682" i="9"/>
  <c r="BM682" i="9"/>
  <c r="BN682" i="9"/>
  <c r="CC682" i="9"/>
  <c r="CD682" i="9"/>
  <c r="CE682" i="9"/>
  <c r="CF682" i="9"/>
  <c r="CG682" i="9"/>
  <c r="CH682" i="9"/>
  <c r="CI682" i="9"/>
  <c r="CR682" i="9"/>
  <c r="CS682" i="9"/>
  <c r="CT682" i="9"/>
  <c r="E683" i="9"/>
  <c r="F683" i="9"/>
  <c r="G683" i="9"/>
  <c r="J683" i="9"/>
  <c r="K683" i="9"/>
  <c r="Q683" i="9" s="1"/>
  <c r="N683" i="9"/>
  <c r="O683" i="9"/>
  <c r="P683" i="9"/>
  <c r="AC683" i="9"/>
  <c r="AD683" i="9"/>
  <c r="AF683" i="9"/>
  <c r="AI683" i="9" s="1"/>
  <c r="AG683" i="9"/>
  <c r="BB683" i="9"/>
  <c r="BC683" i="9"/>
  <c r="BD683" i="9"/>
  <c r="BE683" i="9"/>
  <c r="BF683" i="9"/>
  <c r="BG683" i="9"/>
  <c r="BH683" i="9"/>
  <c r="BI683" i="9"/>
  <c r="BJ683" i="9"/>
  <c r="BL683" i="9"/>
  <c r="BM683" i="9"/>
  <c r="BN683" i="9"/>
  <c r="CC683" i="9"/>
  <c r="CD683" i="9"/>
  <c r="CE683" i="9"/>
  <c r="CF683" i="9"/>
  <c r="CG683" i="9"/>
  <c r="CK683" i="9" s="1"/>
  <c r="CH683" i="9"/>
  <c r="CI683" i="9"/>
  <c r="CR683" i="9"/>
  <c r="CS683" i="9"/>
  <c r="CT683" i="9"/>
  <c r="E684" i="9"/>
  <c r="F684" i="9"/>
  <c r="G684" i="9"/>
  <c r="J684" i="9"/>
  <c r="K684" i="9"/>
  <c r="N684" i="9"/>
  <c r="O684" i="9"/>
  <c r="P684" i="9"/>
  <c r="AC684" i="9"/>
  <c r="AD684" i="9"/>
  <c r="AH684" i="9" s="1"/>
  <c r="AF684" i="9"/>
  <c r="AI684" i="9" s="1"/>
  <c r="AG684" i="9"/>
  <c r="BB684" i="9"/>
  <c r="BC684" i="9"/>
  <c r="BD684" i="9"/>
  <c r="BE684" i="9"/>
  <c r="BF684" i="9"/>
  <c r="BG684" i="9"/>
  <c r="BH684" i="9"/>
  <c r="BI684" i="9"/>
  <c r="BJ684" i="9"/>
  <c r="BL684" i="9"/>
  <c r="BM684" i="9"/>
  <c r="BN684" i="9"/>
  <c r="CC684" i="9"/>
  <c r="CD684" i="9"/>
  <c r="CE684" i="9"/>
  <c r="CF684" i="9"/>
  <c r="CG684" i="9"/>
  <c r="CK684" i="9" s="1"/>
  <c r="CH684" i="9"/>
  <c r="CI684" i="9"/>
  <c r="CR684" i="9"/>
  <c r="CS684" i="9"/>
  <c r="CT684" i="9"/>
  <c r="E685" i="9"/>
  <c r="F685" i="9"/>
  <c r="G685" i="9"/>
  <c r="J685" i="9"/>
  <c r="K685" i="9"/>
  <c r="N685" i="9"/>
  <c r="O685" i="9"/>
  <c r="P685" i="9"/>
  <c r="AC685" i="9"/>
  <c r="AD685" i="9"/>
  <c r="AH685" i="9" s="1"/>
  <c r="AF685" i="9"/>
  <c r="AI685" i="9" s="1"/>
  <c r="AG685" i="9"/>
  <c r="BB685" i="9"/>
  <c r="BC685" i="9"/>
  <c r="BD685" i="9"/>
  <c r="BE685" i="9"/>
  <c r="BF685" i="9"/>
  <c r="BG685" i="9"/>
  <c r="BH685" i="9"/>
  <c r="BI685" i="9"/>
  <c r="BJ685" i="9"/>
  <c r="BL685" i="9"/>
  <c r="BM685" i="9"/>
  <c r="BN685" i="9"/>
  <c r="CC685" i="9"/>
  <c r="CD685" i="9"/>
  <c r="CE685" i="9"/>
  <c r="CF685" i="9"/>
  <c r="CG685" i="9"/>
  <c r="CK685" i="9" s="1"/>
  <c r="CH685" i="9"/>
  <c r="CI685" i="9"/>
  <c r="CR685" i="9"/>
  <c r="CS685" i="9"/>
  <c r="CT685" i="9"/>
  <c r="E686" i="9"/>
  <c r="F686" i="9"/>
  <c r="G686" i="9"/>
  <c r="J686" i="9"/>
  <c r="K686" i="9"/>
  <c r="Q686" i="9" s="1"/>
  <c r="N686" i="9"/>
  <c r="O686" i="9"/>
  <c r="P686" i="9"/>
  <c r="AC686" i="9"/>
  <c r="AD686" i="9"/>
  <c r="AH686" i="9" s="1"/>
  <c r="AF686" i="9"/>
  <c r="AI686" i="9" s="1"/>
  <c r="AG686" i="9"/>
  <c r="BB686" i="9"/>
  <c r="BC686" i="9"/>
  <c r="BD686" i="9"/>
  <c r="BE686" i="9"/>
  <c r="BF686" i="9"/>
  <c r="BG686" i="9"/>
  <c r="BH686" i="9"/>
  <c r="BI686" i="9"/>
  <c r="BJ686" i="9"/>
  <c r="BL686" i="9"/>
  <c r="BM686" i="9"/>
  <c r="BN686" i="9"/>
  <c r="CC686" i="9"/>
  <c r="CD686" i="9"/>
  <c r="CE686" i="9"/>
  <c r="CF686" i="9"/>
  <c r="CG686" i="9"/>
  <c r="CK686" i="9" s="1"/>
  <c r="CH686" i="9"/>
  <c r="CI686" i="9"/>
  <c r="CR686" i="9"/>
  <c r="CS686" i="9"/>
  <c r="CT686" i="9"/>
  <c r="E687" i="9"/>
  <c r="F687" i="9"/>
  <c r="G687" i="9"/>
  <c r="J687" i="9"/>
  <c r="K687" i="9"/>
  <c r="N687" i="9"/>
  <c r="O687" i="9"/>
  <c r="P687" i="9"/>
  <c r="AC687" i="9"/>
  <c r="AD687" i="9"/>
  <c r="AH687" i="9" s="1"/>
  <c r="AF687" i="9"/>
  <c r="AI687" i="9" s="1"/>
  <c r="AG687" i="9"/>
  <c r="BB687" i="9"/>
  <c r="BC687" i="9"/>
  <c r="BD687" i="9"/>
  <c r="BE687" i="9"/>
  <c r="BF687" i="9"/>
  <c r="BG687" i="9"/>
  <c r="BH687" i="9"/>
  <c r="BI687" i="9"/>
  <c r="BJ687" i="9"/>
  <c r="BL687" i="9"/>
  <c r="BM687" i="9"/>
  <c r="BN687" i="9"/>
  <c r="CC687" i="9"/>
  <c r="CD687" i="9"/>
  <c r="CE687" i="9"/>
  <c r="CF687" i="9"/>
  <c r="CG687" i="9"/>
  <c r="CH687" i="9"/>
  <c r="CI687" i="9"/>
  <c r="CR687" i="9"/>
  <c r="CS687" i="9"/>
  <c r="CT687" i="9"/>
  <c r="E688" i="9"/>
  <c r="F688" i="9"/>
  <c r="G688" i="9"/>
  <c r="J688" i="9"/>
  <c r="K688" i="9"/>
  <c r="Q688" i="9" s="1"/>
  <c r="N688" i="9"/>
  <c r="O688" i="9"/>
  <c r="P688" i="9"/>
  <c r="AC688" i="9"/>
  <c r="AD688" i="9"/>
  <c r="AH688" i="9" s="1"/>
  <c r="AF688" i="9"/>
  <c r="AI688" i="9" s="1"/>
  <c r="AG688" i="9"/>
  <c r="BB688" i="9"/>
  <c r="BC688" i="9"/>
  <c r="BD688" i="9"/>
  <c r="BE688" i="9"/>
  <c r="BF688" i="9"/>
  <c r="BG688" i="9"/>
  <c r="BH688" i="9"/>
  <c r="BI688" i="9"/>
  <c r="BJ688" i="9"/>
  <c r="BL688" i="9"/>
  <c r="BM688" i="9"/>
  <c r="BN688" i="9"/>
  <c r="CC688" i="9"/>
  <c r="CD688" i="9"/>
  <c r="CE688" i="9"/>
  <c r="CF688" i="9"/>
  <c r="CG688" i="9"/>
  <c r="CK688" i="9" s="1"/>
  <c r="CH688" i="9"/>
  <c r="CI688" i="9"/>
  <c r="CR688" i="9"/>
  <c r="CS688" i="9"/>
  <c r="CT688" i="9"/>
  <c r="E689" i="9"/>
  <c r="F689" i="9"/>
  <c r="G689" i="9"/>
  <c r="J689" i="9"/>
  <c r="K689" i="9"/>
  <c r="N689" i="9"/>
  <c r="O689" i="9"/>
  <c r="P689" i="9"/>
  <c r="AC689" i="9"/>
  <c r="AD689" i="9"/>
  <c r="AH689" i="9" s="1"/>
  <c r="AF689" i="9"/>
  <c r="AI689" i="9" s="1"/>
  <c r="AG689" i="9"/>
  <c r="BB689" i="9"/>
  <c r="BC689" i="9"/>
  <c r="BD689" i="9"/>
  <c r="BE689" i="9"/>
  <c r="BF689" i="9"/>
  <c r="BG689" i="9"/>
  <c r="BH689" i="9"/>
  <c r="BI689" i="9"/>
  <c r="BJ689" i="9"/>
  <c r="BL689" i="9"/>
  <c r="BM689" i="9"/>
  <c r="BN689" i="9"/>
  <c r="CC689" i="9"/>
  <c r="CD689" i="9"/>
  <c r="CE689" i="9"/>
  <c r="CF689" i="9"/>
  <c r="CG689" i="9"/>
  <c r="CK689" i="9" s="1"/>
  <c r="CH689" i="9"/>
  <c r="CI689" i="9"/>
  <c r="CR689" i="9"/>
  <c r="CS689" i="9"/>
  <c r="CT689" i="9"/>
  <c r="E690" i="9"/>
  <c r="F690" i="9"/>
  <c r="G690" i="9"/>
  <c r="J690" i="9"/>
  <c r="K690" i="9"/>
  <c r="Q690" i="9" s="1"/>
  <c r="N690" i="9"/>
  <c r="O690" i="9"/>
  <c r="P690" i="9"/>
  <c r="AC690" i="9"/>
  <c r="AD690" i="9"/>
  <c r="AH690" i="9" s="1"/>
  <c r="AF690" i="9"/>
  <c r="AI690" i="9" s="1"/>
  <c r="AG690" i="9"/>
  <c r="BB690" i="9"/>
  <c r="BC690" i="9"/>
  <c r="BD690" i="9"/>
  <c r="BE690" i="9"/>
  <c r="BF690" i="9"/>
  <c r="BG690" i="9"/>
  <c r="BH690" i="9"/>
  <c r="BI690" i="9"/>
  <c r="BJ690" i="9"/>
  <c r="BL690" i="9"/>
  <c r="BM690" i="9"/>
  <c r="BN690" i="9"/>
  <c r="CC690" i="9"/>
  <c r="CD690" i="9"/>
  <c r="CE690" i="9"/>
  <c r="CF690" i="9"/>
  <c r="CG690" i="9"/>
  <c r="CH690" i="9"/>
  <c r="CI690" i="9"/>
  <c r="CR690" i="9"/>
  <c r="CS690" i="9"/>
  <c r="CT690" i="9"/>
  <c r="E691" i="9"/>
  <c r="F691" i="9"/>
  <c r="G691" i="9"/>
  <c r="J691" i="9"/>
  <c r="K691" i="9"/>
  <c r="Q691" i="9" s="1"/>
  <c r="N691" i="9"/>
  <c r="O691" i="9"/>
  <c r="P691" i="9"/>
  <c r="AC691" i="9"/>
  <c r="AD691" i="9"/>
  <c r="AF691" i="9"/>
  <c r="AI691" i="9" s="1"/>
  <c r="AG691" i="9"/>
  <c r="BB691" i="9"/>
  <c r="BC691" i="9"/>
  <c r="BD691" i="9"/>
  <c r="BE691" i="9"/>
  <c r="BF691" i="9"/>
  <c r="BG691" i="9"/>
  <c r="BH691" i="9"/>
  <c r="BI691" i="9"/>
  <c r="BJ691" i="9"/>
  <c r="BL691" i="9"/>
  <c r="BM691" i="9"/>
  <c r="BN691" i="9"/>
  <c r="CC691" i="9"/>
  <c r="CD691" i="9"/>
  <c r="CE691" i="9"/>
  <c r="CF691" i="9"/>
  <c r="CG691" i="9"/>
  <c r="CH691" i="9"/>
  <c r="CI691" i="9"/>
  <c r="CR691" i="9"/>
  <c r="CS691" i="9"/>
  <c r="CT691" i="9"/>
  <c r="E692" i="9"/>
  <c r="F692" i="9"/>
  <c r="G692" i="9"/>
  <c r="J692" i="9"/>
  <c r="K692" i="9"/>
  <c r="Q692" i="9" s="1"/>
  <c r="N692" i="9"/>
  <c r="O692" i="9"/>
  <c r="P692" i="9"/>
  <c r="AC692" i="9"/>
  <c r="AD692" i="9"/>
  <c r="AH692" i="9" s="1"/>
  <c r="AF692" i="9"/>
  <c r="AI692" i="9" s="1"/>
  <c r="AG692" i="9"/>
  <c r="BB692" i="9"/>
  <c r="BC692" i="9"/>
  <c r="BD692" i="9"/>
  <c r="BE692" i="9"/>
  <c r="BF692" i="9"/>
  <c r="BG692" i="9"/>
  <c r="BH692" i="9"/>
  <c r="BI692" i="9"/>
  <c r="BJ692" i="9"/>
  <c r="BL692" i="9"/>
  <c r="BM692" i="9"/>
  <c r="BN692" i="9"/>
  <c r="CC692" i="9"/>
  <c r="CD692" i="9"/>
  <c r="CE692" i="9"/>
  <c r="CF692" i="9"/>
  <c r="CG692" i="9"/>
  <c r="CK692" i="9" s="1"/>
  <c r="CH692" i="9"/>
  <c r="CI692" i="9"/>
  <c r="CR692" i="9"/>
  <c r="CS692" i="9"/>
  <c r="CT692" i="9"/>
  <c r="E693" i="9"/>
  <c r="F693" i="9"/>
  <c r="G693" i="9"/>
  <c r="J693" i="9"/>
  <c r="K693" i="9"/>
  <c r="Q693" i="9" s="1"/>
  <c r="N693" i="9"/>
  <c r="O693" i="9"/>
  <c r="P693" i="9"/>
  <c r="AC693" i="9"/>
  <c r="AD693" i="9"/>
  <c r="AH693" i="9" s="1"/>
  <c r="AF693" i="9"/>
  <c r="AI693" i="9" s="1"/>
  <c r="AG693" i="9"/>
  <c r="BB693" i="9"/>
  <c r="BC693" i="9"/>
  <c r="BD693" i="9"/>
  <c r="BE693" i="9"/>
  <c r="BF693" i="9"/>
  <c r="BG693" i="9"/>
  <c r="BH693" i="9"/>
  <c r="BI693" i="9"/>
  <c r="BJ693" i="9"/>
  <c r="BL693" i="9"/>
  <c r="BM693" i="9"/>
  <c r="BN693" i="9"/>
  <c r="CC693" i="9"/>
  <c r="CD693" i="9"/>
  <c r="CE693" i="9"/>
  <c r="CF693" i="9"/>
  <c r="CG693" i="9"/>
  <c r="CK693" i="9" s="1"/>
  <c r="CH693" i="9"/>
  <c r="CI693" i="9"/>
  <c r="CR693" i="9"/>
  <c r="CS693" i="9"/>
  <c r="CT693" i="9"/>
  <c r="E694" i="9"/>
  <c r="F694" i="9"/>
  <c r="G694" i="9"/>
  <c r="J694" i="9"/>
  <c r="K694" i="9"/>
  <c r="Q694" i="9" s="1"/>
  <c r="N694" i="9"/>
  <c r="O694" i="9"/>
  <c r="P694" i="9"/>
  <c r="AC694" i="9"/>
  <c r="AD694" i="9"/>
  <c r="AH694" i="9" s="1"/>
  <c r="AF694" i="9"/>
  <c r="AI694" i="9" s="1"/>
  <c r="AG694" i="9"/>
  <c r="BB694" i="9"/>
  <c r="BC694" i="9"/>
  <c r="BD694" i="9"/>
  <c r="BE694" i="9"/>
  <c r="BF694" i="9"/>
  <c r="BG694" i="9"/>
  <c r="BH694" i="9"/>
  <c r="BI694" i="9"/>
  <c r="BJ694" i="9"/>
  <c r="BL694" i="9"/>
  <c r="BM694" i="9"/>
  <c r="BN694" i="9"/>
  <c r="CC694" i="9"/>
  <c r="CD694" i="9"/>
  <c r="CE694" i="9"/>
  <c r="CF694" i="9"/>
  <c r="CG694" i="9"/>
  <c r="CH694" i="9"/>
  <c r="CI694" i="9"/>
  <c r="CR694" i="9"/>
  <c r="CS694" i="9"/>
  <c r="CT694" i="9"/>
  <c r="E695" i="9"/>
  <c r="F695" i="9"/>
  <c r="G695" i="9"/>
  <c r="J695" i="9"/>
  <c r="K695" i="9"/>
  <c r="Q695" i="9" s="1"/>
  <c r="N695" i="9"/>
  <c r="O695" i="9"/>
  <c r="P695" i="9"/>
  <c r="AC695" i="9"/>
  <c r="AD695" i="9"/>
  <c r="AH695" i="9" s="1"/>
  <c r="AF695" i="9"/>
  <c r="AI695" i="9" s="1"/>
  <c r="AG695" i="9"/>
  <c r="BB695" i="9"/>
  <c r="BC695" i="9"/>
  <c r="BD695" i="9"/>
  <c r="BE695" i="9"/>
  <c r="BF695" i="9"/>
  <c r="BG695" i="9"/>
  <c r="BH695" i="9"/>
  <c r="BI695" i="9"/>
  <c r="BJ695" i="9"/>
  <c r="BL695" i="9"/>
  <c r="BM695" i="9"/>
  <c r="BN695" i="9"/>
  <c r="CC695" i="9"/>
  <c r="CD695" i="9"/>
  <c r="CE695" i="9"/>
  <c r="CF695" i="9"/>
  <c r="CG695" i="9"/>
  <c r="CH695" i="9"/>
  <c r="CI695" i="9"/>
  <c r="CR695" i="9"/>
  <c r="CS695" i="9"/>
  <c r="CT695" i="9"/>
  <c r="E696" i="9"/>
  <c r="F696" i="9"/>
  <c r="G696" i="9"/>
  <c r="J696" i="9"/>
  <c r="K696" i="9"/>
  <c r="Q696" i="9" s="1"/>
  <c r="N696" i="9"/>
  <c r="O696" i="9"/>
  <c r="P696" i="9"/>
  <c r="AC696" i="9"/>
  <c r="AD696" i="9"/>
  <c r="AF696" i="9"/>
  <c r="AI696" i="9" s="1"/>
  <c r="AG696" i="9"/>
  <c r="BB696" i="9"/>
  <c r="BC696" i="9"/>
  <c r="BD696" i="9"/>
  <c r="BE696" i="9"/>
  <c r="BF696" i="9"/>
  <c r="BG696" i="9"/>
  <c r="BH696" i="9"/>
  <c r="BI696" i="9"/>
  <c r="BJ696" i="9"/>
  <c r="BL696" i="9"/>
  <c r="BM696" i="9"/>
  <c r="BN696" i="9"/>
  <c r="CC696" i="9"/>
  <c r="CD696" i="9"/>
  <c r="CE696" i="9"/>
  <c r="CF696" i="9"/>
  <c r="CG696" i="9"/>
  <c r="CH696" i="9"/>
  <c r="CI696" i="9"/>
  <c r="CR696" i="9"/>
  <c r="CS696" i="9"/>
  <c r="CT696" i="9"/>
  <c r="E697" i="9"/>
  <c r="F697" i="9"/>
  <c r="G697" i="9"/>
  <c r="J697" i="9"/>
  <c r="K697" i="9"/>
  <c r="N697" i="9"/>
  <c r="O697" i="9"/>
  <c r="P697" i="9"/>
  <c r="AC697" i="9"/>
  <c r="AD697" i="9"/>
  <c r="AF697" i="9"/>
  <c r="AI697" i="9" s="1"/>
  <c r="AG697" i="9"/>
  <c r="BB697" i="9"/>
  <c r="BC697" i="9"/>
  <c r="BD697" i="9"/>
  <c r="BE697" i="9"/>
  <c r="BF697" i="9"/>
  <c r="BG697" i="9"/>
  <c r="BH697" i="9"/>
  <c r="BI697" i="9"/>
  <c r="BJ697" i="9"/>
  <c r="BL697" i="9"/>
  <c r="BM697" i="9"/>
  <c r="BN697" i="9"/>
  <c r="CC697" i="9"/>
  <c r="CD697" i="9"/>
  <c r="CE697" i="9"/>
  <c r="CF697" i="9"/>
  <c r="CG697" i="9"/>
  <c r="CK697" i="9" s="1"/>
  <c r="CH697" i="9"/>
  <c r="CI697" i="9"/>
  <c r="CR697" i="9"/>
  <c r="CS697" i="9"/>
  <c r="CT697" i="9"/>
  <c r="E698" i="9"/>
  <c r="F698" i="9"/>
  <c r="G698" i="9"/>
  <c r="J698" i="9"/>
  <c r="K698" i="9"/>
  <c r="Q698" i="9" s="1"/>
  <c r="N698" i="9"/>
  <c r="O698" i="9"/>
  <c r="P698" i="9"/>
  <c r="AC698" i="9"/>
  <c r="AD698" i="9"/>
  <c r="AF698" i="9"/>
  <c r="AI698" i="9" s="1"/>
  <c r="AG698" i="9"/>
  <c r="BB698" i="9"/>
  <c r="BC698" i="9"/>
  <c r="BD698" i="9"/>
  <c r="BE698" i="9"/>
  <c r="BF698" i="9"/>
  <c r="BG698" i="9"/>
  <c r="BH698" i="9"/>
  <c r="BI698" i="9"/>
  <c r="BJ698" i="9"/>
  <c r="BL698" i="9"/>
  <c r="BM698" i="9"/>
  <c r="BN698" i="9"/>
  <c r="CC698" i="9"/>
  <c r="CD698" i="9"/>
  <c r="CE698" i="9"/>
  <c r="CF698" i="9"/>
  <c r="CG698" i="9"/>
  <c r="CH698" i="9"/>
  <c r="CI698" i="9"/>
  <c r="CR698" i="9"/>
  <c r="CS698" i="9"/>
  <c r="CT698" i="9"/>
  <c r="E699" i="9"/>
  <c r="F699" i="9"/>
  <c r="G699" i="9"/>
  <c r="J699" i="9"/>
  <c r="K699" i="9"/>
  <c r="Q699" i="9" s="1"/>
  <c r="N699" i="9"/>
  <c r="O699" i="9"/>
  <c r="P699" i="9"/>
  <c r="AC699" i="9"/>
  <c r="AD699" i="9"/>
  <c r="AF699" i="9"/>
  <c r="AI699" i="9" s="1"/>
  <c r="AG699" i="9"/>
  <c r="BB699" i="9"/>
  <c r="BC699" i="9"/>
  <c r="BD699" i="9"/>
  <c r="BE699" i="9"/>
  <c r="BF699" i="9"/>
  <c r="BG699" i="9"/>
  <c r="BH699" i="9"/>
  <c r="BI699" i="9"/>
  <c r="BJ699" i="9"/>
  <c r="BL699" i="9"/>
  <c r="BM699" i="9"/>
  <c r="BN699" i="9"/>
  <c r="CC699" i="9"/>
  <c r="CD699" i="9"/>
  <c r="CE699" i="9"/>
  <c r="CF699" i="9"/>
  <c r="CG699" i="9"/>
  <c r="CK699" i="9" s="1"/>
  <c r="CH699" i="9"/>
  <c r="CI699" i="9"/>
  <c r="CR699" i="9"/>
  <c r="CS699" i="9"/>
  <c r="CT699" i="9"/>
  <c r="E700" i="9"/>
  <c r="F700" i="9"/>
  <c r="G700" i="9"/>
  <c r="J700" i="9"/>
  <c r="K700" i="9"/>
  <c r="Q700" i="9" s="1"/>
  <c r="N700" i="9"/>
  <c r="O700" i="9"/>
  <c r="P700" i="9"/>
  <c r="AC700" i="9"/>
  <c r="AD700" i="9"/>
  <c r="AH700" i="9" s="1"/>
  <c r="AF700" i="9"/>
  <c r="AI700" i="9" s="1"/>
  <c r="AG700" i="9"/>
  <c r="BB700" i="9"/>
  <c r="BC700" i="9"/>
  <c r="BD700" i="9"/>
  <c r="BE700" i="9"/>
  <c r="BF700" i="9"/>
  <c r="BG700" i="9"/>
  <c r="BH700" i="9"/>
  <c r="BI700" i="9"/>
  <c r="BJ700" i="9"/>
  <c r="BL700" i="9"/>
  <c r="BM700" i="9"/>
  <c r="BN700" i="9"/>
  <c r="CC700" i="9"/>
  <c r="CD700" i="9"/>
  <c r="CE700" i="9"/>
  <c r="CF700" i="9"/>
  <c r="CG700" i="9"/>
  <c r="CK700" i="9" s="1"/>
  <c r="CH700" i="9"/>
  <c r="CI700" i="9"/>
  <c r="CR700" i="9"/>
  <c r="CS700" i="9"/>
  <c r="CT700" i="9"/>
  <c r="E701" i="9"/>
  <c r="F701" i="9"/>
  <c r="G701" i="9"/>
  <c r="J701" i="9"/>
  <c r="K701" i="9"/>
  <c r="Q701" i="9" s="1"/>
  <c r="N701" i="9"/>
  <c r="O701" i="9"/>
  <c r="P701" i="9"/>
  <c r="AC701" i="9"/>
  <c r="AD701" i="9"/>
  <c r="AH701" i="9" s="1"/>
  <c r="AF701" i="9"/>
  <c r="AI701" i="9" s="1"/>
  <c r="AG701" i="9"/>
  <c r="BB701" i="9"/>
  <c r="BC701" i="9"/>
  <c r="BD701" i="9"/>
  <c r="BE701" i="9"/>
  <c r="BF701" i="9"/>
  <c r="BG701" i="9"/>
  <c r="BH701" i="9"/>
  <c r="BI701" i="9"/>
  <c r="BJ701" i="9"/>
  <c r="BL701" i="9"/>
  <c r="BM701" i="9"/>
  <c r="BN701" i="9"/>
  <c r="CC701" i="9"/>
  <c r="CD701" i="9"/>
  <c r="CE701" i="9"/>
  <c r="CF701" i="9"/>
  <c r="CG701" i="9"/>
  <c r="CK701" i="9" s="1"/>
  <c r="CH701" i="9"/>
  <c r="CI701" i="9"/>
  <c r="CR701" i="9"/>
  <c r="CS701" i="9"/>
  <c r="CT701" i="9"/>
  <c r="E702" i="9"/>
  <c r="F702" i="9"/>
  <c r="G702" i="9"/>
  <c r="J702" i="9"/>
  <c r="K702" i="9"/>
  <c r="Q702" i="9" s="1"/>
  <c r="N702" i="9"/>
  <c r="O702" i="9"/>
  <c r="P702" i="9"/>
  <c r="AC702" i="9"/>
  <c r="AD702" i="9"/>
  <c r="AH702" i="9" s="1"/>
  <c r="AF702" i="9"/>
  <c r="AI702" i="9" s="1"/>
  <c r="AG702" i="9"/>
  <c r="BB702" i="9"/>
  <c r="BC702" i="9"/>
  <c r="BD702" i="9"/>
  <c r="BE702" i="9"/>
  <c r="BF702" i="9"/>
  <c r="BG702" i="9"/>
  <c r="BH702" i="9"/>
  <c r="BI702" i="9"/>
  <c r="BJ702" i="9"/>
  <c r="BL702" i="9"/>
  <c r="BM702" i="9"/>
  <c r="BN702" i="9"/>
  <c r="CC702" i="9"/>
  <c r="CD702" i="9"/>
  <c r="CE702" i="9"/>
  <c r="CF702" i="9"/>
  <c r="CG702" i="9"/>
  <c r="CH702" i="9"/>
  <c r="CI702" i="9"/>
  <c r="CR702" i="9"/>
  <c r="CS702" i="9"/>
  <c r="CT702" i="9"/>
  <c r="E703" i="9"/>
  <c r="F703" i="9"/>
  <c r="G703" i="9"/>
  <c r="J703" i="9"/>
  <c r="K703" i="9"/>
  <c r="Q703" i="9" s="1"/>
  <c r="N703" i="9"/>
  <c r="O703" i="9"/>
  <c r="P703" i="9"/>
  <c r="AC703" i="9"/>
  <c r="AD703" i="9"/>
  <c r="AH703" i="9" s="1"/>
  <c r="AF703" i="9"/>
  <c r="AI703" i="9" s="1"/>
  <c r="AG703" i="9"/>
  <c r="BB703" i="9"/>
  <c r="BC703" i="9"/>
  <c r="BD703" i="9"/>
  <c r="BE703" i="9"/>
  <c r="BF703" i="9"/>
  <c r="BG703" i="9"/>
  <c r="BH703" i="9"/>
  <c r="BI703" i="9"/>
  <c r="BJ703" i="9"/>
  <c r="BL703" i="9"/>
  <c r="BM703" i="9"/>
  <c r="BN703" i="9"/>
  <c r="CC703" i="9"/>
  <c r="CD703" i="9"/>
  <c r="CE703" i="9"/>
  <c r="CF703" i="9"/>
  <c r="CG703" i="9"/>
  <c r="CH703" i="9"/>
  <c r="CI703" i="9"/>
  <c r="CR703" i="9"/>
  <c r="CS703" i="9"/>
  <c r="CT703" i="9"/>
  <c r="E704" i="9"/>
  <c r="F704" i="9"/>
  <c r="G704" i="9"/>
  <c r="J704" i="9"/>
  <c r="K704" i="9"/>
  <c r="Q704" i="9" s="1"/>
  <c r="N704" i="9"/>
  <c r="O704" i="9"/>
  <c r="P704" i="9"/>
  <c r="AC704" i="9"/>
  <c r="AD704" i="9"/>
  <c r="AH704" i="9" s="1"/>
  <c r="AF704" i="9"/>
  <c r="AI704" i="9" s="1"/>
  <c r="AG704" i="9"/>
  <c r="BB704" i="9"/>
  <c r="BC704" i="9"/>
  <c r="BD704" i="9"/>
  <c r="BE704" i="9"/>
  <c r="BF704" i="9"/>
  <c r="BG704" i="9"/>
  <c r="BH704" i="9"/>
  <c r="BI704" i="9"/>
  <c r="BJ704" i="9"/>
  <c r="BL704" i="9"/>
  <c r="BM704" i="9"/>
  <c r="BN704" i="9"/>
  <c r="CC704" i="9"/>
  <c r="CD704" i="9"/>
  <c r="CE704" i="9"/>
  <c r="CF704" i="9"/>
  <c r="CG704" i="9"/>
  <c r="CK704" i="9" s="1"/>
  <c r="CH704" i="9"/>
  <c r="CI704" i="9"/>
  <c r="CR704" i="9"/>
  <c r="CS704" i="9"/>
  <c r="CT704" i="9"/>
  <c r="E705" i="9"/>
  <c r="F705" i="9"/>
  <c r="G705" i="9"/>
  <c r="J705" i="9"/>
  <c r="K705" i="9"/>
  <c r="N705" i="9"/>
  <c r="O705" i="9"/>
  <c r="P705" i="9"/>
  <c r="AC705" i="9"/>
  <c r="AD705" i="9"/>
  <c r="AH705" i="9" s="1"/>
  <c r="AF705" i="9"/>
  <c r="AI705" i="9" s="1"/>
  <c r="AG705" i="9"/>
  <c r="BB705" i="9"/>
  <c r="BC705" i="9"/>
  <c r="BD705" i="9"/>
  <c r="BE705" i="9"/>
  <c r="BF705" i="9"/>
  <c r="BG705" i="9"/>
  <c r="BH705" i="9"/>
  <c r="BI705" i="9"/>
  <c r="BJ705" i="9"/>
  <c r="BL705" i="9"/>
  <c r="BM705" i="9"/>
  <c r="BN705" i="9"/>
  <c r="CC705" i="9"/>
  <c r="CD705" i="9"/>
  <c r="CE705" i="9"/>
  <c r="CF705" i="9"/>
  <c r="CG705" i="9"/>
  <c r="CK705" i="9" s="1"/>
  <c r="CH705" i="9"/>
  <c r="CI705" i="9"/>
  <c r="CR705" i="9"/>
  <c r="CS705" i="9"/>
  <c r="CT705" i="9"/>
  <c r="E706" i="9"/>
  <c r="F706" i="9"/>
  <c r="G706" i="9"/>
  <c r="J706" i="9"/>
  <c r="K706" i="9"/>
  <c r="Q706" i="9" s="1"/>
  <c r="N706" i="9"/>
  <c r="O706" i="9"/>
  <c r="P706" i="9"/>
  <c r="AC706" i="9"/>
  <c r="AD706" i="9"/>
  <c r="AH706" i="9" s="1"/>
  <c r="AF706" i="9"/>
  <c r="AI706" i="9" s="1"/>
  <c r="AG706" i="9"/>
  <c r="BB706" i="9"/>
  <c r="BC706" i="9"/>
  <c r="BD706" i="9"/>
  <c r="BE706" i="9"/>
  <c r="BF706" i="9"/>
  <c r="BG706" i="9"/>
  <c r="BH706" i="9"/>
  <c r="BI706" i="9"/>
  <c r="BJ706" i="9"/>
  <c r="BL706" i="9"/>
  <c r="BM706" i="9"/>
  <c r="BN706" i="9"/>
  <c r="CC706" i="9"/>
  <c r="CD706" i="9"/>
  <c r="CE706" i="9"/>
  <c r="CF706" i="9"/>
  <c r="CG706" i="9"/>
  <c r="CH706" i="9"/>
  <c r="CI706" i="9"/>
  <c r="CR706" i="9"/>
  <c r="CS706" i="9"/>
  <c r="CT706" i="9"/>
  <c r="E707" i="9"/>
  <c r="F707" i="9"/>
  <c r="G707" i="9"/>
  <c r="J707" i="9"/>
  <c r="K707" i="9"/>
  <c r="Q707" i="9" s="1"/>
  <c r="N707" i="9"/>
  <c r="O707" i="9"/>
  <c r="P707" i="9"/>
  <c r="AC707" i="9"/>
  <c r="AD707" i="9"/>
  <c r="AF707" i="9"/>
  <c r="AI707" i="9" s="1"/>
  <c r="AG707" i="9"/>
  <c r="BB707" i="9"/>
  <c r="BC707" i="9"/>
  <c r="BD707" i="9"/>
  <c r="BE707" i="9"/>
  <c r="BF707" i="9"/>
  <c r="BG707" i="9"/>
  <c r="BH707" i="9"/>
  <c r="BI707" i="9"/>
  <c r="BJ707" i="9"/>
  <c r="BL707" i="9"/>
  <c r="BM707" i="9"/>
  <c r="BN707" i="9"/>
  <c r="CC707" i="9"/>
  <c r="CD707" i="9"/>
  <c r="CE707" i="9"/>
  <c r="CF707" i="9"/>
  <c r="CG707" i="9"/>
  <c r="CJ707" i="9" s="1"/>
  <c r="CH707" i="9"/>
  <c r="CI707" i="9"/>
  <c r="CR707" i="9"/>
  <c r="CS707" i="9"/>
  <c r="CT707" i="9"/>
  <c r="E708" i="9"/>
  <c r="F708" i="9"/>
  <c r="G708" i="9"/>
  <c r="J708" i="9"/>
  <c r="K708" i="9"/>
  <c r="Q708" i="9" s="1"/>
  <c r="N708" i="9"/>
  <c r="O708" i="9"/>
  <c r="P708" i="9"/>
  <c r="AC708" i="9"/>
  <c r="AD708" i="9"/>
  <c r="AF708" i="9"/>
  <c r="AI708" i="9" s="1"/>
  <c r="AG708" i="9"/>
  <c r="BB708" i="9"/>
  <c r="BC708" i="9"/>
  <c r="BD708" i="9"/>
  <c r="BE708" i="9"/>
  <c r="BF708" i="9"/>
  <c r="BG708" i="9"/>
  <c r="BH708" i="9"/>
  <c r="BI708" i="9"/>
  <c r="BJ708" i="9"/>
  <c r="BL708" i="9"/>
  <c r="BM708" i="9"/>
  <c r="BN708" i="9"/>
  <c r="CC708" i="9"/>
  <c r="CD708" i="9"/>
  <c r="CE708" i="9"/>
  <c r="CF708" i="9"/>
  <c r="CG708" i="9"/>
  <c r="CH708" i="9"/>
  <c r="CI708" i="9"/>
  <c r="CR708" i="9"/>
  <c r="CS708" i="9"/>
  <c r="CT708" i="9"/>
  <c r="E709" i="9"/>
  <c r="F709" i="9"/>
  <c r="G709" i="9"/>
  <c r="J709" i="9"/>
  <c r="K709" i="9"/>
  <c r="Q709" i="9" s="1"/>
  <c r="N709" i="9"/>
  <c r="O709" i="9"/>
  <c r="P709" i="9"/>
  <c r="AC709" i="9"/>
  <c r="AD709" i="9"/>
  <c r="AH709" i="9" s="1"/>
  <c r="AF709" i="9"/>
  <c r="AI709" i="9" s="1"/>
  <c r="AG709" i="9"/>
  <c r="BB709" i="9"/>
  <c r="BC709" i="9"/>
  <c r="BD709" i="9"/>
  <c r="BE709" i="9"/>
  <c r="BF709" i="9"/>
  <c r="BG709" i="9"/>
  <c r="BH709" i="9"/>
  <c r="BI709" i="9"/>
  <c r="BJ709" i="9"/>
  <c r="BL709" i="9"/>
  <c r="BM709" i="9"/>
  <c r="BN709" i="9"/>
  <c r="CC709" i="9"/>
  <c r="CD709" i="9"/>
  <c r="CE709" i="9"/>
  <c r="CF709" i="9"/>
  <c r="CG709" i="9"/>
  <c r="CJ709" i="9" s="1"/>
  <c r="CH709" i="9"/>
  <c r="CI709" i="9"/>
  <c r="CR709" i="9"/>
  <c r="CS709" i="9"/>
  <c r="CT709" i="9"/>
  <c r="E710" i="9"/>
  <c r="F710" i="9"/>
  <c r="G710" i="9"/>
  <c r="J710" i="9"/>
  <c r="K710" i="9"/>
  <c r="Q710" i="9" s="1"/>
  <c r="N710" i="9"/>
  <c r="O710" i="9"/>
  <c r="P710" i="9"/>
  <c r="AC710" i="9"/>
  <c r="AD710" i="9"/>
  <c r="AH710" i="9" s="1"/>
  <c r="AF710" i="9"/>
  <c r="AI710" i="9" s="1"/>
  <c r="AG710" i="9"/>
  <c r="BB710" i="9"/>
  <c r="BC710" i="9"/>
  <c r="BD710" i="9"/>
  <c r="BE710" i="9"/>
  <c r="BF710" i="9"/>
  <c r="BG710" i="9"/>
  <c r="BH710" i="9"/>
  <c r="BI710" i="9"/>
  <c r="BJ710" i="9"/>
  <c r="BL710" i="9"/>
  <c r="BM710" i="9"/>
  <c r="BN710" i="9"/>
  <c r="CC710" i="9"/>
  <c r="CD710" i="9"/>
  <c r="CE710" i="9"/>
  <c r="CF710" i="9"/>
  <c r="CG710" i="9"/>
  <c r="CJ710" i="9" s="1"/>
  <c r="CH710" i="9"/>
  <c r="CI710" i="9"/>
  <c r="CR710" i="9"/>
  <c r="CS710" i="9"/>
  <c r="CT710" i="9"/>
  <c r="E711" i="9"/>
  <c r="F711" i="9"/>
  <c r="G711" i="9"/>
  <c r="J711" i="9"/>
  <c r="K711" i="9"/>
  <c r="Q711" i="9" s="1"/>
  <c r="N711" i="9"/>
  <c r="O711" i="9"/>
  <c r="P711" i="9"/>
  <c r="AC711" i="9"/>
  <c r="AD711" i="9"/>
  <c r="AF711" i="9"/>
  <c r="AI711" i="9" s="1"/>
  <c r="AG711" i="9"/>
  <c r="BB711" i="9"/>
  <c r="BC711" i="9"/>
  <c r="BD711" i="9"/>
  <c r="BE711" i="9"/>
  <c r="BF711" i="9"/>
  <c r="BG711" i="9"/>
  <c r="BH711" i="9"/>
  <c r="BI711" i="9"/>
  <c r="BJ711" i="9"/>
  <c r="BL711" i="9"/>
  <c r="BM711" i="9"/>
  <c r="BN711" i="9"/>
  <c r="CC711" i="9"/>
  <c r="CD711" i="9"/>
  <c r="CE711" i="9"/>
  <c r="CF711" i="9"/>
  <c r="CG711" i="9"/>
  <c r="CH711" i="9"/>
  <c r="CI711" i="9"/>
  <c r="CR711" i="9"/>
  <c r="CS711" i="9"/>
  <c r="CT711" i="9"/>
  <c r="E712" i="9"/>
  <c r="F712" i="9"/>
  <c r="G712" i="9"/>
  <c r="J712" i="9"/>
  <c r="K712" i="9"/>
  <c r="Q712" i="9" s="1"/>
  <c r="N712" i="9"/>
  <c r="O712" i="9"/>
  <c r="P712" i="9"/>
  <c r="AC712" i="9"/>
  <c r="AD712" i="9"/>
  <c r="AH712" i="9" s="1"/>
  <c r="AF712" i="9"/>
  <c r="AG712" i="9"/>
  <c r="BB712" i="9"/>
  <c r="BC712" i="9"/>
  <c r="BD712" i="9"/>
  <c r="BE712" i="9"/>
  <c r="BF712" i="9"/>
  <c r="BG712" i="9"/>
  <c r="BH712" i="9"/>
  <c r="BI712" i="9"/>
  <c r="BJ712" i="9"/>
  <c r="BL712" i="9"/>
  <c r="BM712" i="9"/>
  <c r="BN712" i="9"/>
  <c r="CC712" i="9"/>
  <c r="CD712" i="9"/>
  <c r="CE712" i="9"/>
  <c r="CF712" i="9"/>
  <c r="CG712" i="9"/>
  <c r="CJ712" i="9" s="1"/>
  <c r="CH712" i="9"/>
  <c r="CI712" i="9"/>
  <c r="CR712" i="9"/>
  <c r="CS712" i="9"/>
  <c r="CT712" i="9"/>
  <c r="E713" i="9"/>
  <c r="F713" i="9"/>
  <c r="G713" i="9"/>
  <c r="J713" i="9"/>
  <c r="K713" i="9"/>
  <c r="Q713" i="9" s="1"/>
  <c r="N713" i="9"/>
  <c r="O713" i="9"/>
  <c r="P713" i="9"/>
  <c r="AC713" i="9"/>
  <c r="AD713" i="9"/>
  <c r="AH713" i="9" s="1"/>
  <c r="AF713" i="9"/>
  <c r="AG713" i="9"/>
  <c r="BB713" i="9"/>
  <c r="BC713" i="9"/>
  <c r="BD713" i="9"/>
  <c r="BE713" i="9"/>
  <c r="BF713" i="9"/>
  <c r="BG713" i="9"/>
  <c r="BH713" i="9"/>
  <c r="BI713" i="9"/>
  <c r="BJ713" i="9"/>
  <c r="BL713" i="9"/>
  <c r="BM713" i="9"/>
  <c r="BN713" i="9"/>
  <c r="CC713" i="9"/>
  <c r="CD713" i="9"/>
  <c r="CE713" i="9"/>
  <c r="CF713" i="9"/>
  <c r="CG713" i="9"/>
  <c r="CJ713" i="9" s="1"/>
  <c r="CH713" i="9"/>
  <c r="CI713" i="9"/>
  <c r="CR713" i="9"/>
  <c r="CS713" i="9"/>
  <c r="CT713" i="9"/>
  <c r="E714" i="9"/>
  <c r="F714" i="9"/>
  <c r="G714" i="9"/>
  <c r="J714" i="9"/>
  <c r="K714" i="9"/>
  <c r="N714" i="9"/>
  <c r="O714" i="9"/>
  <c r="P714" i="9"/>
  <c r="AC714" i="9"/>
  <c r="AD714" i="9"/>
  <c r="AH714" i="9" s="1"/>
  <c r="AF714" i="9"/>
  <c r="AG714" i="9"/>
  <c r="BB714" i="9"/>
  <c r="BC714" i="9"/>
  <c r="BD714" i="9"/>
  <c r="BE714" i="9"/>
  <c r="BF714" i="9"/>
  <c r="BG714" i="9"/>
  <c r="BH714" i="9"/>
  <c r="BI714" i="9"/>
  <c r="BJ714" i="9"/>
  <c r="BL714" i="9"/>
  <c r="BM714" i="9"/>
  <c r="BN714" i="9"/>
  <c r="CC714" i="9"/>
  <c r="CD714" i="9"/>
  <c r="CE714" i="9"/>
  <c r="CF714" i="9"/>
  <c r="CG714" i="9"/>
  <c r="CJ714" i="9" s="1"/>
  <c r="CH714" i="9"/>
  <c r="CI714" i="9"/>
  <c r="CR714" i="9"/>
  <c r="CS714" i="9"/>
  <c r="CT714" i="9"/>
  <c r="E715" i="9"/>
  <c r="F715" i="9"/>
  <c r="G715" i="9"/>
  <c r="J715" i="9"/>
  <c r="K715" i="9"/>
  <c r="Q715" i="9" s="1"/>
  <c r="N715" i="9"/>
  <c r="O715" i="9"/>
  <c r="P715" i="9"/>
  <c r="AC715" i="9"/>
  <c r="AD715" i="9"/>
  <c r="AF715" i="9"/>
  <c r="AG715" i="9"/>
  <c r="BB715" i="9"/>
  <c r="BC715" i="9"/>
  <c r="BD715" i="9"/>
  <c r="BE715" i="9"/>
  <c r="BF715" i="9"/>
  <c r="BG715" i="9"/>
  <c r="BH715" i="9"/>
  <c r="BI715" i="9"/>
  <c r="BJ715" i="9"/>
  <c r="BL715" i="9"/>
  <c r="BM715" i="9"/>
  <c r="BN715" i="9"/>
  <c r="CC715" i="9"/>
  <c r="CD715" i="9"/>
  <c r="CE715" i="9"/>
  <c r="CF715" i="9"/>
  <c r="CG715" i="9"/>
  <c r="CJ715" i="9" s="1"/>
  <c r="CH715" i="9"/>
  <c r="CI715" i="9"/>
  <c r="CR715" i="9"/>
  <c r="CS715" i="9"/>
  <c r="CT715" i="9"/>
  <c r="E716" i="9"/>
  <c r="F716" i="9"/>
  <c r="G716" i="9"/>
  <c r="J716" i="9"/>
  <c r="K716" i="9"/>
  <c r="Q716" i="9" s="1"/>
  <c r="N716" i="9"/>
  <c r="O716" i="9"/>
  <c r="P716" i="9"/>
  <c r="AC716" i="9"/>
  <c r="AD716" i="9"/>
  <c r="AH716" i="9" s="1"/>
  <c r="AF716" i="9"/>
  <c r="AG716" i="9"/>
  <c r="BB716" i="9"/>
  <c r="BC716" i="9"/>
  <c r="BD716" i="9"/>
  <c r="BE716" i="9"/>
  <c r="BF716" i="9"/>
  <c r="BG716" i="9"/>
  <c r="BH716" i="9"/>
  <c r="BI716" i="9"/>
  <c r="BJ716" i="9"/>
  <c r="BL716" i="9"/>
  <c r="BM716" i="9"/>
  <c r="BN716" i="9"/>
  <c r="CC716" i="9"/>
  <c r="CD716" i="9"/>
  <c r="CE716" i="9"/>
  <c r="CF716" i="9"/>
  <c r="CG716" i="9"/>
  <c r="CH716" i="9"/>
  <c r="CI716" i="9"/>
  <c r="CR716" i="9"/>
  <c r="CS716" i="9"/>
  <c r="CT716" i="9"/>
  <c r="E717" i="9"/>
  <c r="F717" i="9"/>
  <c r="G717" i="9"/>
  <c r="J717" i="9"/>
  <c r="K717" i="9"/>
  <c r="Q717" i="9" s="1"/>
  <c r="N717" i="9"/>
  <c r="O717" i="9"/>
  <c r="P717" i="9"/>
  <c r="AC717" i="9"/>
  <c r="AD717" i="9"/>
  <c r="AH717" i="9" s="1"/>
  <c r="AF717" i="9"/>
  <c r="AG717" i="9"/>
  <c r="BB717" i="9"/>
  <c r="BC717" i="9"/>
  <c r="BD717" i="9"/>
  <c r="BE717" i="9"/>
  <c r="BF717" i="9"/>
  <c r="BG717" i="9"/>
  <c r="BH717" i="9"/>
  <c r="BI717" i="9"/>
  <c r="BJ717" i="9"/>
  <c r="BL717" i="9"/>
  <c r="BM717" i="9"/>
  <c r="BN717" i="9"/>
  <c r="CC717" i="9"/>
  <c r="CD717" i="9"/>
  <c r="CE717" i="9"/>
  <c r="CF717" i="9"/>
  <c r="CG717" i="9"/>
  <c r="CJ717" i="9" s="1"/>
  <c r="CH717" i="9"/>
  <c r="CI717" i="9"/>
  <c r="CR717" i="9"/>
  <c r="CS717" i="9"/>
  <c r="CT717" i="9"/>
  <c r="E718" i="9"/>
  <c r="F718" i="9"/>
  <c r="G718" i="9"/>
  <c r="J718" i="9"/>
  <c r="K718" i="9"/>
  <c r="Q718" i="9" s="1"/>
  <c r="N718" i="9"/>
  <c r="O718" i="9"/>
  <c r="P718" i="9"/>
  <c r="AC718" i="9"/>
  <c r="AD718" i="9"/>
  <c r="AH718" i="9" s="1"/>
  <c r="AF718" i="9"/>
  <c r="AG718" i="9"/>
  <c r="BB718" i="9"/>
  <c r="BC718" i="9"/>
  <c r="BD718" i="9"/>
  <c r="BE718" i="9"/>
  <c r="BF718" i="9"/>
  <c r="BG718" i="9"/>
  <c r="BH718" i="9"/>
  <c r="BI718" i="9"/>
  <c r="BJ718" i="9"/>
  <c r="BL718" i="9"/>
  <c r="BM718" i="9"/>
  <c r="BN718" i="9"/>
  <c r="CC718" i="9"/>
  <c r="CD718" i="9"/>
  <c r="CE718" i="9"/>
  <c r="CF718" i="9"/>
  <c r="CG718" i="9"/>
  <c r="CJ718" i="9" s="1"/>
  <c r="CH718" i="9"/>
  <c r="CI718" i="9"/>
  <c r="CR718" i="9"/>
  <c r="CS718" i="9"/>
  <c r="CT718" i="9"/>
  <c r="E719" i="9"/>
  <c r="F719" i="9"/>
  <c r="G719" i="9"/>
  <c r="J719" i="9"/>
  <c r="K719" i="9"/>
  <c r="Q719" i="9" s="1"/>
  <c r="N719" i="9"/>
  <c r="O719" i="9"/>
  <c r="P719" i="9"/>
  <c r="AC719" i="9"/>
  <c r="AD719" i="9"/>
  <c r="AF719" i="9"/>
  <c r="AG719" i="9"/>
  <c r="BB719" i="9"/>
  <c r="BC719" i="9"/>
  <c r="BD719" i="9"/>
  <c r="BE719" i="9"/>
  <c r="BF719" i="9"/>
  <c r="BG719" i="9"/>
  <c r="BH719" i="9"/>
  <c r="BI719" i="9"/>
  <c r="BJ719" i="9"/>
  <c r="BL719" i="9"/>
  <c r="BM719" i="9"/>
  <c r="BN719" i="9"/>
  <c r="CC719" i="9"/>
  <c r="CD719" i="9"/>
  <c r="CE719" i="9"/>
  <c r="CF719" i="9"/>
  <c r="CG719" i="9"/>
  <c r="CH719" i="9"/>
  <c r="CI719" i="9"/>
  <c r="CR719" i="9"/>
  <c r="CS719" i="9"/>
  <c r="CT719" i="9"/>
  <c r="E720" i="9"/>
  <c r="F720" i="9"/>
  <c r="G720" i="9"/>
  <c r="J720" i="9"/>
  <c r="K720" i="9"/>
  <c r="Q720" i="9" s="1"/>
  <c r="N720" i="9"/>
  <c r="O720" i="9"/>
  <c r="P720" i="9"/>
  <c r="AC720" i="9"/>
  <c r="AD720" i="9"/>
  <c r="AH720" i="9" s="1"/>
  <c r="AF720" i="9"/>
  <c r="AG720" i="9"/>
  <c r="BB720" i="9"/>
  <c r="BC720" i="9"/>
  <c r="BD720" i="9"/>
  <c r="BE720" i="9"/>
  <c r="BF720" i="9"/>
  <c r="BG720" i="9"/>
  <c r="BH720" i="9"/>
  <c r="BI720" i="9"/>
  <c r="BJ720" i="9"/>
  <c r="BL720" i="9"/>
  <c r="BM720" i="9"/>
  <c r="BN720" i="9"/>
  <c r="CC720" i="9"/>
  <c r="CD720" i="9"/>
  <c r="CE720" i="9"/>
  <c r="CF720" i="9"/>
  <c r="CG720" i="9"/>
  <c r="CJ720" i="9" s="1"/>
  <c r="CH720" i="9"/>
  <c r="CI720" i="9"/>
  <c r="CR720" i="9"/>
  <c r="CS720" i="9"/>
  <c r="CT720" i="9"/>
  <c r="E721" i="9"/>
  <c r="F721" i="9"/>
  <c r="G721" i="9"/>
  <c r="J721" i="9"/>
  <c r="K721" i="9"/>
  <c r="N721" i="9"/>
  <c r="O721" i="9"/>
  <c r="P721" i="9"/>
  <c r="AC721" i="9"/>
  <c r="AD721" i="9"/>
  <c r="AH721" i="9" s="1"/>
  <c r="AF721" i="9"/>
  <c r="AG721" i="9"/>
  <c r="BB721" i="9"/>
  <c r="BC721" i="9"/>
  <c r="BD721" i="9"/>
  <c r="BE721" i="9"/>
  <c r="BF721" i="9"/>
  <c r="BG721" i="9"/>
  <c r="BH721" i="9"/>
  <c r="BI721" i="9"/>
  <c r="BJ721" i="9"/>
  <c r="BL721" i="9"/>
  <c r="BM721" i="9"/>
  <c r="BN721" i="9"/>
  <c r="CC721" i="9"/>
  <c r="CD721" i="9"/>
  <c r="CE721" i="9"/>
  <c r="CF721" i="9"/>
  <c r="CG721" i="9"/>
  <c r="CN721" i="9" s="1"/>
  <c r="CH721" i="9"/>
  <c r="CI721" i="9"/>
  <c r="CR721" i="9"/>
  <c r="CS721" i="9"/>
  <c r="CT721" i="9"/>
  <c r="E722" i="9"/>
  <c r="F722" i="9"/>
  <c r="G722" i="9"/>
  <c r="J722" i="9"/>
  <c r="K722" i="9"/>
  <c r="Q722" i="9" s="1"/>
  <c r="N722" i="9"/>
  <c r="O722" i="9"/>
  <c r="P722" i="9"/>
  <c r="AC722" i="9"/>
  <c r="AD722" i="9"/>
  <c r="AH722" i="9" s="1"/>
  <c r="AF722" i="9"/>
  <c r="AK722" i="9" s="1"/>
  <c r="AG722" i="9"/>
  <c r="BB722" i="9"/>
  <c r="BC722" i="9"/>
  <c r="BD722" i="9"/>
  <c r="BE722" i="9"/>
  <c r="BF722" i="9"/>
  <c r="BG722" i="9"/>
  <c r="BH722" i="9"/>
  <c r="BI722" i="9"/>
  <c r="BJ722" i="9"/>
  <c r="BL722" i="9"/>
  <c r="BM722" i="9"/>
  <c r="BN722" i="9"/>
  <c r="CC722" i="9"/>
  <c r="CD722" i="9"/>
  <c r="CE722" i="9"/>
  <c r="CF722" i="9"/>
  <c r="CG722" i="9"/>
  <c r="CH722" i="9"/>
  <c r="CI722" i="9"/>
  <c r="CR722" i="9"/>
  <c r="CS722" i="9"/>
  <c r="CT722" i="9"/>
  <c r="E723" i="9"/>
  <c r="F723" i="9"/>
  <c r="G723" i="9"/>
  <c r="J723" i="9"/>
  <c r="K723" i="9"/>
  <c r="Q723" i="9" s="1"/>
  <c r="N723" i="9"/>
  <c r="O723" i="9"/>
  <c r="P723" i="9"/>
  <c r="AC723" i="9"/>
  <c r="AD723" i="9"/>
  <c r="AF723" i="9"/>
  <c r="AK723" i="9" s="1"/>
  <c r="AG723" i="9"/>
  <c r="BB723" i="9"/>
  <c r="BC723" i="9"/>
  <c r="BD723" i="9"/>
  <c r="BE723" i="9"/>
  <c r="BF723" i="9"/>
  <c r="BG723" i="9"/>
  <c r="BH723" i="9"/>
  <c r="BI723" i="9"/>
  <c r="BJ723" i="9"/>
  <c r="BL723" i="9"/>
  <c r="BM723" i="9"/>
  <c r="BN723" i="9"/>
  <c r="CC723" i="9"/>
  <c r="CD723" i="9"/>
  <c r="CE723" i="9"/>
  <c r="CF723" i="9"/>
  <c r="CG723" i="9"/>
  <c r="CH723" i="9"/>
  <c r="CI723" i="9"/>
  <c r="CR723" i="9"/>
  <c r="CS723" i="9"/>
  <c r="CT723" i="9"/>
  <c r="E724" i="9"/>
  <c r="F724" i="9"/>
  <c r="G724" i="9"/>
  <c r="J724" i="9"/>
  <c r="K724" i="9"/>
  <c r="Q724" i="9" s="1"/>
  <c r="N724" i="9"/>
  <c r="O724" i="9"/>
  <c r="P724" i="9"/>
  <c r="AC724" i="9"/>
  <c r="AD724" i="9"/>
  <c r="AH724" i="9" s="1"/>
  <c r="AF724" i="9"/>
  <c r="AK724" i="9" s="1"/>
  <c r="AG724" i="9"/>
  <c r="BB724" i="9"/>
  <c r="BC724" i="9"/>
  <c r="BD724" i="9"/>
  <c r="BE724" i="9"/>
  <c r="BF724" i="9"/>
  <c r="BG724" i="9"/>
  <c r="BH724" i="9"/>
  <c r="BI724" i="9"/>
  <c r="BJ724" i="9"/>
  <c r="BL724" i="9"/>
  <c r="BM724" i="9"/>
  <c r="BN724" i="9"/>
  <c r="CC724" i="9"/>
  <c r="CD724" i="9"/>
  <c r="CE724" i="9"/>
  <c r="CF724" i="9"/>
  <c r="CG724" i="9"/>
  <c r="CH724" i="9"/>
  <c r="CI724" i="9"/>
  <c r="CR724" i="9"/>
  <c r="CS724" i="9"/>
  <c r="CT724" i="9"/>
  <c r="E725" i="9"/>
  <c r="F725" i="9"/>
  <c r="G725" i="9"/>
  <c r="J725" i="9"/>
  <c r="K725" i="9"/>
  <c r="Q725" i="9" s="1"/>
  <c r="N725" i="9"/>
  <c r="O725" i="9"/>
  <c r="P725" i="9"/>
  <c r="AC725" i="9"/>
  <c r="AD725" i="9"/>
  <c r="AH725" i="9" s="1"/>
  <c r="AF725" i="9"/>
  <c r="AK725" i="9" s="1"/>
  <c r="AG725" i="9"/>
  <c r="BB725" i="9"/>
  <c r="BC725" i="9"/>
  <c r="BD725" i="9"/>
  <c r="BE725" i="9"/>
  <c r="BF725" i="9"/>
  <c r="BG725" i="9"/>
  <c r="BH725" i="9"/>
  <c r="BI725" i="9"/>
  <c r="BJ725" i="9"/>
  <c r="BL725" i="9"/>
  <c r="BM725" i="9"/>
  <c r="BN725" i="9"/>
  <c r="CC725" i="9"/>
  <c r="CD725" i="9"/>
  <c r="CE725" i="9"/>
  <c r="CF725" i="9"/>
  <c r="CG725" i="9"/>
  <c r="CJ725" i="9" s="1"/>
  <c r="CH725" i="9"/>
  <c r="CI725" i="9"/>
  <c r="CR725" i="9"/>
  <c r="CS725" i="9"/>
  <c r="CT725" i="9"/>
  <c r="E726" i="9"/>
  <c r="F726" i="9"/>
  <c r="G726" i="9"/>
  <c r="J726" i="9"/>
  <c r="K726" i="9"/>
  <c r="Q726" i="9" s="1"/>
  <c r="N726" i="9"/>
  <c r="O726" i="9"/>
  <c r="P726" i="9"/>
  <c r="AC726" i="9"/>
  <c r="AD726" i="9"/>
  <c r="AH726" i="9" s="1"/>
  <c r="AF726" i="9"/>
  <c r="AK726" i="9" s="1"/>
  <c r="AG726" i="9"/>
  <c r="BB726" i="9"/>
  <c r="BC726" i="9"/>
  <c r="BD726" i="9"/>
  <c r="BE726" i="9"/>
  <c r="BF726" i="9"/>
  <c r="BG726" i="9"/>
  <c r="BH726" i="9"/>
  <c r="BI726" i="9"/>
  <c r="BJ726" i="9"/>
  <c r="BL726" i="9"/>
  <c r="BM726" i="9"/>
  <c r="BN726" i="9"/>
  <c r="CC726" i="9"/>
  <c r="CD726" i="9"/>
  <c r="CE726" i="9"/>
  <c r="CF726" i="9"/>
  <c r="CG726" i="9"/>
  <c r="CJ726" i="9" s="1"/>
  <c r="CH726" i="9"/>
  <c r="CI726" i="9"/>
  <c r="CR726" i="9"/>
  <c r="CS726" i="9"/>
  <c r="CT726" i="9"/>
  <c r="E727" i="9"/>
  <c r="F727" i="9"/>
  <c r="G727" i="9"/>
  <c r="J727" i="9"/>
  <c r="K727" i="9"/>
  <c r="Q727" i="9" s="1"/>
  <c r="N727" i="9"/>
  <c r="O727" i="9"/>
  <c r="P727" i="9"/>
  <c r="AC727" i="9"/>
  <c r="AD727" i="9"/>
  <c r="AF727" i="9"/>
  <c r="AK727" i="9" s="1"/>
  <c r="AG727" i="9"/>
  <c r="BB727" i="9"/>
  <c r="BC727" i="9"/>
  <c r="BD727" i="9"/>
  <c r="BE727" i="9"/>
  <c r="BF727" i="9"/>
  <c r="BG727" i="9"/>
  <c r="BH727" i="9"/>
  <c r="BI727" i="9"/>
  <c r="BJ727" i="9"/>
  <c r="BL727" i="9"/>
  <c r="BM727" i="9"/>
  <c r="BN727" i="9"/>
  <c r="CC727" i="9"/>
  <c r="CD727" i="9"/>
  <c r="CE727" i="9"/>
  <c r="CF727" i="9"/>
  <c r="CG727" i="9"/>
  <c r="CJ727" i="9" s="1"/>
  <c r="CH727" i="9"/>
  <c r="CI727" i="9"/>
  <c r="CR727" i="9"/>
  <c r="CS727" i="9"/>
  <c r="CT727" i="9"/>
  <c r="E728" i="9"/>
  <c r="F728" i="9"/>
  <c r="G728" i="9"/>
  <c r="J728" i="9"/>
  <c r="K728" i="9"/>
  <c r="Q728" i="9" s="1"/>
  <c r="N728" i="9"/>
  <c r="O728" i="9"/>
  <c r="P728" i="9"/>
  <c r="AC728" i="9"/>
  <c r="AD728" i="9"/>
  <c r="AF728" i="9"/>
  <c r="AG728" i="9"/>
  <c r="BB728" i="9"/>
  <c r="BC728" i="9"/>
  <c r="BD728" i="9"/>
  <c r="BE728" i="9"/>
  <c r="BF728" i="9"/>
  <c r="BG728" i="9"/>
  <c r="BH728" i="9"/>
  <c r="BI728" i="9"/>
  <c r="BJ728" i="9"/>
  <c r="BL728" i="9"/>
  <c r="BM728" i="9"/>
  <c r="BN728" i="9"/>
  <c r="CC728" i="9"/>
  <c r="CD728" i="9"/>
  <c r="CE728" i="9"/>
  <c r="CF728" i="9"/>
  <c r="CG728" i="9"/>
  <c r="CH728" i="9"/>
  <c r="CI728" i="9"/>
  <c r="CR728" i="9"/>
  <c r="CS728" i="9"/>
  <c r="CT728" i="9"/>
  <c r="E729" i="9"/>
  <c r="F729" i="9"/>
  <c r="G729" i="9"/>
  <c r="J729" i="9"/>
  <c r="K729" i="9"/>
  <c r="N729" i="9"/>
  <c r="O729" i="9"/>
  <c r="P729" i="9"/>
  <c r="AC729" i="9"/>
  <c r="AD729" i="9"/>
  <c r="AH729" i="9" s="1"/>
  <c r="AF729" i="9"/>
  <c r="AG729" i="9"/>
  <c r="BB729" i="9"/>
  <c r="BC729" i="9"/>
  <c r="BD729" i="9"/>
  <c r="BE729" i="9"/>
  <c r="BF729" i="9"/>
  <c r="BG729" i="9"/>
  <c r="BH729" i="9"/>
  <c r="BI729" i="9"/>
  <c r="BJ729" i="9"/>
  <c r="BL729" i="9"/>
  <c r="BM729" i="9"/>
  <c r="BN729" i="9"/>
  <c r="CC729" i="9"/>
  <c r="CD729" i="9"/>
  <c r="CE729" i="9"/>
  <c r="CF729" i="9"/>
  <c r="CG729" i="9"/>
  <c r="CN729" i="9" s="1"/>
  <c r="CH729" i="9"/>
  <c r="CI729" i="9"/>
  <c r="CR729" i="9"/>
  <c r="CS729" i="9"/>
  <c r="CT729" i="9"/>
  <c r="E730" i="9"/>
  <c r="F730" i="9"/>
  <c r="G730" i="9"/>
  <c r="J730" i="9"/>
  <c r="K730" i="9"/>
  <c r="Q730" i="9" s="1"/>
  <c r="N730" i="9"/>
  <c r="O730" i="9"/>
  <c r="P730" i="9"/>
  <c r="AC730" i="9"/>
  <c r="AD730" i="9"/>
  <c r="AH730" i="9" s="1"/>
  <c r="AF730" i="9"/>
  <c r="AK730" i="9" s="1"/>
  <c r="AG730" i="9"/>
  <c r="BB730" i="9"/>
  <c r="BC730" i="9"/>
  <c r="BD730" i="9"/>
  <c r="BE730" i="9"/>
  <c r="BF730" i="9"/>
  <c r="BG730" i="9"/>
  <c r="BH730" i="9"/>
  <c r="BI730" i="9"/>
  <c r="BJ730" i="9"/>
  <c r="BL730" i="9"/>
  <c r="BM730" i="9"/>
  <c r="BN730" i="9"/>
  <c r="CC730" i="9"/>
  <c r="CD730" i="9"/>
  <c r="CE730" i="9"/>
  <c r="CF730" i="9"/>
  <c r="CG730" i="9"/>
  <c r="CJ730" i="9" s="1"/>
  <c r="CH730" i="9"/>
  <c r="CI730" i="9"/>
  <c r="CR730" i="9"/>
  <c r="CS730" i="9"/>
  <c r="CT730" i="9"/>
  <c r="E731" i="9"/>
  <c r="F731" i="9"/>
  <c r="G731" i="9"/>
  <c r="J731" i="9"/>
  <c r="K731" i="9"/>
  <c r="Q731" i="9" s="1"/>
  <c r="N731" i="9"/>
  <c r="O731" i="9"/>
  <c r="P731" i="9"/>
  <c r="AC731" i="9"/>
  <c r="AD731" i="9"/>
  <c r="AH731" i="9" s="1"/>
  <c r="AF731" i="9"/>
  <c r="AK731" i="9" s="1"/>
  <c r="AG731" i="9"/>
  <c r="BB731" i="9"/>
  <c r="BC731" i="9"/>
  <c r="BD731" i="9"/>
  <c r="BE731" i="9"/>
  <c r="BF731" i="9"/>
  <c r="BG731" i="9"/>
  <c r="BH731" i="9"/>
  <c r="BI731" i="9"/>
  <c r="BJ731" i="9"/>
  <c r="BL731" i="9"/>
  <c r="BM731" i="9"/>
  <c r="BN731" i="9"/>
  <c r="CC731" i="9"/>
  <c r="CD731" i="9"/>
  <c r="CE731" i="9"/>
  <c r="CF731" i="9"/>
  <c r="CG731" i="9"/>
  <c r="CH731" i="9"/>
  <c r="CI731" i="9"/>
  <c r="CR731" i="9"/>
  <c r="CS731" i="9"/>
  <c r="CT731" i="9"/>
  <c r="E732" i="9"/>
  <c r="F732" i="9"/>
  <c r="G732" i="9"/>
  <c r="J732" i="9"/>
  <c r="K732" i="9"/>
  <c r="Q732" i="9" s="1"/>
  <c r="N732" i="9"/>
  <c r="O732" i="9"/>
  <c r="P732" i="9"/>
  <c r="AC732" i="9"/>
  <c r="AD732" i="9"/>
  <c r="AH732" i="9" s="1"/>
  <c r="AF732" i="9"/>
  <c r="AK732" i="9" s="1"/>
  <c r="AG732" i="9"/>
  <c r="BB732" i="9"/>
  <c r="BC732" i="9"/>
  <c r="BD732" i="9"/>
  <c r="BE732" i="9"/>
  <c r="BF732" i="9"/>
  <c r="BG732" i="9"/>
  <c r="BH732" i="9"/>
  <c r="BI732" i="9"/>
  <c r="BJ732" i="9"/>
  <c r="BL732" i="9"/>
  <c r="BM732" i="9"/>
  <c r="BN732" i="9"/>
  <c r="CC732" i="9"/>
  <c r="CD732" i="9"/>
  <c r="CE732" i="9"/>
  <c r="CF732" i="9"/>
  <c r="CG732" i="9"/>
  <c r="CH732" i="9"/>
  <c r="CI732" i="9"/>
  <c r="CR732" i="9"/>
  <c r="CS732" i="9"/>
  <c r="CT732" i="9"/>
  <c r="E733" i="9"/>
  <c r="F733" i="9"/>
  <c r="G733" i="9"/>
  <c r="J733" i="9"/>
  <c r="K733" i="9"/>
  <c r="N733" i="9"/>
  <c r="O733" i="9"/>
  <c r="P733" i="9"/>
  <c r="AC733" i="9"/>
  <c r="AD733" i="9"/>
  <c r="AH733" i="9" s="1"/>
  <c r="AF733" i="9"/>
  <c r="AK733" i="9" s="1"/>
  <c r="AG733" i="9"/>
  <c r="BB733" i="9"/>
  <c r="BC733" i="9"/>
  <c r="BD733" i="9"/>
  <c r="BE733" i="9"/>
  <c r="BF733" i="9"/>
  <c r="BG733" i="9"/>
  <c r="BH733" i="9"/>
  <c r="BI733" i="9"/>
  <c r="BJ733" i="9"/>
  <c r="BL733" i="9"/>
  <c r="BM733" i="9"/>
  <c r="BN733" i="9"/>
  <c r="CC733" i="9"/>
  <c r="CD733" i="9"/>
  <c r="CE733" i="9"/>
  <c r="CF733" i="9"/>
  <c r="CG733" i="9"/>
  <c r="CJ733" i="9" s="1"/>
  <c r="CH733" i="9"/>
  <c r="CI733" i="9"/>
  <c r="CR733" i="9"/>
  <c r="CS733" i="9"/>
  <c r="CT733" i="9"/>
  <c r="E734" i="9"/>
  <c r="F734" i="9"/>
  <c r="G734" i="9"/>
  <c r="J734" i="9"/>
  <c r="K734" i="9"/>
  <c r="Q734" i="9" s="1"/>
  <c r="N734" i="9"/>
  <c r="O734" i="9"/>
  <c r="P734" i="9"/>
  <c r="AC734" i="9"/>
  <c r="AD734" i="9"/>
  <c r="AH734" i="9" s="1"/>
  <c r="AF734" i="9"/>
  <c r="AK734" i="9" s="1"/>
  <c r="AG734" i="9"/>
  <c r="BB734" i="9"/>
  <c r="BC734" i="9"/>
  <c r="BD734" i="9"/>
  <c r="BE734" i="9"/>
  <c r="BF734" i="9"/>
  <c r="BG734" i="9"/>
  <c r="BH734" i="9"/>
  <c r="BI734" i="9"/>
  <c r="BJ734" i="9"/>
  <c r="BL734" i="9"/>
  <c r="BM734" i="9"/>
  <c r="BN734" i="9"/>
  <c r="CC734" i="9"/>
  <c r="CD734" i="9"/>
  <c r="CE734" i="9"/>
  <c r="CF734" i="9"/>
  <c r="CG734" i="9"/>
  <c r="CJ734" i="9" s="1"/>
  <c r="CH734" i="9"/>
  <c r="CI734" i="9"/>
  <c r="CR734" i="9"/>
  <c r="CS734" i="9"/>
  <c r="CT734" i="9"/>
  <c r="E735" i="9"/>
  <c r="F735" i="9"/>
  <c r="G735" i="9"/>
  <c r="J735" i="9"/>
  <c r="K735" i="9"/>
  <c r="Q735" i="9" s="1"/>
  <c r="N735" i="9"/>
  <c r="O735" i="9"/>
  <c r="P735" i="9"/>
  <c r="AC735" i="9"/>
  <c r="AD735" i="9"/>
  <c r="AF735" i="9"/>
  <c r="AK735" i="9" s="1"/>
  <c r="AG735" i="9"/>
  <c r="BB735" i="9"/>
  <c r="BC735" i="9"/>
  <c r="BD735" i="9"/>
  <c r="BE735" i="9"/>
  <c r="BF735" i="9"/>
  <c r="BG735" i="9"/>
  <c r="BH735" i="9"/>
  <c r="BI735" i="9"/>
  <c r="BJ735" i="9"/>
  <c r="BL735" i="9"/>
  <c r="BM735" i="9"/>
  <c r="BN735" i="9"/>
  <c r="CC735" i="9"/>
  <c r="CD735" i="9"/>
  <c r="CE735" i="9"/>
  <c r="CF735" i="9"/>
  <c r="CG735" i="9"/>
  <c r="CN735" i="9" s="1"/>
  <c r="CH735" i="9"/>
  <c r="CI735" i="9"/>
  <c r="CR735" i="9"/>
  <c r="CS735" i="9"/>
  <c r="CT735" i="9"/>
  <c r="E736" i="9"/>
  <c r="F736" i="9"/>
  <c r="G736" i="9"/>
  <c r="J736" i="9"/>
  <c r="K736" i="9"/>
  <c r="Q736" i="9" s="1"/>
  <c r="N736" i="9"/>
  <c r="O736" i="9"/>
  <c r="P736" i="9"/>
  <c r="AC736" i="9"/>
  <c r="AD736" i="9"/>
  <c r="AH736" i="9" s="1"/>
  <c r="AF736" i="9"/>
  <c r="AG736" i="9"/>
  <c r="BB736" i="9"/>
  <c r="BC736" i="9"/>
  <c r="BD736" i="9"/>
  <c r="BE736" i="9"/>
  <c r="BF736" i="9"/>
  <c r="BG736" i="9"/>
  <c r="BH736" i="9"/>
  <c r="BI736" i="9"/>
  <c r="BJ736" i="9"/>
  <c r="BL736" i="9"/>
  <c r="BM736" i="9"/>
  <c r="BN736" i="9"/>
  <c r="CC736" i="9"/>
  <c r="CD736" i="9"/>
  <c r="CE736" i="9"/>
  <c r="CF736" i="9"/>
  <c r="CG736" i="9"/>
  <c r="CJ736" i="9" s="1"/>
  <c r="CH736" i="9"/>
  <c r="CI736" i="9"/>
  <c r="CR736" i="9"/>
  <c r="CS736" i="9"/>
  <c r="CT736" i="9"/>
  <c r="E737" i="9"/>
  <c r="F737" i="9"/>
  <c r="G737" i="9"/>
  <c r="J737" i="9"/>
  <c r="K737" i="9"/>
  <c r="N737" i="9"/>
  <c r="O737" i="9"/>
  <c r="P737" i="9"/>
  <c r="AC737" i="9"/>
  <c r="AD737" i="9"/>
  <c r="AH737" i="9" s="1"/>
  <c r="AF737" i="9"/>
  <c r="AG737" i="9"/>
  <c r="BB737" i="9"/>
  <c r="BC737" i="9"/>
  <c r="BD737" i="9"/>
  <c r="BE737" i="9"/>
  <c r="BF737" i="9"/>
  <c r="BG737" i="9"/>
  <c r="BH737" i="9"/>
  <c r="BI737" i="9"/>
  <c r="BJ737" i="9"/>
  <c r="BL737" i="9"/>
  <c r="BM737" i="9"/>
  <c r="BN737" i="9"/>
  <c r="CC737" i="9"/>
  <c r="CD737" i="9"/>
  <c r="CE737" i="9"/>
  <c r="CF737" i="9"/>
  <c r="CG737" i="9"/>
  <c r="CN737" i="9" s="1"/>
  <c r="CH737" i="9"/>
  <c r="CI737" i="9"/>
  <c r="CR737" i="9"/>
  <c r="CS737" i="9"/>
  <c r="CT737" i="9"/>
  <c r="E738" i="9"/>
  <c r="F738" i="9"/>
  <c r="G738" i="9"/>
  <c r="J738" i="9"/>
  <c r="K738" i="9"/>
  <c r="Q738" i="9" s="1"/>
  <c r="N738" i="9"/>
  <c r="O738" i="9"/>
  <c r="P738" i="9"/>
  <c r="AC738" i="9"/>
  <c r="AD738" i="9"/>
  <c r="AH738" i="9" s="1"/>
  <c r="AF738" i="9"/>
  <c r="AK738" i="9" s="1"/>
  <c r="AG738" i="9"/>
  <c r="BB738" i="9"/>
  <c r="BC738" i="9"/>
  <c r="BD738" i="9"/>
  <c r="BE738" i="9"/>
  <c r="BF738" i="9"/>
  <c r="BG738" i="9"/>
  <c r="BH738" i="9"/>
  <c r="BI738" i="9"/>
  <c r="BJ738" i="9"/>
  <c r="BL738" i="9"/>
  <c r="BM738" i="9"/>
  <c r="BN738" i="9"/>
  <c r="CC738" i="9"/>
  <c r="CD738" i="9"/>
  <c r="CE738" i="9"/>
  <c r="CF738" i="9"/>
  <c r="CG738" i="9"/>
  <c r="CJ738" i="9" s="1"/>
  <c r="CH738" i="9"/>
  <c r="CI738" i="9"/>
  <c r="CR738" i="9"/>
  <c r="CS738" i="9"/>
  <c r="CT738" i="9"/>
  <c r="E739" i="9"/>
  <c r="F739" i="9"/>
  <c r="G739" i="9"/>
  <c r="J739" i="9"/>
  <c r="K739" i="9"/>
  <c r="Q739" i="9" s="1"/>
  <c r="N739" i="9"/>
  <c r="O739" i="9"/>
  <c r="P739" i="9"/>
  <c r="AC739" i="9"/>
  <c r="AD739" i="9"/>
  <c r="AH739" i="9" s="1"/>
  <c r="AF739" i="9"/>
  <c r="AK739" i="9" s="1"/>
  <c r="AG739" i="9"/>
  <c r="BB739" i="9"/>
  <c r="BC739" i="9"/>
  <c r="BD739" i="9"/>
  <c r="BE739" i="9"/>
  <c r="BF739" i="9"/>
  <c r="BG739" i="9"/>
  <c r="BH739" i="9"/>
  <c r="BI739" i="9"/>
  <c r="BJ739" i="9"/>
  <c r="BL739" i="9"/>
  <c r="BM739" i="9"/>
  <c r="BN739" i="9"/>
  <c r="CC739" i="9"/>
  <c r="CD739" i="9"/>
  <c r="CE739" i="9"/>
  <c r="CF739" i="9"/>
  <c r="CG739" i="9"/>
  <c r="CH739" i="9"/>
  <c r="CI739" i="9"/>
  <c r="CR739" i="9"/>
  <c r="CS739" i="9"/>
  <c r="CT739" i="9"/>
  <c r="E740" i="9"/>
  <c r="F740" i="9"/>
  <c r="G740" i="9"/>
  <c r="J740" i="9"/>
  <c r="K740" i="9"/>
  <c r="N740" i="9"/>
  <c r="O740" i="9"/>
  <c r="P740" i="9"/>
  <c r="AC740" i="9"/>
  <c r="AD740" i="9"/>
  <c r="AH740" i="9" s="1"/>
  <c r="AF740" i="9"/>
  <c r="AK740" i="9" s="1"/>
  <c r="AG740" i="9"/>
  <c r="BB740" i="9"/>
  <c r="BC740" i="9"/>
  <c r="BD740" i="9"/>
  <c r="BE740" i="9"/>
  <c r="BF740" i="9"/>
  <c r="BG740" i="9"/>
  <c r="BH740" i="9"/>
  <c r="BI740" i="9"/>
  <c r="BJ740" i="9"/>
  <c r="BL740" i="9"/>
  <c r="BM740" i="9"/>
  <c r="BN740" i="9"/>
  <c r="CC740" i="9"/>
  <c r="CD740" i="9"/>
  <c r="CE740" i="9"/>
  <c r="CF740" i="9"/>
  <c r="CG740" i="9"/>
  <c r="CH740" i="9"/>
  <c r="CI740" i="9"/>
  <c r="CR740" i="9"/>
  <c r="CS740" i="9"/>
  <c r="CT740" i="9"/>
  <c r="E741" i="9"/>
  <c r="F741" i="9"/>
  <c r="G741" i="9"/>
  <c r="J741" i="9"/>
  <c r="K741" i="9"/>
  <c r="Q741" i="9" s="1"/>
  <c r="N741" i="9"/>
  <c r="O741" i="9"/>
  <c r="P741" i="9"/>
  <c r="AC741" i="9"/>
  <c r="AD741" i="9"/>
  <c r="AH741" i="9" s="1"/>
  <c r="AF741" i="9"/>
  <c r="AK741" i="9" s="1"/>
  <c r="AG741" i="9"/>
  <c r="BB741" i="9"/>
  <c r="BC741" i="9"/>
  <c r="BD741" i="9"/>
  <c r="BE741" i="9"/>
  <c r="BF741" i="9"/>
  <c r="BG741" i="9"/>
  <c r="BH741" i="9"/>
  <c r="BI741" i="9"/>
  <c r="BJ741" i="9"/>
  <c r="BL741" i="9"/>
  <c r="BM741" i="9"/>
  <c r="BN741" i="9"/>
  <c r="CC741" i="9"/>
  <c r="CD741" i="9"/>
  <c r="CE741" i="9"/>
  <c r="CF741" i="9"/>
  <c r="CG741" i="9"/>
  <c r="CJ741" i="9" s="1"/>
  <c r="CH741" i="9"/>
  <c r="CI741" i="9"/>
  <c r="CR741" i="9"/>
  <c r="CS741" i="9"/>
  <c r="CT741" i="9"/>
  <c r="E742" i="9"/>
  <c r="F742" i="9"/>
  <c r="G742" i="9"/>
  <c r="J742" i="9"/>
  <c r="K742" i="9"/>
  <c r="Q742" i="9" s="1"/>
  <c r="N742" i="9"/>
  <c r="O742" i="9"/>
  <c r="P742" i="9"/>
  <c r="AC742" i="9"/>
  <c r="AD742" i="9"/>
  <c r="AH742" i="9" s="1"/>
  <c r="AF742" i="9"/>
  <c r="AG742" i="9"/>
  <c r="BB742" i="9"/>
  <c r="BC742" i="9"/>
  <c r="BD742" i="9"/>
  <c r="BE742" i="9"/>
  <c r="BF742" i="9"/>
  <c r="BG742" i="9"/>
  <c r="BH742" i="9"/>
  <c r="BI742" i="9"/>
  <c r="BJ742" i="9"/>
  <c r="BL742" i="9"/>
  <c r="BM742" i="9"/>
  <c r="BN742" i="9"/>
  <c r="CC742" i="9"/>
  <c r="CD742" i="9"/>
  <c r="CE742" i="9"/>
  <c r="CF742" i="9"/>
  <c r="CG742" i="9"/>
  <c r="CH742" i="9"/>
  <c r="CI742" i="9"/>
  <c r="CR742" i="9"/>
  <c r="CS742" i="9"/>
  <c r="CT742" i="9"/>
  <c r="E743" i="9"/>
  <c r="F743" i="9"/>
  <c r="G743" i="9"/>
  <c r="J743" i="9"/>
  <c r="K743" i="9"/>
  <c r="N743" i="9"/>
  <c r="O743" i="9"/>
  <c r="P743" i="9"/>
  <c r="AC743" i="9"/>
  <c r="AD743" i="9"/>
  <c r="AH743" i="9" s="1"/>
  <c r="AF743" i="9"/>
  <c r="AK743" i="9" s="1"/>
  <c r="AG743" i="9"/>
  <c r="BB743" i="9"/>
  <c r="BC743" i="9"/>
  <c r="BD743" i="9"/>
  <c r="BE743" i="9"/>
  <c r="BF743" i="9"/>
  <c r="BG743" i="9"/>
  <c r="BH743" i="9"/>
  <c r="BI743" i="9"/>
  <c r="BJ743" i="9"/>
  <c r="BL743" i="9"/>
  <c r="BM743" i="9"/>
  <c r="BN743" i="9"/>
  <c r="CC743" i="9"/>
  <c r="CD743" i="9"/>
  <c r="CE743" i="9"/>
  <c r="CF743" i="9"/>
  <c r="CG743" i="9"/>
  <c r="CJ743" i="9" s="1"/>
  <c r="CH743" i="9"/>
  <c r="CI743" i="9"/>
  <c r="CR743" i="9"/>
  <c r="CS743" i="9"/>
  <c r="CT743" i="9"/>
  <c r="E744" i="9"/>
  <c r="F744" i="9"/>
  <c r="G744" i="9"/>
  <c r="J744" i="9"/>
  <c r="K744" i="9"/>
  <c r="N744" i="9"/>
  <c r="O744" i="9"/>
  <c r="P744" i="9"/>
  <c r="AC744" i="9"/>
  <c r="AD744" i="9"/>
  <c r="AE744" i="9" s="1"/>
  <c r="AF744" i="9"/>
  <c r="AK744" i="9" s="1"/>
  <c r="AG744" i="9"/>
  <c r="BB744" i="9"/>
  <c r="BC744" i="9"/>
  <c r="BD744" i="9"/>
  <c r="BE744" i="9"/>
  <c r="BF744" i="9"/>
  <c r="BG744" i="9"/>
  <c r="BH744" i="9"/>
  <c r="BI744" i="9"/>
  <c r="BJ744" i="9"/>
  <c r="BL744" i="9"/>
  <c r="BM744" i="9"/>
  <c r="BN744" i="9"/>
  <c r="CC744" i="9"/>
  <c r="CD744" i="9"/>
  <c r="CE744" i="9"/>
  <c r="CF744" i="9"/>
  <c r="CG744" i="9"/>
  <c r="CH744" i="9"/>
  <c r="CI744" i="9"/>
  <c r="CR744" i="9"/>
  <c r="CS744" i="9"/>
  <c r="CT744" i="9"/>
  <c r="E745" i="9"/>
  <c r="F745" i="9"/>
  <c r="G745" i="9"/>
  <c r="J745" i="9"/>
  <c r="K745" i="9"/>
  <c r="N745" i="9"/>
  <c r="O745" i="9"/>
  <c r="P745" i="9"/>
  <c r="AC745" i="9"/>
  <c r="AD745" i="9"/>
  <c r="AE745" i="9" s="1"/>
  <c r="AF745" i="9"/>
  <c r="AK745" i="9" s="1"/>
  <c r="AG745" i="9"/>
  <c r="BB745" i="9"/>
  <c r="BC745" i="9"/>
  <c r="BD745" i="9"/>
  <c r="BE745" i="9"/>
  <c r="BF745" i="9"/>
  <c r="BG745" i="9"/>
  <c r="BH745" i="9"/>
  <c r="BI745" i="9"/>
  <c r="BJ745" i="9"/>
  <c r="BL745" i="9"/>
  <c r="BM745" i="9"/>
  <c r="BN745" i="9"/>
  <c r="CC745" i="9"/>
  <c r="CD745" i="9"/>
  <c r="CE745" i="9"/>
  <c r="CF745" i="9"/>
  <c r="CG745" i="9"/>
  <c r="CJ745" i="9" s="1"/>
  <c r="CH745" i="9"/>
  <c r="CI745" i="9"/>
  <c r="CR745" i="9"/>
  <c r="CS745" i="9"/>
  <c r="CT745" i="9"/>
  <c r="E746" i="9"/>
  <c r="F746" i="9"/>
  <c r="G746" i="9"/>
  <c r="J746" i="9"/>
  <c r="K746" i="9"/>
  <c r="Q746" i="9" s="1"/>
  <c r="N746" i="9"/>
  <c r="O746" i="9"/>
  <c r="P746" i="9"/>
  <c r="AC746" i="9"/>
  <c r="AD746" i="9"/>
  <c r="AH746" i="9" s="1"/>
  <c r="AF746" i="9"/>
  <c r="AG746" i="9"/>
  <c r="BB746" i="9"/>
  <c r="BC746" i="9"/>
  <c r="BD746" i="9"/>
  <c r="BE746" i="9"/>
  <c r="BF746" i="9"/>
  <c r="BG746" i="9"/>
  <c r="BH746" i="9"/>
  <c r="BI746" i="9"/>
  <c r="BJ746" i="9"/>
  <c r="BL746" i="9"/>
  <c r="BM746" i="9"/>
  <c r="BN746" i="9"/>
  <c r="CC746" i="9"/>
  <c r="CD746" i="9"/>
  <c r="CE746" i="9"/>
  <c r="CF746" i="9"/>
  <c r="CG746" i="9"/>
  <c r="CJ746" i="9" s="1"/>
  <c r="CH746" i="9"/>
  <c r="CI746" i="9"/>
  <c r="CR746" i="9"/>
  <c r="CS746" i="9"/>
  <c r="CT746" i="9"/>
  <c r="E747" i="9"/>
  <c r="F747" i="9"/>
  <c r="G747" i="9"/>
  <c r="J747" i="9"/>
  <c r="K747" i="9"/>
  <c r="N747" i="9"/>
  <c r="S748" i="9" s="1"/>
  <c r="O747" i="9"/>
  <c r="P747" i="9"/>
  <c r="AC747" i="9"/>
  <c r="AD747" i="9"/>
  <c r="AF747" i="9"/>
  <c r="AJ747" i="9" s="1"/>
  <c r="AG747" i="9"/>
  <c r="BB747" i="9"/>
  <c r="BC747" i="9"/>
  <c r="BD747" i="9"/>
  <c r="BE747" i="9"/>
  <c r="BF747" i="9"/>
  <c r="BG747" i="9"/>
  <c r="BH747" i="9"/>
  <c r="BI747" i="9"/>
  <c r="BJ747" i="9"/>
  <c r="BL747" i="9"/>
  <c r="BM747" i="9"/>
  <c r="BN747" i="9"/>
  <c r="CC747" i="9"/>
  <c r="CD747" i="9"/>
  <c r="CE747" i="9"/>
  <c r="CF747" i="9"/>
  <c r="CG747" i="9"/>
  <c r="CH747" i="9"/>
  <c r="CI747" i="9"/>
  <c r="CR747" i="9"/>
  <c r="CS747" i="9"/>
  <c r="CT747" i="9"/>
  <c r="E748" i="9"/>
  <c r="F748" i="9"/>
  <c r="G748" i="9"/>
  <c r="J748" i="9"/>
  <c r="K748" i="9"/>
  <c r="Q748" i="9" s="1"/>
  <c r="N748" i="9"/>
  <c r="O748" i="9"/>
  <c r="P748" i="9"/>
  <c r="AC748" i="9"/>
  <c r="AD748" i="9"/>
  <c r="AH748" i="9" s="1"/>
  <c r="AF748" i="9"/>
  <c r="AG748" i="9"/>
  <c r="BB748" i="9"/>
  <c r="BC748" i="9"/>
  <c r="BD748" i="9"/>
  <c r="BE748" i="9"/>
  <c r="BF748" i="9"/>
  <c r="BG748" i="9"/>
  <c r="BH748" i="9"/>
  <c r="BI748" i="9"/>
  <c r="BJ748" i="9"/>
  <c r="BL748" i="9"/>
  <c r="BM748" i="9"/>
  <c r="BN748" i="9"/>
  <c r="CC748" i="9"/>
  <c r="CD748" i="9"/>
  <c r="CE748" i="9"/>
  <c r="CF748" i="9"/>
  <c r="CG748" i="9"/>
  <c r="CH748" i="9"/>
  <c r="CI748" i="9"/>
  <c r="CR748" i="9"/>
  <c r="CS748" i="9"/>
  <c r="CT748" i="9"/>
  <c r="E749" i="9"/>
  <c r="F749" i="9"/>
  <c r="G749" i="9"/>
  <c r="J749" i="9"/>
  <c r="K749" i="9"/>
  <c r="L749" i="9" s="1"/>
  <c r="N749" i="9"/>
  <c r="S750" i="9" s="1"/>
  <c r="O749" i="9"/>
  <c r="P749" i="9"/>
  <c r="AC749" i="9"/>
  <c r="AD749" i="9"/>
  <c r="AE749" i="9" s="1"/>
  <c r="AF749" i="9"/>
  <c r="AJ749" i="9" s="1"/>
  <c r="AG749" i="9"/>
  <c r="BB749" i="9"/>
  <c r="BC749" i="9"/>
  <c r="BD749" i="9"/>
  <c r="BE749" i="9"/>
  <c r="BF749" i="9"/>
  <c r="BG749" i="9"/>
  <c r="BH749" i="9"/>
  <c r="BI749" i="9"/>
  <c r="BJ749" i="9"/>
  <c r="BL749" i="9"/>
  <c r="BM749" i="9"/>
  <c r="BN749" i="9"/>
  <c r="CC749" i="9"/>
  <c r="CD749" i="9"/>
  <c r="CE749" i="9"/>
  <c r="CF749" i="9"/>
  <c r="CG749" i="9"/>
  <c r="CH749" i="9"/>
  <c r="CI749" i="9"/>
  <c r="CR749" i="9"/>
  <c r="CS749" i="9"/>
  <c r="CT749" i="9"/>
  <c r="E750" i="9"/>
  <c r="F750" i="9"/>
  <c r="G750" i="9"/>
  <c r="J750" i="9"/>
  <c r="K750" i="9"/>
  <c r="Q750" i="9" s="1"/>
  <c r="N750" i="9"/>
  <c r="S751" i="9" s="1"/>
  <c r="O750" i="9"/>
  <c r="P750" i="9"/>
  <c r="AC750" i="9"/>
  <c r="AD750" i="9"/>
  <c r="AH750" i="9" s="1"/>
  <c r="AF750" i="9"/>
  <c r="AJ750" i="9" s="1"/>
  <c r="AG750" i="9"/>
  <c r="BB750" i="9"/>
  <c r="BC750" i="9"/>
  <c r="BD750" i="9"/>
  <c r="BE750" i="9"/>
  <c r="BF750" i="9"/>
  <c r="BG750" i="9"/>
  <c r="BH750" i="9"/>
  <c r="BI750" i="9"/>
  <c r="BJ750" i="9"/>
  <c r="BL750" i="9"/>
  <c r="BM750" i="9"/>
  <c r="BN750" i="9"/>
  <c r="CC750" i="9"/>
  <c r="CD750" i="9"/>
  <c r="CE750" i="9"/>
  <c r="CF750" i="9"/>
  <c r="CG750" i="9"/>
  <c r="CH750" i="9"/>
  <c r="CI750" i="9"/>
  <c r="CR750" i="9"/>
  <c r="CS750" i="9"/>
  <c r="CT750" i="9"/>
  <c r="E751" i="9"/>
  <c r="F751" i="9"/>
  <c r="G751" i="9"/>
  <c r="J751" i="9"/>
  <c r="K751" i="9"/>
  <c r="L751" i="9" s="1"/>
  <c r="N751" i="9"/>
  <c r="O751" i="9"/>
  <c r="P751" i="9"/>
  <c r="AC751" i="9"/>
  <c r="AD751" i="9"/>
  <c r="AE751" i="9" s="1"/>
  <c r="AF751" i="9"/>
  <c r="AJ751" i="9" s="1"/>
  <c r="AG751" i="9"/>
  <c r="BB751" i="9"/>
  <c r="BC751" i="9"/>
  <c r="BD751" i="9"/>
  <c r="BE751" i="9"/>
  <c r="BF751" i="9"/>
  <c r="BG751" i="9"/>
  <c r="BH751" i="9"/>
  <c r="BI751" i="9"/>
  <c r="BJ751" i="9"/>
  <c r="BL751" i="9"/>
  <c r="BM751" i="9"/>
  <c r="BN751" i="9"/>
  <c r="CC751" i="9"/>
  <c r="CD751" i="9"/>
  <c r="CE751" i="9"/>
  <c r="CF751" i="9"/>
  <c r="CG751" i="9"/>
  <c r="CH751" i="9"/>
  <c r="CI751" i="9"/>
  <c r="CR751" i="9"/>
  <c r="CS751" i="9"/>
  <c r="CT751" i="9"/>
  <c r="E752" i="9"/>
  <c r="F752" i="9"/>
  <c r="G752" i="9"/>
  <c r="J752" i="9"/>
  <c r="K752" i="9"/>
  <c r="L752" i="9" s="1"/>
  <c r="N752" i="9"/>
  <c r="R753" i="9" s="1"/>
  <c r="O752" i="9"/>
  <c r="P752" i="9"/>
  <c r="AC752" i="9"/>
  <c r="AD752" i="9"/>
  <c r="AF752" i="9"/>
  <c r="AG752" i="9"/>
  <c r="BB752" i="9"/>
  <c r="BC752" i="9"/>
  <c r="BD752" i="9"/>
  <c r="BE752" i="9"/>
  <c r="BF752" i="9"/>
  <c r="BG752" i="9"/>
  <c r="BH752" i="9"/>
  <c r="BI752" i="9"/>
  <c r="BJ752" i="9"/>
  <c r="BL752" i="9"/>
  <c r="BM752" i="9"/>
  <c r="BN752" i="9"/>
  <c r="CC752" i="9"/>
  <c r="CD752" i="9"/>
  <c r="CE752" i="9"/>
  <c r="CF752" i="9"/>
  <c r="CG752" i="9"/>
  <c r="CN752" i="9" s="1"/>
  <c r="CH752" i="9"/>
  <c r="CI752" i="9"/>
  <c r="CR752" i="9"/>
  <c r="CS752" i="9"/>
  <c r="CT752" i="9"/>
  <c r="E753" i="9"/>
  <c r="F753" i="9"/>
  <c r="G753" i="9"/>
  <c r="J753" i="9"/>
  <c r="K753" i="9"/>
  <c r="N753" i="9"/>
  <c r="S754" i="9" s="1"/>
  <c r="O753" i="9"/>
  <c r="P753" i="9"/>
  <c r="AC753" i="9"/>
  <c r="AD753" i="9"/>
  <c r="AF753" i="9"/>
  <c r="AG753" i="9"/>
  <c r="BB753" i="9"/>
  <c r="BC753" i="9"/>
  <c r="BD753" i="9"/>
  <c r="BE753" i="9"/>
  <c r="BF753" i="9"/>
  <c r="BG753" i="9"/>
  <c r="BH753" i="9"/>
  <c r="BI753" i="9"/>
  <c r="BJ753" i="9"/>
  <c r="BL753" i="9"/>
  <c r="BM753" i="9"/>
  <c r="BN753" i="9"/>
  <c r="CC753" i="9"/>
  <c r="CD753" i="9"/>
  <c r="CE753" i="9"/>
  <c r="CF753" i="9"/>
  <c r="CG753" i="9"/>
  <c r="CN753" i="9" s="1"/>
  <c r="CH753" i="9"/>
  <c r="CI753" i="9"/>
  <c r="CR753" i="9"/>
  <c r="CS753" i="9"/>
  <c r="CT753" i="9"/>
  <c r="E754" i="9"/>
  <c r="F754" i="9"/>
  <c r="G754" i="9"/>
  <c r="J754" i="9"/>
  <c r="K754" i="9"/>
  <c r="Q754" i="9" s="1"/>
  <c r="N754" i="9"/>
  <c r="O754" i="9"/>
  <c r="P754" i="9"/>
  <c r="AC754" i="9"/>
  <c r="AD754" i="9"/>
  <c r="AF754" i="9"/>
  <c r="AJ754" i="9" s="1"/>
  <c r="AG754" i="9"/>
  <c r="BB754" i="9"/>
  <c r="BC754" i="9"/>
  <c r="BD754" i="9"/>
  <c r="BE754" i="9"/>
  <c r="BF754" i="9"/>
  <c r="BG754" i="9"/>
  <c r="BH754" i="9"/>
  <c r="BI754" i="9"/>
  <c r="BJ754" i="9"/>
  <c r="BL754" i="9"/>
  <c r="BM754" i="9"/>
  <c r="BN754" i="9"/>
  <c r="CC754" i="9"/>
  <c r="CD754" i="9"/>
  <c r="CE754" i="9"/>
  <c r="CF754" i="9"/>
  <c r="CG754" i="9"/>
  <c r="CN754" i="9" s="1"/>
  <c r="CH754" i="9"/>
  <c r="CI754" i="9"/>
  <c r="CR754" i="9"/>
  <c r="CS754" i="9"/>
  <c r="CT754" i="9"/>
  <c r="E755" i="9"/>
  <c r="F755" i="9"/>
  <c r="G755" i="9"/>
  <c r="J755" i="9"/>
  <c r="K755" i="9"/>
  <c r="N755" i="9"/>
  <c r="S756" i="9" s="1"/>
  <c r="O755" i="9"/>
  <c r="P755" i="9"/>
  <c r="AC755" i="9"/>
  <c r="AD755" i="9"/>
  <c r="AF755" i="9"/>
  <c r="AJ755" i="9" s="1"/>
  <c r="AG755" i="9"/>
  <c r="BB755" i="9"/>
  <c r="BC755" i="9"/>
  <c r="BD755" i="9"/>
  <c r="BE755" i="9"/>
  <c r="BF755" i="9"/>
  <c r="BG755" i="9"/>
  <c r="BH755" i="9"/>
  <c r="BI755" i="9"/>
  <c r="BJ755" i="9"/>
  <c r="BL755" i="9"/>
  <c r="BM755" i="9"/>
  <c r="BN755" i="9"/>
  <c r="CC755" i="9"/>
  <c r="CD755" i="9"/>
  <c r="CE755" i="9"/>
  <c r="CF755" i="9"/>
  <c r="CG755" i="9"/>
  <c r="CN755" i="9" s="1"/>
  <c r="CH755" i="9"/>
  <c r="CI755" i="9"/>
  <c r="CR755" i="9"/>
  <c r="CS755" i="9"/>
  <c r="CT755" i="9"/>
  <c r="E756" i="9"/>
  <c r="F756" i="9"/>
  <c r="G756" i="9"/>
  <c r="J756" i="9"/>
  <c r="K756" i="9"/>
  <c r="Q756" i="9" s="1"/>
  <c r="N756" i="9"/>
  <c r="S757" i="9" s="1"/>
  <c r="O756" i="9"/>
  <c r="P756" i="9"/>
  <c r="AC756" i="9"/>
  <c r="AD756" i="9"/>
  <c r="AF756" i="9"/>
  <c r="AJ756" i="9" s="1"/>
  <c r="AG756" i="9"/>
  <c r="BB756" i="9"/>
  <c r="BC756" i="9"/>
  <c r="BD756" i="9"/>
  <c r="BE756" i="9"/>
  <c r="BF756" i="9"/>
  <c r="BG756" i="9"/>
  <c r="BH756" i="9"/>
  <c r="BI756" i="9"/>
  <c r="BJ756" i="9"/>
  <c r="BL756" i="9"/>
  <c r="BM756" i="9"/>
  <c r="BN756" i="9"/>
  <c r="CC756" i="9"/>
  <c r="CD756" i="9"/>
  <c r="CE756" i="9"/>
  <c r="CF756" i="9"/>
  <c r="CG756" i="9"/>
  <c r="CN756" i="9" s="1"/>
  <c r="CH756" i="9"/>
  <c r="CI756" i="9"/>
  <c r="CR756" i="9"/>
  <c r="CS756" i="9"/>
  <c r="CT756" i="9"/>
  <c r="E757" i="9"/>
  <c r="F757" i="9"/>
  <c r="G757" i="9"/>
  <c r="J757" i="9"/>
  <c r="K757" i="9"/>
  <c r="Q757" i="9" s="1"/>
  <c r="N757" i="9"/>
  <c r="S758" i="9" s="1"/>
  <c r="O757" i="9"/>
  <c r="P757" i="9"/>
  <c r="AC757" i="9"/>
  <c r="AD757" i="9"/>
  <c r="AF757" i="9"/>
  <c r="AG757" i="9"/>
  <c r="BB757" i="9"/>
  <c r="BC757" i="9"/>
  <c r="BD757" i="9"/>
  <c r="BE757" i="9"/>
  <c r="BF757" i="9"/>
  <c r="BG757" i="9"/>
  <c r="BH757" i="9"/>
  <c r="BI757" i="9"/>
  <c r="BJ757" i="9"/>
  <c r="BL757" i="9"/>
  <c r="BM757" i="9"/>
  <c r="BN757" i="9"/>
  <c r="CC757" i="9"/>
  <c r="CD757" i="9"/>
  <c r="CE757" i="9"/>
  <c r="CF757" i="9"/>
  <c r="CG757" i="9"/>
  <c r="CN757" i="9" s="1"/>
  <c r="CH757" i="9"/>
  <c r="CI757" i="9"/>
  <c r="CR757" i="9"/>
  <c r="CS757" i="9"/>
  <c r="CT757" i="9"/>
  <c r="E758" i="9"/>
  <c r="F758" i="9"/>
  <c r="G758" i="9"/>
  <c r="J758" i="9"/>
  <c r="K758" i="9"/>
  <c r="Q758" i="9" s="1"/>
  <c r="N758" i="9"/>
  <c r="O758" i="9"/>
  <c r="P758" i="9"/>
  <c r="AC758" i="9"/>
  <c r="AD758" i="9"/>
  <c r="AF758" i="9"/>
  <c r="AG758" i="9"/>
  <c r="BB758" i="9"/>
  <c r="BC758" i="9"/>
  <c r="BD758" i="9"/>
  <c r="BE758" i="9"/>
  <c r="BF758" i="9"/>
  <c r="BG758" i="9"/>
  <c r="BH758" i="9"/>
  <c r="BI758" i="9"/>
  <c r="BJ758" i="9"/>
  <c r="BL758" i="9"/>
  <c r="BM758" i="9"/>
  <c r="BN758" i="9"/>
  <c r="CC758" i="9"/>
  <c r="CD758" i="9"/>
  <c r="CE758" i="9"/>
  <c r="CF758" i="9"/>
  <c r="CG758" i="9"/>
  <c r="CH758" i="9"/>
  <c r="CI758" i="9"/>
  <c r="CR758" i="9"/>
  <c r="CS758" i="9"/>
  <c r="CT758" i="9"/>
  <c r="E759" i="9"/>
  <c r="F759" i="9"/>
  <c r="G759" i="9"/>
  <c r="J759" i="9"/>
  <c r="K759" i="9"/>
  <c r="Q759" i="9" s="1"/>
  <c r="N759" i="9"/>
  <c r="S760" i="9" s="1"/>
  <c r="O759" i="9"/>
  <c r="P759" i="9"/>
  <c r="AC759" i="9"/>
  <c r="AD759" i="9"/>
  <c r="AF759" i="9"/>
  <c r="AG759" i="9"/>
  <c r="BB759" i="9"/>
  <c r="BC759" i="9"/>
  <c r="BD759" i="9"/>
  <c r="BE759" i="9"/>
  <c r="BF759" i="9"/>
  <c r="BG759" i="9"/>
  <c r="BH759" i="9"/>
  <c r="BI759" i="9"/>
  <c r="BJ759" i="9"/>
  <c r="BL759" i="9"/>
  <c r="BM759" i="9"/>
  <c r="BN759" i="9"/>
  <c r="CC759" i="9"/>
  <c r="CD759" i="9"/>
  <c r="CE759" i="9"/>
  <c r="CF759" i="9"/>
  <c r="CG759" i="9"/>
  <c r="CH759" i="9"/>
  <c r="CI759" i="9"/>
  <c r="CR759" i="9"/>
  <c r="CS759" i="9"/>
  <c r="CT759" i="9"/>
  <c r="E760" i="9"/>
  <c r="F760" i="9"/>
  <c r="G760" i="9"/>
  <c r="J760" i="9"/>
  <c r="K760" i="9"/>
  <c r="Q760" i="9" s="1"/>
  <c r="N760" i="9"/>
  <c r="S761" i="9" s="1"/>
  <c r="O760" i="9"/>
  <c r="P760" i="9"/>
  <c r="AC760" i="9"/>
  <c r="AD760" i="9"/>
  <c r="AF760" i="9"/>
  <c r="AJ760" i="9" s="1"/>
  <c r="AG760" i="9"/>
  <c r="BB760" i="9"/>
  <c r="BC760" i="9"/>
  <c r="BD760" i="9"/>
  <c r="BE760" i="9"/>
  <c r="BF760" i="9"/>
  <c r="BG760" i="9"/>
  <c r="BH760" i="9"/>
  <c r="BI760" i="9"/>
  <c r="BJ760" i="9"/>
  <c r="BL760" i="9"/>
  <c r="BM760" i="9"/>
  <c r="BN760" i="9"/>
  <c r="CC760" i="9"/>
  <c r="CD760" i="9"/>
  <c r="CE760" i="9"/>
  <c r="CF760" i="9"/>
  <c r="CG760" i="9"/>
  <c r="CN760" i="9" s="1"/>
  <c r="CH760" i="9"/>
  <c r="CI760" i="9"/>
  <c r="CR760" i="9"/>
  <c r="CS760" i="9"/>
  <c r="CT760" i="9"/>
  <c r="E761" i="9"/>
  <c r="F761" i="9"/>
  <c r="G761" i="9"/>
  <c r="J761" i="9"/>
  <c r="K761" i="9"/>
  <c r="Q761" i="9" s="1"/>
  <c r="N761" i="9"/>
  <c r="S762" i="9" s="1"/>
  <c r="O761" i="9"/>
  <c r="P761" i="9"/>
  <c r="AC761" i="9"/>
  <c r="AD761" i="9"/>
  <c r="AH761" i="9" s="1"/>
  <c r="AF761" i="9"/>
  <c r="AG761" i="9"/>
  <c r="BB761" i="9"/>
  <c r="BC761" i="9"/>
  <c r="BD761" i="9"/>
  <c r="BE761" i="9"/>
  <c r="BF761" i="9"/>
  <c r="BG761" i="9"/>
  <c r="BH761" i="9"/>
  <c r="BI761" i="9"/>
  <c r="BJ761" i="9"/>
  <c r="BL761" i="9"/>
  <c r="BM761" i="9"/>
  <c r="BN761" i="9"/>
  <c r="CC761" i="9"/>
  <c r="CD761" i="9"/>
  <c r="CE761" i="9"/>
  <c r="CF761" i="9"/>
  <c r="CG761" i="9"/>
  <c r="CH761" i="9"/>
  <c r="CI761" i="9"/>
  <c r="CR761" i="9"/>
  <c r="CS761" i="9"/>
  <c r="CT761" i="9"/>
  <c r="E762" i="9"/>
  <c r="F762" i="9"/>
  <c r="G762" i="9"/>
  <c r="J762" i="9"/>
  <c r="K762" i="9"/>
  <c r="Q762" i="9" s="1"/>
  <c r="N762" i="9"/>
  <c r="S763" i="9" s="1"/>
  <c r="O762" i="9"/>
  <c r="P762" i="9"/>
  <c r="AC762" i="9"/>
  <c r="AD762" i="9"/>
  <c r="AH762" i="9" s="1"/>
  <c r="AF762" i="9"/>
  <c r="AJ762" i="9" s="1"/>
  <c r="AG762" i="9"/>
  <c r="BB762" i="9"/>
  <c r="BC762" i="9"/>
  <c r="BD762" i="9"/>
  <c r="BE762" i="9"/>
  <c r="BF762" i="9"/>
  <c r="BG762" i="9"/>
  <c r="BH762" i="9"/>
  <c r="BI762" i="9"/>
  <c r="BJ762" i="9"/>
  <c r="BL762" i="9"/>
  <c r="BM762" i="9"/>
  <c r="BN762" i="9"/>
  <c r="CC762" i="9"/>
  <c r="CD762" i="9"/>
  <c r="CE762" i="9"/>
  <c r="CF762" i="9"/>
  <c r="CG762" i="9"/>
  <c r="CN762" i="9" s="1"/>
  <c r="CH762" i="9"/>
  <c r="CI762" i="9"/>
  <c r="CR762" i="9"/>
  <c r="CS762" i="9"/>
  <c r="CT762" i="9"/>
  <c r="E763" i="9"/>
  <c r="F763" i="9"/>
  <c r="G763" i="9"/>
  <c r="J763" i="9"/>
  <c r="K763" i="9"/>
  <c r="Q763" i="9" s="1"/>
  <c r="N763" i="9"/>
  <c r="S764" i="9" s="1"/>
  <c r="O763" i="9"/>
  <c r="P763" i="9"/>
  <c r="AC763" i="9"/>
  <c r="AD763" i="9"/>
  <c r="AH763" i="9" s="1"/>
  <c r="AF763" i="9"/>
  <c r="AJ763" i="9" s="1"/>
  <c r="AG763" i="9"/>
  <c r="BB763" i="9"/>
  <c r="BC763" i="9"/>
  <c r="BD763" i="9"/>
  <c r="BE763" i="9"/>
  <c r="BF763" i="9"/>
  <c r="BG763" i="9"/>
  <c r="BH763" i="9"/>
  <c r="BI763" i="9"/>
  <c r="BJ763" i="9"/>
  <c r="BL763" i="9"/>
  <c r="BM763" i="9"/>
  <c r="BN763" i="9"/>
  <c r="CC763" i="9"/>
  <c r="CD763" i="9"/>
  <c r="CE763" i="9"/>
  <c r="CF763" i="9"/>
  <c r="CG763" i="9"/>
  <c r="CH763" i="9"/>
  <c r="CI763" i="9"/>
  <c r="CR763" i="9"/>
  <c r="CS763" i="9"/>
  <c r="CT763" i="9"/>
  <c r="E764" i="9"/>
  <c r="F764" i="9"/>
  <c r="G764" i="9"/>
  <c r="J764" i="9"/>
  <c r="K764" i="9"/>
  <c r="Q764" i="9" s="1"/>
  <c r="N764" i="9"/>
  <c r="O764" i="9"/>
  <c r="P764" i="9"/>
  <c r="AC764" i="9"/>
  <c r="AD764" i="9"/>
  <c r="AH764" i="9" s="1"/>
  <c r="AF764" i="9"/>
  <c r="AJ764" i="9" s="1"/>
  <c r="AG764" i="9"/>
  <c r="BB764" i="9"/>
  <c r="BC764" i="9"/>
  <c r="BD764" i="9"/>
  <c r="BE764" i="9"/>
  <c r="BF764" i="9"/>
  <c r="BG764" i="9"/>
  <c r="BH764" i="9"/>
  <c r="BI764" i="9"/>
  <c r="BJ764" i="9"/>
  <c r="BL764" i="9"/>
  <c r="BM764" i="9"/>
  <c r="BN764" i="9"/>
  <c r="CC764" i="9"/>
  <c r="CD764" i="9"/>
  <c r="CE764" i="9"/>
  <c r="CF764" i="9"/>
  <c r="CG764" i="9"/>
  <c r="CH764" i="9"/>
  <c r="CI764" i="9"/>
  <c r="CR764" i="9"/>
  <c r="CS764" i="9"/>
  <c r="CT764" i="9"/>
  <c r="E765" i="9"/>
  <c r="F765" i="9"/>
  <c r="G765" i="9"/>
  <c r="J765" i="9"/>
  <c r="K765" i="9"/>
  <c r="Q765" i="9" s="1"/>
  <c r="N765" i="9"/>
  <c r="O765" i="9"/>
  <c r="P765" i="9"/>
  <c r="AC765" i="9"/>
  <c r="AD765" i="9"/>
  <c r="AH765" i="9" s="1"/>
  <c r="AF765" i="9"/>
  <c r="AG765" i="9"/>
  <c r="BB765" i="9"/>
  <c r="BC765" i="9"/>
  <c r="BD765" i="9"/>
  <c r="BE765" i="9"/>
  <c r="BF765" i="9"/>
  <c r="BG765" i="9"/>
  <c r="BH765" i="9"/>
  <c r="BI765" i="9"/>
  <c r="BJ765" i="9"/>
  <c r="BL765" i="9"/>
  <c r="BM765" i="9"/>
  <c r="BN765" i="9"/>
  <c r="CC765" i="9"/>
  <c r="CD765" i="9"/>
  <c r="CE765" i="9"/>
  <c r="CF765" i="9"/>
  <c r="CG765" i="9"/>
  <c r="CL765" i="9" s="1"/>
  <c r="CH765" i="9"/>
  <c r="CI765" i="9"/>
  <c r="CR765" i="9"/>
  <c r="CS765" i="9"/>
  <c r="CT765" i="9"/>
  <c r="E766" i="9"/>
  <c r="F766" i="9"/>
  <c r="G766" i="9"/>
  <c r="J766" i="9"/>
  <c r="K766" i="9"/>
  <c r="N766" i="9"/>
  <c r="O766" i="9"/>
  <c r="P766" i="9"/>
  <c r="AC766" i="9"/>
  <c r="AD766" i="9"/>
  <c r="AH766" i="9" s="1"/>
  <c r="AF766" i="9"/>
  <c r="AG766" i="9"/>
  <c r="BB766" i="9"/>
  <c r="BC766" i="9"/>
  <c r="BD766" i="9"/>
  <c r="BE766" i="9"/>
  <c r="BF766" i="9"/>
  <c r="BG766" i="9"/>
  <c r="BH766" i="9"/>
  <c r="BI766" i="9"/>
  <c r="BJ766" i="9"/>
  <c r="BL766" i="9"/>
  <c r="BM766" i="9"/>
  <c r="BN766" i="9"/>
  <c r="CC766" i="9"/>
  <c r="CD766" i="9"/>
  <c r="CE766" i="9"/>
  <c r="CF766" i="9"/>
  <c r="CG766" i="9"/>
  <c r="CH766" i="9"/>
  <c r="CI766" i="9"/>
  <c r="CR766" i="9"/>
  <c r="CS766" i="9"/>
  <c r="CT766" i="9"/>
  <c r="E767" i="9"/>
  <c r="F767" i="9"/>
  <c r="G767" i="9"/>
  <c r="J767" i="9"/>
  <c r="K767" i="9"/>
  <c r="Q767" i="9" s="1"/>
  <c r="N767" i="9"/>
  <c r="S768" i="9" s="1"/>
  <c r="O767" i="9"/>
  <c r="P767" i="9"/>
  <c r="AC767" i="9"/>
  <c r="AD767" i="9"/>
  <c r="AF767" i="9"/>
  <c r="AJ767" i="9" s="1"/>
  <c r="AG767" i="9"/>
  <c r="BB767" i="9"/>
  <c r="BC767" i="9"/>
  <c r="BD767" i="9"/>
  <c r="BE767" i="9"/>
  <c r="BF767" i="9"/>
  <c r="BG767" i="9"/>
  <c r="BH767" i="9"/>
  <c r="BI767" i="9"/>
  <c r="BJ767" i="9"/>
  <c r="BL767" i="9"/>
  <c r="BM767" i="9"/>
  <c r="BN767" i="9"/>
  <c r="CC767" i="9"/>
  <c r="CD767" i="9"/>
  <c r="CE767" i="9"/>
  <c r="CF767" i="9"/>
  <c r="CG767" i="9"/>
  <c r="CL767" i="9" s="1"/>
  <c r="CH767" i="9"/>
  <c r="CI767" i="9"/>
  <c r="CR767" i="9"/>
  <c r="CS767" i="9"/>
  <c r="CT767" i="9"/>
  <c r="E768" i="9"/>
  <c r="F768" i="9"/>
  <c r="G768" i="9"/>
  <c r="J768" i="9"/>
  <c r="K768" i="9"/>
  <c r="Q768" i="9" s="1"/>
  <c r="N768" i="9"/>
  <c r="S769" i="9" s="1"/>
  <c r="O768" i="9"/>
  <c r="P768" i="9"/>
  <c r="AC768" i="9"/>
  <c r="AD768" i="9"/>
  <c r="AH768" i="9" s="1"/>
  <c r="AF768" i="9"/>
  <c r="AG768" i="9"/>
  <c r="BB768" i="9"/>
  <c r="BC768" i="9"/>
  <c r="BD768" i="9"/>
  <c r="BE768" i="9"/>
  <c r="BF768" i="9"/>
  <c r="BG768" i="9"/>
  <c r="BH768" i="9"/>
  <c r="BI768" i="9"/>
  <c r="BJ768" i="9"/>
  <c r="BL768" i="9"/>
  <c r="BM768" i="9"/>
  <c r="BN768" i="9"/>
  <c r="CC768" i="9"/>
  <c r="CD768" i="9"/>
  <c r="CE768" i="9"/>
  <c r="CF768" i="9"/>
  <c r="CG768" i="9"/>
  <c r="CH768" i="9"/>
  <c r="CI768" i="9"/>
  <c r="CR768" i="9"/>
  <c r="CS768" i="9"/>
  <c r="CT768" i="9"/>
  <c r="E769" i="9"/>
  <c r="F769" i="9"/>
  <c r="G769" i="9"/>
  <c r="J769" i="9"/>
  <c r="K769" i="9"/>
  <c r="Q769" i="9" s="1"/>
  <c r="N769" i="9"/>
  <c r="S770" i="9" s="1"/>
  <c r="O769" i="9"/>
  <c r="P769" i="9"/>
  <c r="AC769" i="9"/>
  <c r="AD769" i="9"/>
  <c r="AF769" i="9"/>
  <c r="AG769" i="9"/>
  <c r="BB769" i="9"/>
  <c r="BC769" i="9"/>
  <c r="BD769" i="9"/>
  <c r="BE769" i="9"/>
  <c r="BF769" i="9"/>
  <c r="BG769" i="9"/>
  <c r="BH769" i="9"/>
  <c r="BI769" i="9"/>
  <c r="BJ769" i="9"/>
  <c r="BL769" i="9"/>
  <c r="BM769" i="9"/>
  <c r="BN769" i="9"/>
  <c r="CC769" i="9"/>
  <c r="CD769" i="9"/>
  <c r="CE769" i="9"/>
  <c r="CF769" i="9"/>
  <c r="CG769" i="9"/>
  <c r="CH769" i="9"/>
  <c r="CI769" i="9"/>
  <c r="CR769" i="9"/>
  <c r="CS769" i="9"/>
  <c r="CT769" i="9"/>
  <c r="E770" i="9"/>
  <c r="F770" i="9"/>
  <c r="G770" i="9"/>
  <c r="J770" i="9"/>
  <c r="K770" i="9"/>
  <c r="Q770" i="9" s="1"/>
  <c r="N770" i="9"/>
  <c r="S771" i="9" s="1"/>
  <c r="O770" i="9"/>
  <c r="P770" i="9"/>
  <c r="AC770" i="9"/>
  <c r="AD770" i="9"/>
  <c r="AH770" i="9" s="1"/>
  <c r="AF770" i="9"/>
  <c r="AJ770" i="9" s="1"/>
  <c r="AG770" i="9"/>
  <c r="BB770" i="9"/>
  <c r="BC770" i="9"/>
  <c r="BD770" i="9"/>
  <c r="BE770" i="9"/>
  <c r="BF770" i="9"/>
  <c r="BG770" i="9"/>
  <c r="BH770" i="9"/>
  <c r="BI770" i="9"/>
  <c r="BJ770" i="9"/>
  <c r="BL770" i="9"/>
  <c r="BM770" i="9"/>
  <c r="BN770" i="9"/>
  <c r="CC770" i="9"/>
  <c r="CD770" i="9"/>
  <c r="CE770" i="9"/>
  <c r="CF770" i="9"/>
  <c r="CG770" i="9"/>
  <c r="CN770" i="9" s="1"/>
  <c r="CH770" i="9"/>
  <c r="CI770" i="9"/>
  <c r="CR770" i="9"/>
  <c r="CS770" i="9"/>
  <c r="CT770" i="9"/>
  <c r="E771" i="9"/>
  <c r="F771" i="9"/>
  <c r="G771" i="9"/>
  <c r="J771" i="9"/>
  <c r="K771" i="9"/>
  <c r="Q771" i="9" s="1"/>
  <c r="N771" i="9"/>
  <c r="S772" i="9" s="1"/>
  <c r="O771" i="9"/>
  <c r="P771" i="9"/>
  <c r="AC771" i="9"/>
  <c r="AD771" i="9"/>
  <c r="AH771" i="9" s="1"/>
  <c r="AF771" i="9"/>
  <c r="AJ771" i="9" s="1"/>
  <c r="AG771" i="9"/>
  <c r="BB771" i="9"/>
  <c r="BC771" i="9"/>
  <c r="BD771" i="9"/>
  <c r="BE771" i="9"/>
  <c r="BF771" i="9"/>
  <c r="BG771" i="9"/>
  <c r="BH771" i="9"/>
  <c r="BI771" i="9"/>
  <c r="BJ771" i="9"/>
  <c r="BL771" i="9"/>
  <c r="BM771" i="9"/>
  <c r="BN771" i="9"/>
  <c r="CC771" i="9"/>
  <c r="CD771" i="9"/>
  <c r="CE771" i="9"/>
  <c r="CF771" i="9"/>
  <c r="CG771" i="9"/>
  <c r="CL771" i="9" s="1"/>
  <c r="CH771" i="9"/>
  <c r="CI771" i="9"/>
  <c r="CR771" i="9"/>
  <c r="CS771" i="9"/>
  <c r="CT771" i="9"/>
  <c r="E772" i="9"/>
  <c r="F772" i="9"/>
  <c r="G772" i="9"/>
  <c r="J772" i="9"/>
  <c r="K772" i="9"/>
  <c r="Q772" i="9" s="1"/>
  <c r="N772" i="9"/>
  <c r="O772" i="9"/>
  <c r="P772" i="9"/>
  <c r="AC772" i="9"/>
  <c r="AD772" i="9"/>
  <c r="AH772" i="9" s="1"/>
  <c r="AF772" i="9"/>
  <c r="AG772" i="9"/>
  <c r="BB772" i="9"/>
  <c r="BC772" i="9"/>
  <c r="BD772" i="9"/>
  <c r="BE772" i="9"/>
  <c r="BF772" i="9"/>
  <c r="BG772" i="9"/>
  <c r="BH772" i="9"/>
  <c r="BI772" i="9"/>
  <c r="BJ772" i="9"/>
  <c r="BL772" i="9"/>
  <c r="BM772" i="9"/>
  <c r="BN772" i="9"/>
  <c r="CC772" i="9"/>
  <c r="CD772" i="9"/>
  <c r="CE772" i="9"/>
  <c r="CF772" i="9"/>
  <c r="CG772" i="9"/>
  <c r="CH772" i="9"/>
  <c r="CI772" i="9"/>
  <c r="CR772" i="9"/>
  <c r="CS772" i="9"/>
  <c r="CT772" i="9"/>
  <c r="E773" i="9"/>
  <c r="F773" i="9"/>
  <c r="G773" i="9"/>
  <c r="J773" i="9"/>
  <c r="K773" i="9"/>
  <c r="Q773" i="9" s="1"/>
  <c r="N773" i="9"/>
  <c r="O773" i="9"/>
  <c r="P773" i="9"/>
  <c r="AC773" i="9"/>
  <c r="AD773" i="9"/>
  <c r="AH773" i="9" s="1"/>
  <c r="AF773" i="9"/>
  <c r="AG773" i="9"/>
  <c r="BB773" i="9"/>
  <c r="BC773" i="9"/>
  <c r="BD773" i="9"/>
  <c r="BE773" i="9"/>
  <c r="BF773" i="9"/>
  <c r="BG773" i="9"/>
  <c r="BH773" i="9"/>
  <c r="BI773" i="9"/>
  <c r="BJ773" i="9"/>
  <c r="BL773" i="9"/>
  <c r="BM773" i="9"/>
  <c r="BN773" i="9"/>
  <c r="CC773" i="9"/>
  <c r="CD773" i="9"/>
  <c r="CE773" i="9"/>
  <c r="CF773" i="9"/>
  <c r="CG773" i="9"/>
  <c r="CH773" i="9"/>
  <c r="CI773" i="9"/>
  <c r="CR773" i="9"/>
  <c r="CS773" i="9"/>
  <c r="CT773" i="9"/>
  <c r="E774" i="9"/>
  <c r="F774" i="9"/>
  <c r="G774" i="9"/>
  <c r="J774" i="9"/>
  <c r="K774" i="9"/>
  <c r="N774" i="9"/>
  <c r="S775" i="9" s="1"/>
  <c r="O774" i="9"/>
  <c r="P774" i="9"/>
  <c r="AC774" i="9"/>
  <c r="AD774" i="9"/>
  <c r="AF774" i="9"/>
  <c r="AJ774" i="9" s="1"/>
  <c r="AG774" i="9"/>
  <c r="BB774" i="9"/>
  <c r="BC774" i="9"/>
  <c r="BD774" i="9"/>
  <c r="BE774" i="9"/>
  <c r="BF774" i="9"/>
  <c r="BG774" i="9"/>
  <c r="BH774" i="9"/>
  <c r="BI774" i="9"/>
  <c r="BJ774" i="9"/>
  <c r="BL774" i="9"/>
  <c r="BM774" i="9"/>
  <c r="BN774" i="9"/>
  <c r="CC774" i="9"/>
  <c r="CD774" i="9"/>
  <c r="CE774" i="9"/>
  <c r="CF774" i="9"/>
  <c r="CG774" i="9"/>
  <c r="CN774" i="9" s="1"/>
  <c r="CH774" i="9"/>
  <c r="CI774" i="9"/>
  <c r="CR774" i="9"/>
  <c r="CS774" i="9"/>
  <c r="CT774" i="9"/>
  <c r="E775" i="9"/>
  <c r="F775" i="9"/>
  <c r="G775" i="9"/>
  <c r="J775" i="9"/>
  <c r="K775" i="9"/>
  <c r="N775" i="9"/>
  <c r="S776" i="9" s="1"/>
  <c r="O775" i="9"/>
  <c r="P775" i="9"/>
  <c r="AC775" i="9"/>
  <c r="AD775" i="9"/>
  <c r="AF775" i="9"/>
  <c r="AJ775" i="9" s="1"/>
  <c r="AG775" i="9"/>
  <c r="BB775" i="9"/>
  <c r="BC775" i="9"/>
  <c r="BD775" i="9"/>
  <c r="BE775" i="9"/>
  <c r="BF775" i="9"/>
  <c r="BG775" i="9"/>
  <c r="BH775" i="9"/>
  <c r="BI775" i="9"/>
  <c r="BJ775" i="9"/>
  <c r="BL775" i="9"/>
  <c r="BM775" i="9"/>
  <c r="BN775" i="9"/>
  <c r="CC775" i="9"/>
  <c r="CD775" i="9"/>
  <c r="CE775" i="9"/>
  <c r="CF775" i="9"/>
  <c r="CG775" i="9"/>
  <c r="CL775" i="9" s="1"/>
  <c r="CH775" i="9"/>
  <c r="CI775" i="9"/>
  <c r="CR775" i="9"/>
  <c r="CS775" i="9"/>
  <c r="CT775" i="9"/>
  <c r="E776" i="9"/>
  <c r="F776" i="9"/>
  <c r="G776" i="9"/>
  <c r="J776" i="9"/>
  <c r="K776" i="9"/>
  <c r="Q776" i="9" s="1"/>
  <c r="N776" i="9"/>
  <c r="S777" i="9" s="1"/>
  <c r="O776" i="9"/>
  <c r="P776" i="9"/>
  <c r="AC776" i="9"/>
  <c r="AD776" i="9"/>
  <c r="AH776" i="9" s="1"/>
  <c r="AF776" i="9"/>
  <c r="AJ776" i="9" s="1"/>
  <c r="AG776" i="9"/>
  <c r="BB776" i="9"/>
  <c r="BC776" i="9"/>
  <c r="BD776" i="9"/>
  <c r="BE776" i="9"/>
  <c r="BF776" i="9"/>
  <c r="BG776" i="9"/>
  <c r="BH776" i="9"/>
  <c r="BI776" i="9"/>
  <c r="BJ776" i="9"/>
  <c r="BL776" i="9"/>
  <c r="BM776" i="9"/>
  <c r="BN776" i="9"/>
  <c r="CC776" i="9"/>
  <c r="CD776" i="9"/>
  <c r="CE776" i="9"/>
  <c r="CF776" i="9"/>
  <c r="CG776" i="9"/>
  <c r="CL776" i="9" s="1"/>
  <c r="CH776" i="9"/>
  <c r="CI776" i="9"/>
  <c r="CR776" i="9"/>
  <c r="CS776" i="9"/>
  <c r="CT776" i="9"/>
  <c r="E777" i="9"/>
  <c r="F777" i="9"/>
  <c r="G777" i="9"/>
  <c r="J777" i="9"/>
  <c r="K777" i="9"/>
  <c r="Q777" i="9" s="1"/>
  <c r="N777" i="9"/>
  <c r="S778" i="9" s="1"/>
  <c r="O777" i="9"/>
  <c r="P777" i="9"/>
  <c r="AC777" i="9"/>
  <c r="AD777" i="9"/>
  <c r="AF777" i="9"/>
  <c r="AJ777" i="9" s="1"/>
  <c r="AG777" i="9"/>
  <c r="BB777" i="9"/>
  <c r="BC777" i="9"/>
  <c r="BD777" i="9"/>
  <c r="BE777" i="9"/>
  <c r="BF777" i="9"/>
  <c r="BG777" i="9"/>
  <c r="BH777" i="9"/>
  <c r="BI777" i="9"/>
  <c r="BJ777" i="9"/>
  <c r="BL777" i="9"/>
  <c r="BM777" i="9"/>
  <c r="BN777" i="9"/>
  <c r="CC777" i="9"/>
  <c r="CD777" i="9"/>
  <c r="CE777" i="9"/>
  <c r="CF777" i="9"/>
  <c r="CG777" i="9"/>
  <c r="CH777" i="9"/>
  <c r="CI777" i="9"/>
  <c r="CR777" i="9"/>
  <c r="CS777" i="9"/>
  <c r="CT777" i="9"/>
  <c r="E778" i="9"/>
  <c r="F778" i="9"/>
  <c r="G778" i="9"/>
  <c r="J778" i="9"/>
  <c r="K778" i="9"/>
  <c r="Q778" i="9" s="1"/>
  <c r="N778" i="9"/>
  <c r="S779" i="9" s="1"/>
  <c r="O778" i="9"/>
  <c r="P778" i="9"/>
  <c r="AC778" i="9"/>
  <c r="AD778" i="9"/>
  <c r="AH778" i="9" s="1"/>
  <c r="AF778" i="9"/>
  <c r="AJ778" i="9" s="1"/>
  <c r="AG778" i="9"/>
  <c r="BB778" i="9"/>
  <c r="BC778" i="9"/>
  <c r="BD778" i="9"/>
  <c r="BE778" i="9"/>
  <c r="BF778" i="9"/>
  <c r="BG778" i="9"/>
  <c r="BH778" i="9"/>
  <c r="BI778" i="9"/>
  <c r="BJ778" i="9"/>
  <c r="BL778" i="9"/>
  <c r="BM778" i="9"/>
  <c r="BN778" i="9"/>
  <c r="CC778" i="9"/>
  <c r="CD778" i="9"/>
  <c r="CE778" i="9"/>
  <c r="CF778" i="9"/>
  <c r="CG778" i="9"/>
  <c r="CN778" i="9" s="1"/>
  <c r="CH778" i="9"/>
  <c r="CI778" i="9"/>
  <c r="CR778" i="9"/>
  <c r="CS778" i="9"/>
  <c r="CT778" i="9"/>
  <c r="E779" i="9"/>
  <c r="F779" i="9"/>
  <c r="G779" i="9"/>
  <c r="J779" i="9"/>
  <c r="K779" i="9"/>
  <c r="Q779" i="9" s="1"/>
  <c r="N779" i="9"/>
  <c r="S780" i="9" s="1"/>
  <c r="O779" i="9"/>
  <c r="P779" i="9"/>
  <c r="AC779" i="9"/>
  <c r="AD779" i="9"/>
  <c r="AH779" i="9" s="1"/>
  <c r="AF779" i="9"/>
  <c r="AJ779" i="9" s="1"/>
  <c r="AG779" i="9"/>
  <c r="BB779" i="9"/>
  <c r="BC779" i="9"/>
  <c r="BD779" i="9"/>
  <c r="BE779" i="9"/>
  <c r="BF779" i="9"/>
  <c r="BG779" i="9"/>
  <c r="BH779" i="9"/>
  <c r="BI779" i="9"/>
  <c r="BJ779" i="9"/>
  <c r="BL779" i="9"/>
  <c r="BM779" i="9"/>
  <c r="BN779" i="9"/>
  <c r="CC779" i="9"/>
  <c r="CD779" i="9"/>
  <c r="CE779" i="9"/>
  <c r="CF779" i="9"/>
  <c r="CG779" i="9"/>
  <c r="CH779" i="9"/>
  <c r="CI779" i="9"/>
  <c r="CR779" i="9"/>
  <c r="CS779" i="9"/>
  <c r="CT779" i="9"/>
  <c r="E780" i="9"/>
  <c r="F780" i="9"/>
  <c r="G780" i="9"/>
  <c r="J780" i="9"/>
  <c r="K780" i="9"/>
  <c r="Q780" i="9" s="1"/>
  <c r="N780" i="9"/>
  <c r="O780" i="9"/>
  <c r="P780" i="9"/>
  <c r="AC780" i="9"/>
  <c r="AD780" i="9"/>
  <c r="AF780" i="9"/>
  <c r="AJ780" i="9" s="1"/>
  <c r="AG780" i="9"/>
  <c r="BB780" i="9"/>
  <c r="BC780" i="9"/>
  <c r="BD780" i="9"/>
  <c r="BE780" i="9"/>
  <c r="BF780" i="9"/>
  <c r="BG780" i="9"/>
  <c r="BH780" i="9"/>
  <c r="BI780" i="9"/>
  <c r="BJ780" i="9"/>
  <c r="BL780" i="9"/>
  <c r="BM780" i="9"/>
  <c r="BN780" i="9"/>
  <c r="CC780" i="9"/>
  <c r="CD780" i="9"/>
  <c r="CE780" i="9"/>
  <c r="CF780" i="9"/>
  <c r="CG780" i="9"/>
  <c r="CL780" i="9" s="1"/>
  <c r="CH780" i="9"/>
  <c r="CI780" i="9"/>
  <c r="CR780" i="9"/>
  <c r="CS780" i="9"/>
  <c r="CT780" i="9"/>
  <c r="E781" i="9"/>
  <c r="F781" i="9"/>
  <c r="G781" i="9"/>
  <c r="J781" i="9"/>
  <c r="K781" i="9"/>
  <c r="N781" i="9"/>
  <c r="S782" i="9" s="1"/>
  <c r="O781" i="9"/>
  <c r="P781" i="9"/>
  <c r="AC781" i="9"/>
  <c r="AD781" i="9"/>
  <c r="AH781" i="9" s="1"/>
  <c r="AF781" i="9"/>
  <c r="AG781" i="9"/>
  <c r="BB781" i="9"/>
  <c r="BC781" i="9"/>
  <c r="BD781" i="9"/>
  <c r="BE781" i="9"/>
  <c r="BF781" i="9"/>
  <c r="BG781" i="9"/>
  <c r="BH781" i="9"/>
  <c r="BI781" i="9"/>
  <c r="BJ781" i="9"/>
  <c r="BL781" i="9"/>
  <c r="BM781" i="9"/>
  <c r="BN781" i="9"/>
  <c r="CC781" i="9"/>
  <c r="CD781" i="9"/>
  <c r="CE781" i="9"/>
  <c r="CF781" i="9"/>
  <c r="CG781" i="9"/>
  <c r="CL781" i="9" s="1"/>
  <c r="CH781" i="9"/>
  <c r="CI781" i="9"/>
  <c r="CR781" i="9"/>
  <c r="CS781" i="9"/>
  <c r="CT781" i="9"/>
  <c r="E782" i="9"/>
  <c r="F782" i="9"/>
  <c r="G782" i="9"/>
  <c r="J782" i="9"/>
  <c r="K782" i="9"/>
  <c r="N782" i="9"/>
  <c r="S783" i="9" s="1"/>
  <c r="O782" i="9"/>
  <c r="P782" i="9"/>
  <c r="AC782" i="9"/>
  <c r="AD782" i="9"/>
  <c r="AH782" i="9" s="1"/>
  <c r="AF782" i="9"/>
  <c r="AJ782" i="9" s="1"/>
  <c r="AG782" i="9"/>
  <c r="BB782" i="9"/>
  <c r="BC782" i="9"/>
  <c r="BD782" i="9"/>
  <c r="BE782" i="9"/>
  <c r="BF782" i="9"/>
  <c r="BG782" i="9"/>
  <c r="BH782" i="9"/>
  <c r="BI782" i="9"/>
  <c r="BJ782" i="9"/>
  <c r="BL782" i="9"/>
  <c r="BM782" i="9"/>
  <c r="BN782" i="9"/>
  <c r="CC782" i="9"/>
  <c r="CD782" i="9"/>
  <c r="CE782" i="9"/>
  <c r="CF782" i="9"/>
  <c r="CG782" i="9"/>
  <c r="CH782" i="9"/>
  <c r="CI782" i="9"/>
  <c r="CR782" i="9"/>
  <c r="CS782" i="9"/>
  <c r="CT782" i="9"/>
  <c r="E783" i="9"/>
  <c r="F783" i="9"/>
  <c r="G783" i="9"/>
  <c r="J783" i="9"/>
  <c r="K783" i="9"/>
  <c r="Q783" i="9" s="1"/>
  <c r="N783" i="9"/>
  <c r="S784" i="9" s="1"/>
  <c r="O783" i="9"/>
  <c r="P783" i="9"/>
  <c r="AC783" i="9"/>
  <c r="AD783" i="9"/>
  <c r="AF783" i="9"/>
  <c r="AJ783" i="9" s="1"/>
  <c r="AG783" i="9"/>
  <c r="BB783" i="9"/>
  <c r="BC783" i="9"/>
  <c r="BD783" i="9"/>
  <c r="BE783" i="9"/>
  <c r="BF783" i="9"/>
  <c r="BG783" i="9"/>
  <c r="BH783" i="9"/>
  <c r="BI783" i="9"/>
  <c r="BJ783" i="9"/>
  <c r="BL783" i="9"/>
  <c r="BM783" i="9"/>
  <c r="BN783" i="9"/>
  <c r="CC783" i="9"/>
  <c r="CD783" i="9"/>
  <c r="CE783" i="9"/>
  <c r="CF783" i="9"/>
  <c r="CG783" i="9"/>
  <c r="CL783" i="9" s="1"/>
  <c r="CH783" i="9"/>
  <c r="CI783" i="9"/>
  <c r="CR783" i="9"/>
  <c r="CS783" i="9"/>
  <c r="CT783" i="9"/>
  <c r="E784" i="9"/>
  <c r="F784" i="9"/>
  <c r="G784" i="9"/>
  <c r="J784" i="9"/>
  <c r="K784" i="9"/>
  <c r="Q784" i="9" s="1"/>
  <c r="N784" i="9"/>
  <c r="S785" i="9" s="1"/>
  <c r="O784" i="9"/>
  <c r="P784" i="9"/>
  <c r="AC784" i="9"/>
  <c r="AD784" i="9"/>
  <c r="AH784" i="9" s="1"/>
  <c r="AF784" i="9"/>
  <c r="AG784" i="9"/>
  <c r="BB784" i="9"/>
  <c r="BC784" i="9"/>
  <c r="BD784" i="9"/>
  <c r="BE784" i="9"/>
  <c r="BF784" i="9"/>
  <c r="BG784" i="9"/>
  <c r="BH784" i="9"/>
  <c r="BI784" i="9"/>
  <c r="BJ784" i="9"/>
  <c r="BL784" i="9"/>
  <c r="BM784" i="9"/>
  <c r="BN784" i="9"/>
  <c r="CC784" i="9"/>
  <c r="CD784" i="9"/>
  <c r="CE784" i="9"/>
  <c r="CF784" i="9"/>
  <c r="CG784" i="9"/>
  <c r="CL784" i="9" s="1"/>
  <c r="CH784" i="9"/>
  <c r="CI784" i="9"/>
  <c r="CR784" i="9"/>
  <c r="CS784" i="9"/>
  <c r="CT784" i="9"/>
  <c r="E785" i="9"/>
  <c r="F785" i="9"/>
  <c r="G785" i="9"/>
  <c r="J785" i="9"/>
  <c r="K785" i="9"/>
  <c r="Q785" i="9" s="1"/>
  <c r="N785" i="9"/>
  <c r="S786" i="9" s="1"/>
  <c r="O785" i="9"/>
  <c r="P785" i="9"/>
  <c r="AC785" i="9"/>
  <c r="AD785" i="9"/>
  <c r="AH785" i="9" s="1"/>
  <c r="AF785" i="9"/>
  <c r="AJ785" i="9" s="1"/>
  <c r="AG785" i="9"/>
  <c r="BB785" i="9"/>
  <c r="BC785" i="9"/>
  <c r="BD785" i="9"/>
  <c r="BE785" i="9"/>
  <c r="BF785" i="9"/>
  <c r="BG785" i="9"/>
  <c r="BH785" i="9"/>
  <c r="BI785" i="9"/>
  <c r="BJ785" i="9"/>
  <c r="BL785" i="9"/>
  <c r="BM785" i="9"/>
  <c r="BN785" i="9"/>
  <c r="CC785" i="9"/>
  <c r="CD785" i="9"/>
  <c r="CE785" i="9"/>
  <c r="CF785" i="9"/>
  <c r="CG785" i="9"/>
  <c r="CH785" i="9"/>
  <c r="CI785" i="9"/>
  <c r="CR785" i="9"/>
  <c r="CS785" i="9"/>
  <c r="CT785" i="9"/>
  <c r="E786" i="9"/>
  <c r="F786" i="9"/>
  <c r="G786" i="9"/>
  <c r="J786" i="9"/>
  <c r="K786" i="9"/>
  <c r="Q786" i="9" s="1"/>
  <c r="N786" i="9"/>
  <c r="S787" i="9" s="1"/>
  <c r="O786" i="9"/>
  <c r="P786" i="9"/>
  <c r="AC786" i="9"/>
  <c r="AD786" i="9"/>
  <c r="AH786" i="9" s="1"/>
  <c r="AF786" i="9"/>
  <c r="AJ786" i="9" s="1"/>
  <c r="AG786" i="9"/>
  <c r="BB786" i="9"/>
  <c r="BC786" i="9"/>
  <c r="BD786" i="9"/>
  <c r="BE786" i="9"/>
  <c r="BF786" i="9"/>
  <c r="BG786" i="9"/>
  <c r="BH786" i="9"/>
  <c r="BI786" i="9"/>
  <c r="BJ786" i="9"/>
  <c r="BL786" i="9"/>
  <c r="BM786" i="9"/>
  <c r="BN786" i="9"/>
  <c r="CC786" i="9"/>
  <c r="CD786" i="9"/>
  <c r="CE786" i="9"/>
  <c r="CF786" i="9"/>
  <c r="CG786" i="9"/>
  <c r="CN786" i="9" s="1"/>
  <c r="CH786" i="9"/>
  <c r="CI786" i="9"/>
  <c r="CR786" i="9"/>
  <c r="CS786" i="9"/>
  <c r="CT786" i="9"/>
  <c r="E787" i="9"/>
  <c r="F787" i="9"/>
  <c r="G787" i="9"/>
  <c r="J787" i="9"/>
  <c r="K787" i="9"/>
  <c r="Q787" i="9" s="1"/>
  <c r="N787" i="9"/>
  <c r="S788" i="9" s="1"/>
  <c r="O787" i="9"/>
  <c r="P787" i="9"/>
  <c r="AC787" i="9"/>
  <c r="AD787" i="9"/>
  <c r="AH787" i="9" s="1"/>
  <c r="AF787" i="9"/>
  <c r="AG787" i="9"/>
  <c r="BB787" i="9"/>
  <c r="BC787" i="9"/>
  <c r="BD787" i="9"/>
  <c r="BE787" i="9"/>
  <c r="BF787" i="9"/>
  <c r="BG787" i="9"/>
  <c r="BH787" i="9"/>
  <c r="BI787" i="9"/>
  <c r="BJ787" i="9"/>
  <c r="BL787" i="9"/>
  <c r="BM787" i="9"/>
  <c r="BN787" i="9"/>
  <c r="CC787" i="9"/>
  <c r="CD787" i="9"/>
  <c r="CE787" i="9"/>
  <c r="CF787" i="9"/>
  <c r="CG787" i="9"/>
  <c r="CL787" i="9" s="1"/>
  <c r="CH787" i="9"/>
  <c r="CI787" i="9"/>
  <c r="CR787" i="9"/>
  <c r="CS787" i="9"/>
  <c r="CT787" i="9"/>
  <c r="E788" i="9"/>
  <c r="F788" i="9"/>
  <c r="G788" i="9"/>
  <c r="J788" i="9"/>
  <c r="K788" i="9"/>
  <c r="Q788" i="9" s="1"/>
  <c r="N788" i="9"/>
  <c r="O788" i="9"/>
  <c r="P788" i="9"/>
  <c r="AC788" i="9"/>
  <c r="AD788" i="9"/>
  <c r="AH788" i="9" s="1"/>
  <c r="AF788" i="9"/>
  <c r="AJ788" i="9" s="1"/>
  <c r="AG788" i="9"/>
  <c r="BB788" i="9"/>
  <c r="BC788" i="9"/>
  <c r="BD788" i="9"/>
  <c r="BE788" i="9"/>
  <c r="BF788" i="9"/>
  <c r="BG788" i="9"/>
  <c r="BH788" i="9"/>
  <c r="BI788" i="9"/>
  <c r="BJ788" i="9"/>
  <c r="BL788" i="9"/>
  <c r="BM788" i="9"/>
  <c r="BN788" i="9"/>
  <c r="CC788" i="9"/>
  <c r="CD788" i="9"/>
  <c r="CE788" i="9"/>
  <c r="CF788" i="9"/>
  <c r="CG788" i="9"/>
  <c r="CL788" i="9" s="1"/>
  <c r="CH788" i="9"/>
  <c r="CI788" i="9"/>
  <c r="CR788" i="9"/>
  <c r="CS788" i="9"/>
  <c r="CT788" i="9"/>
  <c r="E789" i="9"/>
  <c r="F789" i="9"/>
  <c r="G789" i="9"/>
  <c r="J789" i="9"/>
  <c r="K789" i="9"/>
  <c r="Q789" i="9" s="1"/>
  <c r="N789" i="9"/>
  <c r="S790" i="9" s="1"/>
  <c r="O789" i="9"/>
  <c r="P789" i="9"/>
  <c r="AC789" i="9"/>
  <c r="AD789" i="9"/>
  <c r="AH789" i="9" s="1"/>
  <c r="AF789" i="9"/>
  <c r="AG789" i="9"/>
  <c r="BB789" i="9"/>
  <c r="BC789" i="9"/>
  <c r="BD789" i="9"/>
  <c r="BE789" i="9"/>
  <c r="BF789" i="9"/>
  <c r="BG789" i="9"/>
  <c r="BH789" i="9"/>
  <c r="BI789" i="9"/>
  <c r="BJ789" i="9"/>
  <c r="BL789" i="9"/>
  <c r="BM789" i="9"/>
  <c r="BN789" i="9"/>
  <c r="CC789" i="9"/>
  <c r="CD789" i="9"/>
  <c r="CE789" i="9"/>
  <c r="CF789" i="9"/>
  <c r="CG789" i="9"/>
  <c r="CL789" i="9" s="1"/>
  <c r="CH789" i="9"/>
  <c r="CI789" i="9"/>
  <c r="CR789" i="9"/>
  <c r="CS789" i="9"/>
  <c r="CT789" i="9"/>
  <c r="E790" i="9"/>
  <c r="F790" i="9"/>
  <c r="G790" i="9"/>
  <c r="J790" i="9"/>
  <c r="K790" i="9"/>
  <c r="N790" i="9"/>
  <c r="O790" i="9"/>
  <c r="P790" i="9"/>
  <c r="AC790" i="9"/>
  <c r="AD790" i="9"/>
  <c r="AH790" i="9" s="1"/>
  <c r="AF790" i="9"/>
  <c r="AG790" i="9"/>
  <c r="BB790" i="9"/>
  <c r="BC790" i="9"/>
  <c r="BD790" i="9"/>
  <c r="BE790" i="9"/>
  <c r="BF790" i="9"/>
  <c r="BG790" i="9"/>
  <c r="BH790" i="9"/>
  <c r="BI790" i="9"/>
  <c r="BJ790" i="9"/>
  <c r="BL790" i="9"/>
  <c r="BM790" i="9"/>
  <c r="BN790" i="9"/>
  <c r="CC790" i="9"/>
  <c r="CD790" i="9"/>
  <c r="CE790" i="9"/>
  <c r="CF790" i="9"/>
  <c r="CG790" i="9"/>
  <c r="CN790" i="9" s="1"/>
  <c r="CH790" i="9"/>
  <c r="CI790" i="9"/>
  <c r="CR790" i="9"/>
  <c r="CS790" i="9"/>
  <c r="CT790" i="9"/>
  <c r="E791" i="9"/>
  <c r="F791" i="9"/>
  <c r="G791" i="9"/>
  <c r="J791" i="9"/>
  <c r="K791" i="9"/>
  <c r="Q791" i="9" s="1"/>
  <c r="N791" i="9"/>
  <c r="S792" i="9" s="1"/>
  <c r="O791" i="9"/>
  <c r="P791" i="9"/>
  <c r="AC791" i="9"/>
  <c r="AD791" i="9"/>
  <c r="AF791" i="9"/>
  <c r="AJ791" i="9" s="1"/>
  <c r="AG791" i="9"/>
  <c r="BB791" i="9"/>
  <c r="BC791" i="9"/>
  <c r="BD791" i="9"/>
  <c r="BE791" i="9"/>
  <c r="BF791" i="9"/>
  <c r="BG791" i="9"/>
  <c r="BH791" i="9"/>
  <c r="BI791" i="9"/>
  <c r="BJ791" i="9"/>
  <c r="BL791" i="9"/>
  <c r="BM791" i="9"/>
  <c r="BN791" i="9"/>
  <c r="CC791" i="9"/>
  <c r="CD791" i="9"/>
  <c r="CE791" i="9"/>
  <c r="CF791" i="9"/>
  <c r="CG791" i="9"/>
  <c r="CH791" i="9"/>
  <c r="CI791" i="9"/>
  <c r="CR791" i="9"/>
  <c r="CS791" i="9"/>
  <c r="CT791" i="9"/>
  <c r="E792" i="9"/>
  <c r="F792" i="9"/>
  <c r="G792" i="9"/>
  <c r="J792" i="9"/>
  <c r="K792" i="9"/>
  <c r="Q792" i="9" s="1"/>
  <c r="N792" i="9"/>
  <c r="S793" i="9" s="1"/>
  <c r="O792" i="9"/>
  <c r="P792" i="9"/>
  <c r="AC792" i="9"/>
  <c r="AD792" i="9"/>
  <c r="AF792" i="9"/>
  <c r="AJ792" i="9" s="1"/>
  <c r="AG792" i="9"/>
  <c r="BB792" i="9"/>
  <c r="BC792" i="9"/>
  <c r="BD792" i="9"/>
  <c r="BE792" i="9"/>
  <c r="BF792" i="9"/>
  <c r="BG792" i="9"/>
  <c r="BH792" i="9"/>
  <c r="BI792" i="9"/>
  <c r="BJ792" i="9"/>
  <c r="BL792" i="9"/>
  <c r="BM792" i="9"/>
  <c r="BN792" i="9"/>
  <c r="CC792" i="9"/>
  <c r="CD792" i="9"/>
  <c r="CE792" i="9"/>
  <c r="CF792" i="9"/>
  <c r="CG792" i="9"/>
  <c r="CN792" i="9" s="1"/>
  <c r="CH792" i="9"/>
  <c r="CI792" i="9"/>
  <c r="CR792" i="9"/>
  <c r="CS792" i="9"/>
  <c r="CT792" i="9"/>
  <c r="E793" i="9"/>
  <c r="F793" i="9"/>
  <c r="G793" i="9"/>
  <c r="J793" i="9"/>
  <c r="K793" i="9"/>
  <c r="Q793" i="9" s="1"/>
  <c r="N793" i="9"/>
  <c r="S794" i="9" s="1"/>
  <c r="O793" i="9"/>
  <c r="P793" i="9"/>
  <c r="AC793" i="9"/>
  <c r="AD793" i="9"/>
  <c r="AH793" i="9" s="1"/>
  <c r="AF793" i="9"/>
  <c r="AG793" i="9"/>
  <c r="BB793" i="9"/>
  <c r="BC793" i="9"/>
  <c r="BD793" i="9"/>
  <c r="BE793" i="9"/>
  <c r="BF793" i="9"/>
  <c r="BG793" i="9"/>
  <c r="BH793" i="9"/>
  <c r="BI793" i="9"/>
  <c r="BJ793" i="9"/>
  <c r="BL793" i="9"/>
  <c r="BM793" i="9"/>
  <c r="BN793" i="9"/>
  <c r="CC793" i="9"/>
  <c r="CD793" i="9"/>
  <c r="CE793" i="9"/>
  <c r="CF793" i="9"/>
  <c r="CG793" i="9"/>
  <c r="CH793" i="9"/>
  <c r="CI793" i="9"/>
  <c r="CR793" i="9"/>
  <c r="CS793" i="9"/>
  <c r="CT793" i="9"/>
  <c r="E794" i="9"/>
  <c r="F794" i="9"/>
  <c r="G794" i="9"/>
  <c r="J794" i="9"/>
  <c r="K794" i="9"/>
  <c r="Q794" i="9" s="1"/>
  <c r="N794" i="9"/>
  <c r="S795" i="9" s="1"/>
  <c r="O794" i="9"/>
  <c r="P794" i="9"/>
  <c r="AC794" i="9"/>
  <c r="AD794" i="9"/>
  <c r="AH794" i="9" s="1"/>
  <c r="AF794" i="9"/>
  <c r="AJ794" i="9" s="1"/>
  <c r="AG794" i="9"/>
  <c r="BB794" i="9"/>
  <c r="BC794" i="9"/>
  <c r="BD794" i="9"/>
  <c r="BE794" i="9"/>
  <c r="BF794" i="9"/>
  <c r="BG794" i="9"/>
  <c r="BH794" i="9"/>
  <c r="BI794" i="9"/>
  <c r="BJ794" i="9"/>
  <c r="BL794" i="9"/>
  <c r="BM794" i="9"/>
  <c r="BN794" i="9"/>
  <c r="CC794" i="9"/>
  <c r="CD794" i="9"/>
  <c r="CE794" i="9"/>
  <c r="CF794" i="9"/>
  <c r="CG794" i="9"/>
  <c r="CH794" i="9"/>
  <c r="CI794" i="9"/>
  <c r="CR794" i="9"/>
  <c r="CS794" i="9"/>
  <c r="CT794" i="9"/>
  <c r="E795" i="9"/>
  <c r="F795" i="9"/>
  <c r="G795" i="9"/>
  <c r="J795" i="9"/>
  <c r="K795" i="9"/>
  <c r="N795" i="9"/>
  <c r="S796" i="9" s="1"/>
  <c r="O795" i="9"/>
  <c r="P795" i="9"/>
  <c r="AC795" i="9"/>
  <c r="AD795" i="9"/>
  <c r="AF795" i="9"/>
  <c r="AJ795" i="9" s="1"/>
  <c r="AG795" i="9"/>
  <c r="BB795" i="9"/>
  <c r="BC795" i="9"/>
  <c r="BD795" i="9"/>
  <c r="BE795" i="9"/>
  <c r="BF795" i="9"/>
  <c r="BG795" i="9"/>
  <c r="BH795" i="9"/>
  <c r="BI795" i="9"/>
  <c r="BJ795" i="9"/>
  <c r="BL795" i="9"/>
  <c r="BM795" i="9"/>
  <c r="BN795" i="9"/>
  <c r="CC795" i="9"/>
  <c r="CD795" i="9"/>
  <c r="CE795" i="9"/>
  <c r="CF795" i="9"/>
  <c r="CG795" i="9"/>
  <c r="CH795" i="9"/>
  <c r="CI795" i="9"/>
  <c r="CR795" i="9"/>
  <c r="CS795" i="9"/>
  <c r="CT795" i="9"/>
  <c r="E796" i="9"/>
  <c r="F796" i="9"/>
  <c r="G796" i="9"/>
  <c r="J796" i="9"/>
  <c r="K796" i="9"/>
  <c r="L796" i="9" s="1"/>
  <c r="N796" i="9"/>
  <c r="S797" i="9" s="1"/>
  <c r="O796" i="9"/>
  <c r="P796" i="9"/>
  <c r="AC796" i="9"/>
  <c r="AD796" i="9"/>
  <c r="AE796" i="9" s="1"/>
  <c r="AF796" i="9"/>
  <c r="AJ796" i="9" s="1"/>
  <c r="AG796" i="9"/>
  <c r="BB796" i="9"/>
  <c r="BC796" i="9"/>
  <c r="BD796" i="9"/>
  <c r="BE796" i="9"/>
  <c r="BF796" i="9"/>
  <c r="BG796" i="9"/>
  <c r="BH796" i="9"/>
  <c r="BI796" i="9"/>
  <c r="BJ796" i="9"/>
  <c r="BL796" i="9"/>
  <c r="BM796" i="9"/>
  <c r="BN796" i="9"/>
  <c r="CC796" i="9"/>
  <c r="CD796" i="9"/>
  <c r="CE796" i="9"/>
  <c r="CF796" i="9"/>
  <c r="CG796" i="9"/>
  <c r="CH796" i="9"/>
  <c r="CI796" i="9"/>
  <c r="CR796" i="9"/>
  <c r="CS796" i="9"/>
  <c r="CT796" i="9"/>
  <c r="E797" i="9"/>
  <c r="F797" i="9"/>
  <c r="G797" i="9"/>
  <c r="J797" i="9"/>
  <c r="K797" i="9"/>
  <c r="L797" i="9" s="1"/>
  <c r="N797" i="9"/>
  <c r="S798" i="9" s="1"/>
  <c r="O797" i="9"/>
  <c r="P797" i="9"/>
  <c r="AC797" i="9"/>
  <c r="AD797" i="9"/>
  <c r="AE797" i="9" s="1"/>
  <c r="AF797" i="9"/>
  <c r="AJ797" i="9" s="1"/>
  <c r="AG797" i="9"/>
  <c r="BB797" i="9"/>
  <c r="BC797" i="9"/>
  <c r="BD797" i="9"/>
  <c r="BE797" i="9"/>
  <c r="BF797" i="9"/>
  <c r="BG797" i="9"/>
  <c r="BH797" i="9"/>
  <c r="BI797" i="9"/>
  <c r="BJ797" i="9"/>
  <c r="BL797" i="9"/>
  <c r="BM797" i="9"/>
  <c r="BN797" i="9"/>
  <c r="CC797" i="9"/>
  <c r="CD797" i="9"/>
  <c r="CE797" i="9"/>
  <c r="CF797" i="9"/>
  <c r="CG797" i="9"/>
  <c r="CH797" i="9"/>
  <c r="CI797" i="9"/>
  <c r="CR797" i="9"/>
  <c r="CS797" i="9"/>
  <c r="CT797" i="9"/>
  <c r="E798" i="9"/>
  <c r="F798" i="9"/>
  <c r="G798" i="9"/>
  <c r="J798" i="9"/>
  <c r="K798" i="9"/>
  <c r="N798" i="9"/>
  <c r="S799" i="9" s="1"/>
  <c r="O798" i="9"/>
  <c r="P798" i="9"/>
  <c r="AC798" i="9"/>
  <c r="AD798" i="9"/>
  <c r="AF798" i="9"/>
  <c r="AJ798" i="9" s="1"/>
  <c r="AG798" i="9"/>
  <c r="BB798" i="9"/>
  <c r="BC798" i="9"/>
  <c r="BD798" i="9"/>
  <c r="BE798" i="9"/>
  <c r="BF798" i="9"/>
  <c r="BG798" i="9"/>
  <c r="BH798" i="9"/>
  <c r="BI798" i="9"/>
  <c r="BJ798" i="9"/>
  <c r="BL798" i="9"/>
  <c r="BM798" i="9"/>
  <c r="BN798" i="9"/>
  <c r="CC798" i="9"/>
  <c r="CD798" i="9"/>
  <c r="CE798" i="9"/>
  <c r="CF798" i="9"/>
  <c r="CG798" i="9"/>
  <c r="CM798" i="9" s="1"/>
  <c r="CH798" i="9"/>
  <c r="CI798" i="9"/>
  <c r="CR798" i="9"/>
  <c r="CS798" i="9"/>
  <c r="CT798" i="9"/>
  <c r="E799" i="9"/>
  <c r="F799" i="9"/>
  <c r="G799" i="9"/>
  <c r="J799" i="9"/>
  <c r="K799" i="9"/>
  <c r="L799" i="9" s="1"/>
  <c r="N799" i="9"/>
  <c r="O799" i="9"/>
  <c r="P799" i="9"/>
  <c r="AC799" i="9"/>
  <c r="AD799" i="9"/>
  <c r="AE799" i="9" s="1"/>
  <c r="AF799" i="9"/>
  <c r="AG799" i="9"/>
  <c r="BB799" i="9"/>
  <c r="BC799" i="9"/>
  <c r="BD799" i="9"/>
  <c r="BE799" i="9"/>
  <c r="BF799" i="9"/>
  <c r="BG799" i="9"/>
  <c r="BH799" i="9"/>
  <c r="BI799" i="9"/>
  <c r="BJ799" i="9"/>
  <c r="BL799" i="9"/>
  <c r="BM799" i="9"/>
  <c r="BN799" i="9"/>
  <c r="CC799" i="9"/>
  <c r="CD799" i="9"/>
  <c r="CE799" i="9"/>
  <c r="CF799" i="9"/>
  <c r="CG799" i="9"/>
  <c r="CH799" i="9"/>
  <c r="CI799" i="9"/>
  <c r="CR799" i="9"/>
  <c r="CS799" i="9"/>
  <c r="CT799" i="9"/>
  <c r="E800" i="9"/>
  <c r="F800" i="9"/>
  <c r="G800" i="9"/>
  <c r="J800" i="9"/>
  <c r="K800" i="9"/>
  <c r="L800" i="9" s="1"/>
  <c r="N800" i="9"/>
  <c r="S801" i="9" s="1"/>
  <c r="O800" i="9"/>
  <c r="P800" i="9"/>
  <c r="AC800" i="9"/>
  <c r="AD800" i="9"/>
  <c r="AE800" i="9" s="1"/>
  <c r="AF800" i="9"/>
  <c r="AG800" i="9"/>
  <c r="BB800" i="9"/>
  <c r="BC800" i="9"/>
  <c r="BD800" i="9"/>
  <c r="BE800" i="9"/>
  <c r="BF800" i="9"/>
  <c r="BG800" i="9"/>
  <c r="BH800" i="9"/>
  <c r="BI800" i="9"/>
  <c r="BJ800" i="9"/>
  <c r="BL800" i="9"/>
  <c r="BM800" i="9"/>
  <c r="BN800" i="9"/>
  <c r="CC800" i="9"/>
  <c r="CD800" i="9"/>
  <c r="CE800" i="9"/>
  <c r="CF800" i="9"/>
  <c r="CG800" i="9"/>
  <c r="CH800" i="9"/>
  <c r="CI800" i="9"/>
  <c r="CR800" i="9"/>
  <c r="CS800" i="9"/>
  <c r="CT800" i="9"/>
  <c r="E801" i="9"/>
  <c r="F801" i="9"/>
  <c r="G801" i="9"/>
  <c r="J801" i="9"/>
  <c r="K801" i="9"/>
  <c r="L801" i="9" s="1"/>
  <c r="N801" i="9"/>
  <c r="R802" i="9" s="1"/>
  <c r="O801" i="9"/>
  <c r="P801" i="9"/>
  <c r="AC801" i="9"/>
  <c r="AD801" i="9"/>
  <c r="AE801" i="9" s="1"/>
  <c r="AF801" i="9"/>
  <c r="AG801" i="9"/>
  <c r="BB801" i="9"/>
  <c r="BC801" i="9"/>
  <c r="BD801" i="9"/>
  <c r="BE801" i="9"/>
  <c r="BF801" i="9"/>
  <c r="BG801" i="9"/>
  <c r="BH801" i="9"/>
  <c r="BI801" i="9"/>
  <c r="BJ801" i="9"/>
  <c r="BL801" i="9"/>
  <c r="BM801" i="9"/>
  <c r="BN801" i="9"/>
  <c r="CC801" i="9"/>
  <c r="CD801" i="9"/>
  <c r="CE801" i="9"/>
  <c r="CF801" i="9"/>
  <c r="CG801" i="9"/>
  <c r="CK801" i="9" s="1"/>
  <c r="CH801" i="9"/>
  <c r="CI801" i="9"/>
  <c r="CR801" i="9"/>
  <c r="CS801" i="9"/>
  <c r="CT801" i="9"/>
  <c r="E802" i="9"/>
  <c r="F802" i="9"/>
  <c r="G802" i="9"/>
  <c r="J802" i="9"/>
  <c r="K802" i="9"/>
  <c r="L802" i="9" s="1"/>
  <c r="N802" i="9"/>
  <c r="S803" i="9" s="1"/>
  <c r="O802" i="9"/>
  <c r="P802" i="9"/>
  <c r="AC802" i="9"/>
  <c r="AD802" i="9"/>
  <c r="AH802" i="9" s="1"/>
  <c r="AF802" i="9"/>
  <c r="AG802" i="9"/>
  <c r="BB802" i="9"/>
  <c r="BC802" i="9"/>
  <c r="BD802" i="9"/>
  <c r="BE802" i="9"/>
  <c r="BF802" i="9"/>
  <c r="BG802" i="9"/>
  <c r="BH802" i="9"/>
  <c r="BI802" i="9"/>
  <c r="BJ802" i="9"/>
  <c r="BL802" i="9"/>
  <c r="BM802" i="9"/>
  <c r="BN802" i="9"/>
  <c r="CC802" i="9"/>
  <c r="CD802" i="9"/>
  <c r="CE802" i="9"/>
  <c r="CF802" i="9"/>
  <c r="CG802" i="9"/>
  <c r="CK802" i="9" s="1"/>
  <c r="CH802" i="9"/>
  <c r="CI802" i="9"/>
  <c r="CR802" i="9"/>
  <c r="CS802" i="9"/>
  <c r="CT802" i="9"/>
  <c r="E803" i="9"/>
  <c r="F803" i="9"/>
  <c r="G803" i="9"/>
  <c r="J803" i="9"/>
  <c r="K803" i="9"/>
  <c r="N803" i="9"/>
  <c r="R804" i="9" s="1"/>
  <c r="O803" i="9"/>
  <c r="P803" i="9"/>
  <c r="AC803" i="9"/>
  <c r="AD803" i="9"/>
  <c r="AH803" i="9" s="1"/>
  <c r="AF803" i="9"/>
  <c r="AG803" i="9"/>
  <c r="BB803" i="9"/>
  <c r="BC803" i="9"/>
  <c r="BD803" i="9"/>
  <c r="BE803" i="9"/>
  <c r="BF803" i="9"/>
  <c r="BG803" i="9"/>
  <c r="BH803" i="9"/>
  <c r="BI803" i="9"/>
  <c r="BJ803" i="9"/>
  <c r="BL803" i="9"/>
  <c r="BM803" i="9"/>
  <c r="BN803" i="9"/>
  <c r="CC803" i="9"/>
  <c r="CD803" i="9"/>
  <c r="CE803" i="9"/>
  <c r="CF803" i="9"/>
  <c r="CG803" i="9"/>
  <c r="CK803" i="9" s="1"/>
  <c r="CH803" i="9"/>
  <c r="CI803" i="9"/>
  <c r="CR803" i="9"/>
  <c r="CS803" i="9"/>
  <c r="CT803" i="9"/>
  <c r="E804" i="9"/>
  <c r="F804" i="9"/>
  <c r="G804" i="9"/>
  <c r="J804" i="9"/>
  <c r="K804" i="9"/>
  <c r="Q804" i="9" s="1"/>
  <c r="N804" i="9"/>
  <c r="O804" i="9"/>
  <c r="P804" i="9"/>
  <c r="AC804" i="9"/>
  <c r="AD804" i="9"/>
  <c r="AH804" i="9" s="1"/>
  <c r="AF804" i="9"/>
  <c r="AG804" i="9"/>
  <c r="BB804" i="9"/>
  <c r="BC804" i="9"/>
  <c r="BD804" i="9"/>
  <c r="BE804" i="9"/>
  <c r="BF804" i="9"/>
  <c r="BG804" i="9"/>
  <c r="BH804" i="9"/>
  <c r="BI804" i="9"/>
  <c r="BJ804" i="9"/>
  <c r="BL804" i="9"/>
  <c r="BM804" i="9"/>
  <c r="BN804" i="9"/>
  <c r="CC804" i="9"/>
  <c r="CD804" i="9"/>
  <c r="CE804" i="9"/>
  <c r="CF804" i="9"/>
  <c r="CG804" i="9"/>
  <c r="CK804" i="9" s="1"/>
  <c r="CH804" i="9"/>
  <c r="CI804" i="9"/>
  <c r="CR804" i="9"/>
  <c r="CS804" i="9"/>
  <c r="CT804" i="9"/>
  <c r="E805" i="9"/>
  <c r="F805" i="9"/>
  <c r="G805" i="9"/>
  <c r="J805" i="9"/>
  <c r="K805" i="9"/>
  <c r="L805" i="9" s="1"/>
  <c r="N805" i="9"/>
  <c r="S806" i="9" s="1"/>
  <c r="O805" i="9"/>
  <c r="P805" i="9"/>
  <c r="AC805" i="9"/>
  <c r="AD805" i="9"/>
  <c r="AH805" i="9" s="1"/>
  <c r="AF805" i="9"/>
  <c r="AG805" i="9"/>
  <c r="BB805" i="9"/>
  <c r="BC805" i="9"/>
  <c r="BD805" i="9"/>
  <c r="BE805" i="9"/>
  <c r="BF805" i="9"/>
  <c r="BG805" i="9"/>
  <c r="BH805" i="9"/>
  <c r="BI805" i="9"/>
  <c r="BJ805" i="9"/>
  <c r="BL805" i="9"/>
  <c r="BM805" i="9"/>
  <c r="BN805" i="9"/>
  <c r="CC805" i="9"/>
  <c r="CD805" i="9"/>
  <c r="CE805" i="9"/>
  <c r="CF805" i="9"/>
  <c r="CG805" i="9"/>
  <c r="CK805" i="9" s="1"/>
  <c r="CH805" i="9"/>
  <c r="CI805" i="9"/>
  <c r="CR805" i="9"/>
  <c r="CS805" i="9"/>
  <c r="CT805" i="9"/>
  <c r="E806" i="9"/>
  <c r="F806" i="9"/>
  <c r="G806" i="9"/>
  <c r="J806" i="9"/>
  <c r="K806" i="9"/>
  <c r="L806" i="9" s="1"/>
  <c r="N806" i="9"/>
  <c r="O806" i="9"/>
  <c r="P806" i="9"/>
  <c r="AC806" i="9"/>
  <c r="AD806" i="9"/>
  <c r="AH806" i="9" s="1"/>
  <c r="AF806" i="9"/>
  <c r="AG806" i="9"/>
  <c r="BB806" i="9"/>
  <c r="BC806" i="9"/>
  <c r="BD806" i="9"/>
  <c r="BE806" i="9"/>
  <c r="BF806" i="9"/>
  <c r="BG806" i="9"/>
  <c r="BH806" i="9"/>
  <c r="BI806" i="9"/>
  <c r="BJ806" i="9"/>
  <c r="BL806" i="9"/>
  <c r="BM806" i="9"/>
  <c r="BN806" i="9"/>
  <c r="CC806" i="9"/>
  <c r="CD806" i="9"/>
  <c r="CE806" i="9"/>
  <c r="CF806" i="9"/>
  <c r="CG806" i="9"/>
  <c r="CK806" i="9" s="1"/>
  <c r="CH806" i="9"/>
  <c r="CI806" i="9"/>
  <c r="CR806" i="9"/>
  <c r="CS806" i="9"/>
  <c r="CT806" i="9"/>
  <c r="E807" i="9"/>
  <c r="F807" i="9"/>
  <c r="G807" i="9"/>
  <c r="J807" i="9"/>
  <c r="K807" i="9"/>
  <c r="N807" i="9"/>
  <c r="R808" i="9" s="1"/>
  <c r="O807" i="9"/>
  <c r="P807" i="9"/>
  <c r="AC807" i="9"/>
  <c r="AD807" i="9"/>
  <c r="AH807" i="9" s="1"/>
  <c r="AF807" i="9"/>
  <c r="AG807" i="9"/>
  <c r="BB807" i="9"/>
  <c r="BC807" i="9"/>
  <c r="BD807" i="9"/>
  <c r="BE807" i="9"/>
  <c r="BF807" i="9"/>
  <c r="BG807" i="9"/>
  <c r="BH807" i="9"/>
  <c r="BI807" i="9"/>
  <c r="BJ807" i="9"/>
  <c r="BL807" i="9"/>
  <c r="BM807" i="9"/>
  <c r="BN807" i="9"/>
  <c r="CC807" i="9"/>
  <c r="CD807" i="9"/>
  <c r="CE807" i="9"/>
  <c r="CF807" i="9"/>
  <c r="CG807" i="9"/>
  <c r="CK807" i="9" s="1"/>
  <c r="CH807" i="9"/>
  <c r="CI807" i="9"/>
  <c r="CR807" i="9"/>
  <c r="CS807" i="9"/>
  <c r="CT807" i="9"/>
  <c r="E808" i="9"/>
  <c r="F808" i="9"/>
  <c r="G808" i="9"/>
  <c r="J808" i="9"/>
  <c r="K808" i="9"/>
  <c r="Q808" i="9" s="1"/>
  <c r="N808" i="9"/>
  <c r="O808" i="9"/>
  <c r="P808" i="9"/>
  <c r="AC808" i="9"/>
  <c r="AD808" i="9"/>
  <c r="AH808" i="9" s="1"/>
  <c r="AF808" i="9"/>
  <c r="AG808" i="9"/>
  <c r="BB808" i="9"/>
  <c r="BC808" i="9"/>
  <c r="BD808" i="9"/>
  <c r="BE808" i="9"/>
  <c r="BF808" i="9"/>
  <c r="BG808" i="9"/>
  <c r="BH808" i="9"/>
  <c r="BI808" i="9"/>
  <c r="BJ808" i="9"/>
  <c r="BL808" i="9"/>
  <c r="BM808" i="9"/>
  <c r="BN808" i="9"/>
  <c r="CC808" i="9"/>
  <c r="CD808" i="9"/>
  <c r="CE808" i="9"/>
  <c r="CF808" i="9"/>
  <c r="CG808" i="9"/>
  <c r="CK808" i="9" s="1"/>
  <c r="CH808" i="9"/>
  <c r="CI808" i="9"/>
  <c r="CR808" i="9"/>
  <c r="CS808" i="9"/>
  <c r="CT808" i="9"/>
  <c r="E809" i="9"/>
  <c r="F809" i="9"/>
  <c r="G809" i="9"/>
  <c r="J809" i="9"/>
  <c r="K809" i="9"/>
  <c r="N809" i="9"/>
  <c r="S810" i="9" s="1"/>
  <c r="O809" i="9"/>
  <c r="P809" i="9"/>
  <c r="AC809" i="9"/>
  <c r="AD809" i="9"/>
  <c r="AH809" i="9" s="1"/>
  <c r="AF809" i="9"/>
  <c r="AG809" i="9"/>
  <c r="BB809" i="9"/>
  <c r="BC809" i="9"/>
  <c r="BD809" i="9"/>
  <c r="BE809" i="9"/>
  <c r="BF809" i="9"/>
  <c r="BG809" i="9"/>
  <c r="BH809" i="9"/>
  <c r="BI809" i="9"/>
  <c r="BJ809" i="9"/>
  <c r="BL809" i="9"/>
  <c r="BM809" i="9"/>
  <c r="BN809" i="9"/>
  <c r="CC809" i="9"/>
  <c r="CD809" i="9"/>
  <c r="CE809" i="9"/>
  <c r="CF809" i="9"/>
  <c r="CG809" i="9"/>
  <c r="CK809" i="9" s="1"/>
  <c r="CH809" i="9"/>
  <c r="CI809" i="9"/>
  <c r="CR809" i="9"/>
  <c r="CS809" i="9"/>
  <c r="CT809" i="9"/>
  <c r="E810" i="9"/>
  <c r="F810" i="9"/>
  <c r="G810" i="9"/>
  <c r="J810" i="9"/>
  <c r="K810" i="9"/>
  <c r="L810" i="9" s="1"/>
  <c r="N810" i="9"/>
  <c r="R811" i="9" s="1"/>
  <c r="O810" i="9"/>
  <c r="P810" i="9"/>
  <c r="AC810" i="9"/>
  <c r="AD810" i="9"/>
  <c r="AH810" i="9" s="1"/>
  <c r="AF810" i="9"/>
  <c r="AG810" i="9"/>
  <c r="BB810" i="9"/>
  <c r="BC810" i="9"/>
  <c r="BD810" i="9"/>
  <c r="BE810" i="9"/>
  <c r="BF810" i="9"/>
  <c r="BG810" i="9"/>
  <c r="BH810" i="9"/>
  <c r="BI810" i="9"/>
  <c r="BJ810" i="9"/>
  <c r="BL810" i="9"/>
  <c r="BM810" i="9"/>
  <c r="BN810" i="9"/>
  <c r="CC810" i="9"/>
  <c r="CD810" i="9"/>
  <c r="CE810" i="9"/>
  <c r="CF810" i="9"/>
  <c r="CG810" i="9"/>
  <c r="CK810" i="9" s="1"/>
  <c r="CH810" i="9"/>
  <c r="CI810" i="9"/>
  <c r="CR810" i="9"/>
  <c r="CS810" i="9"/>
  <c r="CT810" i="9"/>
  <c r="E811" i="9"/>
  <c r="F811" i="9"/>
  <c r="G811" i="9"/>
  <c r="J811" i="9"/>
  <c r="K811" i="9"/>
  <c r="N811" i="9"/>
  <c r="R812" i="9" s="1"/>
  <c r="O811" i="9"/>
  <c r="P811" i="9"/>
  <c r="AC811" i="9"/>
  <c r="AD811" i="9"/>
  <c r="AH811" i="9" s="1"/>
  <c r="AF811" i="9"/>
  <c r="AG811" i="9"/>
  <c r="BB811" i="9"/>
  <c r="BC811" i="9"/>
  <c r="BD811" i="9"/>
  <c r="BE811" i="9"/>
  <c r="BF811" i="9"/>
  <c r="BG811" i="9"/>
  <c r="BH811" i="9"/>
  <c r="BI811" i="9"/>
  <c r="BJ811" i="9"/>
  <c r="BL811" i="9"/>
  <c r="BM811" i="9"/>
  <c r="BN811" i="9"/>
  <c r="CC811" i="9"/>
  <c r="CD811" i="9"/>
  <c r="CE811" i="9"/>
  <c r="CF811" i="9"/>
  <c r="CG811" i="9"/>
  <c r="CK811" i="9" s="1"/>
  <c r="CH811" i="9"/>
  <c r="CI811" i="9"/>
  <c r="CR811" i="9"/>
  <c r="CS811" i="9"/>
  <c r="CT811" i="9"/>
  <c r="E812" i="9"/>
  <c r="F812" i="9"/>
  <c r="G812" i="9"/>
  <c r="J812" i="9"/>
  <c r="K812" i="9"/>
  <c r="Q812" i="9" s="1"/>
  <c r="N812" i="9"/>
  <c r="O812" i="9"/>
  <c r="P812" i="9"/>
  <c r="AC812" i="9"/>
  <c r="AD812" i="9"/>
  <c r="AH812" i="9" s="1"/>
  <c r="AF812" i="9"/>
  <c r="AG812" i="9"/>
  <c r="BB812" i="9"/>
  <c r="BC812" i="9"/>
  <c r="BD812" i="9"/>
  <c r="BE812" i="9"/>
  <c r="BF812" i="9"/>
  <c r="BG812" i="9"/>
  <c r="BH812" i="9"/>
  <c r="BI812" i="9"/>
  <c r="BJ812" i="9"/>
  <c r="BL812" i="9"/>
  <c r="BM812" i="9"/>
  <c r="BN812" i="9"/>
  <c r="CC812" i="9"/>
  <c r="CD812" i="9"/>
  <c r="CE812" i="9"/>
  <c r="CF812" i="9"/>
  <c r="CG812" i="9"/>
  <c r="CK812" i="9" s="1"/>
  <c r="CH812" i="9"/>
  <c r="CI812" i="9"/>
  <c r="CR812" i="9"/>
  <c r="CS812" i="9"/>
  <c r="CT812" i="9"/>
  <c r="E813" i="9"/>
  <c r="F813" i="9"/>
  <c r="G813" i="9"/>
  <c r="J813" i="9"/>
  <c r="K813" i="9"/>
  <c r="Q813" i="9" s="1"/>
  <c r="N813" i="9"/>
  <c r="R814" i="9" s="1"/>
  <c r="O813" i="9"/>
  <c r="P813" i="9"/>
  <c r="AC813" i="9"/>
  <c r="AD813" i="9"/>
  <c r="AH813" i="9" s="1"/>
  <c r="AF813" i="9"/>
  <c r="AG813" i="9"/>
  <c r="BB813" i="9"/>
  <c r="BC813" i="9"/>
  <c r="BD813" i="9"/>
  <c r="BE813" i="9"/>
  <c r="BF813" i="9"/>
  <c r="BG813" i="9"/>
  <c r="BH813" i="9"/>
  <c r="BI813" i="9"/>
  <c r="BJ813" i="9"/>
  <c r="BL813" i="9"/>
  <c r="BM813" i="9"/>
  <c r="BN813" i="9"/>
  <c r="CC813" i="9"/>
  <c r="CD813" i="9"/>
  <c r="CE813" i="9"/>
  <c r="CF813" i="9"/>
  <c r="CG813" i="9"/>
  <c r="CK813" i="9" s="1"/>
  <c r="CH813" i="9"/>
  <c r="CI813" i="9"/>
  <c r="CR813" i="9"/>
  <c r="CS813" i="9"/>
  <c r="CT813" i="9"/>
  <c r="E814" i="9"/>
  <c r="F814" i="9"/>
  <c r="G814" i="9"/>
  <c r="J814" i="9"/>
  <c r="K814" i="9"/>
  <c r="Q814" i="9" s="1"/>
  <c r="L814" i="9"/>
  <c r="N814" i="9"/>
  <c r="S815" i="9" s="1"/>
  <c r="O814" i="9"/>
  <c r="P814" i="9"/>
  <c r="AC814" i="9"/>
  <c r="AD814" i="9"/>
  <c r="AH814" i="9" s="1"/>
  <c r="AF814" i="9"/>
  <c r="AG814" i="9"/>
  <c r="BB814" i="9"/>
  <c r="BC814" i="9"/>
  <c r="BD814" i="9"/>
  <c r="BE814" i="9"/>
  <c r="BF814" i="9"/>
  <c r="BG814" i="9"/>
  <c r="BH814" i="9"/>
  <c r="BI814" i="9"/>
  <c r="BJ814" i="9"/>
  <c r="BL814" i="9"/>
  <c r="BM814" i="9"/>
  <c r="BN814" i="9"/>
  <c r="CC814" i="9"/>
  <c r="CD814" i="9"/>
  <c r="CE814" i="9"/>
  <c r="CF814" i="9"/>
  <c r="CG814" i="9"/>
  <c r="CK814" i="9" s="1"/>
  <c r="CH814" i="9"/>
  <c r="CI814" i="9"/>
  <c r="CR814" i="9"/>
  <c r="CS814" i="9"/>
  <c r="CT814" i="9"/>
  <c r="E815" i="9"/>
  <c r="F815" i="9"/>
  <c r="G815" i="9"/>
  <c r="J815" i="9"/>
  <c r="K815" i="9"/>
  <c r="N815" i="9"/>
  <c r="O815" i="9"/>
  <c r="P815" i="9"/>
  <c r="AC815" i="9"/>
  <c r="AD815" i="9"/>
  <c r="AH815" i="9" s="1"/>
  <c r="AF815" i="9"/>
  <c r="AG815" i="9"/>
  <c r="BB815" i="9"/>
  <c r="BC815" i="9"/>
  <c r="BD815" i="9"/>
  <c r="BE815" i="9"/>
  <c r="BF815" i="9"/>
  <c r="BG815" i="9"/>
  <c r="BH815" i="9"/>
  <c r="BI815" i="9"/>
  <c r="BJ815" i="9"/>
  <c r="BL815" i="9"/>
  <c r="BM815" i="9"/>
  <c r="BN815" i="9"/>
  <c r="CC815" i="9"/>
  <c r="CD815" i="9"/>
  <c r="CE815" i="9"/>
  <c r="CF815" i="9"/>
  <c r="CG815" i="9"/>
  <c r="CK815" i="9" s="1"/>
  <c r="CH815" i="9"/>
  <c r="CI815" i="9"/>
  <c r="CR815" i="9"/>
  <c r="CS815" i="9"/>
  <c r="CT815" i="9"/>
  <c r="E816" i="9"/>
  <c r="F816" i="9"/>
  <c r="G816" i="9"/>
  <c r="J816" i="9"/>
  <c r="K816" i="9"/>
  <c r="Q816" i="9" s="1"/>
  <c r="N816" i="9"/>
  <c r="S817" i="9" s="1"/>
  <c r="O816" i="9"/>
  <c r="P816" i="9"/>
  <c r="AC816" i="9"/>
  <c r="AD816" i="9"/>
  <c r="AH816" i="9" s="1"/>
  <c r="AF816" i="9"/>
  <c r="AG816" i="9"/>
  <c r="BB816" i="9"/>
  <c r="BC816" i="9"/>
  <c r="BD816" i="9"/>
  <c r="BE816" i="9"/>
  <c r="BF816" i="9"/>
  <c r="BG816" i="9"/>
  <c r="BH816" i="9"/>
  <c r="BI816" i="9"/>
  <c r="BJ816" i="9"/>
  <c r="BL816" i="9"/>
  <c r="BM816" i="9"/>
  <c r="BN816" i="9"/>
  <c r="CC816" i="9"/>
  <c r="CD816" i="9"/>
  <c r="CE816" i="9"/>
  <c r="CF816" i="9"/>
  <c r="CG816" i="9"/>
  <c r="CK816" i="9" s="1"/>
  <c r="CH816" i="9"/>
  <c r="CI816" i="9"/>
  <c r="CR816" i="9"/>
  <c r="CS816" i="9"/>
  <c r="CT816" i="9"/>
  <c r="E817" i="9"/>
  <c r="F817" i="9"/>
  <c r="G817" i="9"/>
  <c r="J817" i="9"/>
  <c r="K817" i="9"/>
  <c r="N817" i="9"/>
  <c r="S818" i="9" s="1"/>
  <c r="O817" i="9"/>
  <c r="P817" i="9"/>
  <c r="AC817" i="9"/>
  <c r="AD817" i="9"/>
  <c r="AH817" i="9" s="1"/>
  <c r="AF817" i="9"/>
  <c r="AG817" i="9"/>
  <c r="BB817" i="9"/>
  <c r="BC817" i="9"/>
  <c r="BD817" i="9"/>
  <c r="BE817" i="9"/>
  <c r="BF817" i="9"/>
  <c r="BG817" i="9"/>
  <c r="BH817" i="9"/>
  <c r="BI817" i="9"/>
  <c r="BJ817" i="9"/>
  <c r="BL817" i="9"/>
  <c r="BM817" i="9"/>
  <c r="BN817" i="9"/>
  <c r="CC817" i="9"/>
  <c r="CD817" i="9"/>
  <c r="CE817" i="9"/>
  <c r="CF817" i="9"/>
  <c r="CG817" i="9"/>
  <c r="CK817" i="9" s="1"/>
  <c r="CH817" i="9"/>
  <c r="CI817" i="9"/>
  <c r="CR817" i="9"/>
  <c r="CS817" i="9"/>
  <c r="CT817" i="9"/>
  <c r="E818" i="9"/>
  <c r="F818" i="9"/>
  <c r="G818" i="9"/>
  <c r="J818" i="9"/>
  <c r="K818" i="9"/>
  <c r="Q818" i="9" s="1"/>
  <c r="N818" i="9"/>
  <c r="S819" i="9" s="1"/>
  <c r="O818" i="9"/>
  <c r="P818" i="9"/>
  <c r="AC818" i="9"/>
  <c r="AD818" i="9"/>
  <c r="AH818" i="9" s="1"/>
  <c r="AF818" i="9"/>
  <c r="AG818" i="9"/>
  <c r="BB818" i="9"/>
  <c r="BC818" i="9"/>
  <c r="BD818" i="9"/>
  <c r="BE818" i="9"/>
  <c r="BF818" i="9"/>
  <c r="BG818" i="9"/>
  <c r="BH818" i="9"/>
  <c r="BI818" i="9"/>
  <c r="BJ818" i="9"/>
  <c r="BL818" i="9"/>
  <c r="BM818" i="9"/>
  <c r="BN818" i="9"/>
  <c r="CC818" i="9"/>
  <c r="CD818" i="9"/>
  <c r="CE818" i="9"/>
  <c r="CF818" i="9"/>
  <c r="CG818" i="9"/>
  <c r="CK818" i="9" s="1"/>
  <c r="CH818" i="9"/>
  <c r="CI818" i="9"/>
  <c r="CR818" i="9"/>
  <c r="CS818" i="9"/>
  <c r="CT818" i="9"/>
  <c r="E819" i="9"/>
  <c r="F819" i="9"/>
  <c r="G819" i="9"/>
  <c r="J819" i="9"/>
  <c r="K819" i="9"/>
  <c r="Q819" i="9" s="1"/>
  <c r="L819" i="9"/>
  <c r="N819" i="9"/>
  <c r="S820" i="9" s="1"/>
  <c r="O819" i="9"/>
  <c r="P819" i="9"/>
  <c r="AC819" i="9"/>
  <c r="AD819" i="9"/>
  <c r="AH819" i="9" s="1"/>
  <c r="AF819" i="9"/>
  <c r="AG819" i="9"/>
  <c r="BB819" i="9"/>
  <c r="BC819" i="9"/>
  <c r="BD819" i="9"/>
  <c r="BE819" i="9"/>
  <c r="BF819" i="9"/>
  <c r="BG819" i="9"/>
  <c r="BH819" i="9"/>
  <c r="BI819" i="9"/>
  <c r="BJ819" i="9"/>
  <c r="BL819" i="9"/>
  <c r="BM819" i="9"/>
  <c r="BN819" i="9"/>
  <c r="CC819" i="9"/>
  <c r="CD819" i="9"/>
  <c r="CE819" i="9"/>
  <c r="CF819" i="9"/>
  <c r="CG819" i="9"/>
  <c r="CK819" i="9" s="1"/>
  <c r="CH819" i="9"/>
  <c r="CI819" i="9"/>
  <c r="CR819" i="9"/>
  <c r="CS819" i="9"/>
  <c r="CT819" i="9"/>
  <c r="E820" i="9"/>
  <c r="F820" i="9"/>
  <c r="G820" i="9"/>
  <c r="J820" i="9"/>
  <c r="K820" i="9"/>
  <c r="Q820" i="9" s="1"/>
  <c r="N820" i="9"/>
  <c r="S821" i="9" s="1"/>
  <c r="O820" i="9"/>
  <c r="P820" i="9"/>
  <c r="AC820" i="9"/>
  <c r="AD820" i="9"/>
  <c r="AH820" i="9" s="1"/>
  <c r="AF820" i="9"/>
  <c r="AG820" i="9"/>
  <c r="BB820" i="9"/>
  <c r="BC820" i="9"/>
  <c r="BD820" i="9"/>
  <c r="BE820" i="9"/>
  <c r="BF820" i="9"/>
  <c r="BG820" i="9"/>
  <c r="BH820" i="9"/>
  <c r="BI820" i="9"/>
  <c r="BJ820" i="9"/>
  <c r="BL820" i="9"/>
  <c r="BM820" i="9"/>
  <c r="BN820" i="9"/>
  <c r="CC820" i="9"/>
  <c r="CD820" i="9"/>
  <c r="CE820" i="9"/>
  <c r="CF820" i="9"/>
  <c r="CG820" i="9"/>
  <c r="CK820" i="9" s="1"/>
  <c r="CH820" i="9"/>
  <c r="CI820" i="9"/>
  <c r="CR820" i="9"/>
  <c r="CS820" i="9"/>
  <c r="CT820" i="9"/>
  <c r="E821" i="9"/>
  <c r="F821" i="9"/>
  <c r="G821" i="9"/>
  <c r="J821" i="9"/>
  <c r="K821" i="9"/>
  <c r="Q821" i="9" s="1"/>
  <c r="N821" i="9"/>
  <c r="S822" i="9" s="1"/>
  <c r="O821" i="9"/>
  <c r="P821" i="9"/>
  <c r="AC821" i="9"/>
  <c r="AD821" i="9"/>
  <c r="AH821" i="9" s="1"/>
  <c r="AF821" i="9"/>
  <c r="AG821" i="9"/>
  <c r="BB821" i="9"/>
  <c r="BC821" i="9"/>
  <c r="BD821" i="9"/>
  <c r="BE821" i="9"/>
  <c r="BF821" i="9"/>
  <c r="BG821" i="9"/>
  <c r="BH821" i="9"/>
  <c r="BI821" i="9"/>
  <c r="BJ821" i="9"/>
  <c r="BL821" i="9"/>
  <c r="BM821" i="9"/>
  <c r="BN821" i="9"/>
  <c r="CC821" i="9"/>
  <c r="CD821" i="9"/>
  <c r="CE821" i="9"/>
  <c r="CF821" i="9"/>
  <c r="CG821" i="9"/>
  <c r="CK821" i="9" s="1"/>
  <c r="CH821" i="9"/>
  <c r="CI821" i="9"/>
  <c r="CR821" i="9"/>
  <c r="CS821" i="9"/>
  <c r="CT821" i="9"/>
  <c r="E822" i="9"/>
  <c r="F822" i="9"/>
  <c r="G822" i="9"/>
  <c r="J822" i="9"/>
  <c r="K822" i="9"/>
  <c r="Q822" i="9" s="1"/>
  <c r="N822" i="9"/>
  <c r="S823" i="9" s="1"/>
  <c r="O822" i="9"/>
  <c r="P822" i="9"/>
  <c r="AC822" i="9"/>
  <c r="AD822" i="9"/>
  <c r="AF822" i="9"/>
  <c r="AG822" i="9"/>
  <c r="BB822" i="9"/>
  <c r="BC822" i="9"/>
  <c r="BD822" i="9"/>
  <c r="BE822" i="9"/>
  <c r="BF822" i="9"/>
  <c r="BG822" i="9"/>
  <c r="BH822" i="9"/>
  <c r="BI822" i="9"/>
  <c r="BJ822" i="9"/>
  <c r="BL822" i="9"/>
  <c r="BM822" i="9"/>
  <c r="BN822" i="9"/>
  <c r="CC822" i="9"/>
  <c r="CD822" i="9"/>
  <c r="CE822" i="9"/>
  <c r="CF822" i="9"/>
  <c r="CG822" i="9"/>
  <c r="CH822" i="9"/>
  <c r="CI822" i="9"/>
  <c r="CR822" i="9"/>
  <c r="CS822" i="9"/>
  <c r="CT822" i="9"/>
  <c r="E823" i="9"/>
  <c r="F823" i="9"/>
  <c r="G823" i="9"/>
  <c r="J823" i="9"/>
  <c r="K823" i="9"/>
  <c r="Q823" i="9" s="1"/>
  <c r="N823" i="9"/>
  <c r="S824" i="9" s="1"/>
  <c r="O823" i="9"/>
  <c r="P823" i="9"/>
  <c r="AC823" i="9"/>
  <c r="AD823" i="9"/>
  <c r="AF823" i="9"/>
  <c r="AG823" i="9"/>
  <c r="BB823" i="9"/>
  <c r="BC823" i="9"/>
  <c r="BD823" i="9"/>
  <c r="BE823" i="9"/>
  <c r="BF823" i="9"/>
  <c r="BG823" i="9"/>
  <c r="BH823" i="9"/>
  <c r="BI823" i="9"/>
  <c r="BJ823" i="9"/>
  <c r="BL823" i="9"/>
  <c r="BM823" i="9"/>
  <c r="BN823" i="9"/>
  <c r="CC823" i="9"/>
  <c r="CD823" i="9"/>
  <c r="CE823" i="9"/>
  <c r="CF823" i="9"/>
  <c r="CG823" i="9"/>
  <c r="CH823" i="9"/>
  <c r="CI823" i="9"/>
  <c r="CR823" i="9"/>
  <c r="CS823" i="9"/>
  <c r="CT823" i="9"/>
  <c r="E824" i="9"/>
  <c r="F824" i="9"/>
  <c r="G824" i="9"/>
  <c r="J824" i="9"/>
  <c r="K824" i="9"/>
  <c r="Q824" i="9" s="1"/>
  <c r="N824" i="9"/>
  <c r="S825" i="9" s="1"/>
  <c r="O824" i="9"/>
  <c r="P824" i="9"/>
  <c r="AC824" i="9"/>
  <c r="AD824" i="9"/>
  <c r="AF824" i="9"/>
  <c r="AG824" i="9"/>
  <c r="BB824" i="9"/>
  <c r="BC824" i="9"/>
  <c r="BD824" i="9"/>
  <c r="BE824" i="9"/>
  <c r="BF824" i="9"/>
  <c r="BG824" i="9"/>
  <c r="BH824" i="9"/>
  <c r="BI824" i="9"/>
  <c r="BJ824" i="9"/>
  <c r="BL824" i="9"/>
  <c r="BM824" i="9"/>
  <c r="BN824" i="9"/>
  <c r="CC824" i="9"/>
  <c r="CD824" i="9"/>
  <c r="CE824" i="9"/>
  <c r="CF824" i="9"/>
  <c r="CG824" i="9"/>
  <c r="CH824" i="9"/>
  <c r="CI824" i="9"/>
  <c r="CR824" i="9"/>
  <c r="CS824" i="9"/>
  <c r="CT824" i="9"/>
  <c r="E825" i="9"/>
  <c r="F825" i="9"/>
  <c r="G825" i="9"/>
  <c r="J825" i="9"/>
  <c r="K825" i="9"/>
  <c r="Q825" i="9" s="1"/>
  <c r="N825" i="9"/>
  <c r="S826" i="9" s="1"/>
  <c r="O825" i="9"/>
  <c r="P825" i="9"/>
  <c r="AC825" i="9"/>
  <c r="AD825" i="9"/>
  <c r="AF825" i="9"/>
  <c r="AG825" i="9"/>
  <c r="BB825" i="9"/>
  <c r="BC825" i="9"/>
  <c r="BD825" i="9"/>
  <c r="BE825" i="9"/>
  <c r="BF825" i="9"/>
  <c r="BG825" i="9"/>
  <c r="BH825" i="9"/>
  <c r="BI825" i="9"/>
  <c r="BJ825" i="9"/>
  <c r="BL825" i="9"/>
  <c r="BM825" i="9"/>
  <c r="BN825" i="9"/>
  <c r="CC825" i="9"/>
  <c r="CD825" i="9"/>
  <c r="CE825" i="9"/>
  <c r="CF825" i="9"/>
  <c r="CG825" i="9"/>
  <c r="CH825" i="9"/>
  <c r="CI825" i="9"/>
  <c r="CR825" i="9"/>
  <c r="CS825" i="9"/>
  <c r="CT825" i="9"/>
  <c r="E826" i="9"/>
  <c r="F826" i="9"/>
  <c r="G826" i="9"/>
  <c r="J826" i="9"/>
  <c r="K826" i="9"/>
  <c r="N826" i="9"/>
  <c r="S827" i="9" s="1"/>
  <c r="O826" i="9"/>
  <c r="P826" i="9"/>
  <c r="AC826" i="9"/>
  <c r="AD826" i="9"/>
  <c r="AF826" i="9"/>
  <c r="AG826" i="9"/>
  <c r="BB826" i="9"/>
  <c r="BC826" i="9"/>
  <c r="BD826" i="9"/>
  <c r="BE826" i="9"/>
  <c r="BF826" i="9"/>
  <c r="BG826" i="9"/>
  <c r="BH826" i="9"/>
  <c r="BI826" i="9"/>
  <c r="BJ826" i="9"/>
  <c r="BL826" i="9"/>
  <c r="BM826" i="9"/>
  <c r="BN826" i="9"/>
  <c r="CC826" i="9"/>
  <c r="CD826" i="9"/>
  <c r="CE826" i="9"/>
  <c r="CF826" i="9"/>
  <c r="CG826" i="9"/>
  <c r="CN826" i="9" s="1"/>
  <c r="CH826" i="9"/>
  <c r="CI826" i="9"/>
  <c r="CR826" i="9"/>
  <c r="CS826" i="9"/>
  <c r="CT826" i="9"/>
  <c r="E827" i="9"/>
  <c r="F827" i="9"/>
  <c r="G827" i="9"/>
  <c r="J827" i="9"/>
  <c r="K827" i="9"/>
  <c r="N827" i="9"/>
  <c r="S828" i="9" s="1"/>
  <c r="O827" i="9"/>
  <c r="P827" i="9"/>
  <c r="AC827" i="9"/>
  <c r="AD827" i="9"/>
  <c r="AF827" i="9"/>
  <c r="AG827" i="9"/>
  <c r="BB827" i="9"/>
  <c r="BC827" i="9"/>
  <c r="BD827" i="9"/>
  <c r="BE827" i="9"/>
  <c r="BF827" i="9"/>
  <c r="BG827" i="9"/>
  <c r="BH827" i="9"/>
  <c r="BI827" i="9"/>
  <c r="BJ827" i="9"/>
  <c r="BL827" i="9"/>
  <c r="BM827" i="9"/>
  <c r="BN827" i="9"/>
  <c r="CC827" i="9"/>
  <c r="CD827" i="9"/>
  <c r="CE827" i="9"/>
  <c r="CF827" i="9"/>
  <c r="CG827" i="9"/>
  <c r="CK827" i="9" s="1"/>
  <c r="CH827" i="9"/>
  <c r="CI827" i="9"/>
  <c r="CR827" i="9"/>
  <c r="CS827" i="9"/>
  <c r="CT827" i="9"/>
  <c r="E828" i="9"/>
  <c r="F828" i="9"/>
  <c r="G828" i="9"/>
  <c r="J828" i="9"/>
  <c r="K828" i="9"/>
  <c r="Q828" i="9" s="1"/>
  <c r="N828" i="9"/>
  <c r="S829" i="9" s="1"/>
  <c r="O828" i="9"/>
  <c r="P828" i="9"/>
  <c r="AC828" i="9"/>
  <c r="AD828" i="9"/>
  <c r="AF828" i="9"/>
  <c r="AG828" i="9"/>
  <c r="BB828" i="9"/>
  <c r="BC828" i="9"/>
  <c r="BD828" i="9"/>
  <c r="BE828" i="9"/>
  <c r="BF828" i="9"/>
  <c r="BG828" i="9"/>
  <c r="BH828" i="9"/>
  <c r="BI828" i="9"/>
  <c r="BJ828" i="9"/>
  <c r="BL828" i="9"/>
  <c r="BM828" i="9"/>
  <c r="BN828" i="9"/>
  <c r="CC828" i="9"/>
  <c r="CD828" i="9"/>
  <c r="CE828" i="9"/>
  <c r="CF828" i="9"/>
  <c r="CG828" i="9"/>
  <c r="CK828" i="9" s="1"/>
  <c r="CH828" i="9"/>
  <c r="CI828" i="9"/>
  <c r="CR828" i="9"/>
  <c r="CS828" i="9"/>
  <c r="CT828" i="9"/>
  <c r="E829" i="9"/>
  <c r="F829" i="9"/>
  <c r="G829" i="9"/>
  <c r="J829" i="9"/>
  <c r="K829" i="9"/>
  <c r="N829" i="9"/>
  <c r="S830" i="9" s="1"/>
  <c r="O829" i="9"/>
  <c r="P829" i="9"/>
  <c r="AC829" i="9"/>
  <c r="AD829" i="9"/>
  <c r="AF829" i="9"/>
  <c r="AK829" i="9" s="1"/>
  <c r="AG829" i="9"/>
  <c r="BB829" i="9"/>
  <c r="BC829" i="9"/>
  <c r="BD829" i="9"/>
  <c r="BE829" i="9"/>
  <c r="BF829" i="9"/>
  <c r="BG829" i="9"/>
  <c r="BH829" i="9"/>
  <c r="BI829" i="9"/>
  <c r="BJ829" i="9"/>
  <c r="BL829" i="9"/>
  <c r="BM829" i="9"/>
  <c r="BN829" i="9"/>
  <c r="CC829" i="9"/>
  <c r="CD829" i="9"/>
  <c r="CE829" i="9"/>
  <c r="CF829" i="9"/>
  <c r="CG829" i="9"/>
  <c r="CL829" i="9" s="1"/>
  <c r="CH829" i="9"/>
  <c r="CI829" i="9"/>
  <c r="CR829" i="9"/>
  <c r="CS829" i="9"/>
  <c r="CT829" i="9"/>
  <c r="E830" i="9"/>
  <c r="F830" i="9"/>
  <c r="G830" i="9"/>
  <c r="J830" i="9"/>
  <c r="K830" i="9"/>
  <c r="N830" i="9"/>
  <c r="S831" i="9" s="1"/>
  <c r="O830" i="9"/>
  <c r="P830" i="9"/>
  <c r="AC830" i="9"/>
  <c r="AD830" i="9"/>
  <c r="AE830" i="9" s="1"/>
  <c r="AF830" i="9"/>
  <c r="AG830" i="9"/>
  <c r="BB830" i="9"/>
  <c r="BC830" i="9"/>
  <c r="BD830" i="9"/>
  <c r="BE830" i="9"/>
  <c r="BF830" i="9"/>
  <c r="BG830" i="9"/>
  <c r="BH830" i="9"/>
  <c r="BI830" i="9"/>
  <c r="BJ830" i="9"/>
  <c r="BL830" i="9"/>
  <c r="BM830" i="9"/>
  <c r="BN830" i="9"/>
  <c r="CC830" i="9"/>
  <c r="CD830" i="9"/>
  <c r="CE830" i="9"/>
  <c r="CF830" i="9"/>
  <c r="CG830" i="9"/>
  <c r="CH830" i="9"/>
  <c r="CI830" i="9"/>
  <c r="CR830" i="9"/>
  <c r="CS830" i="9"/>
  <c r="CT830" i="9"/>
  <c r="E831" i="9"/>
  <c r="F831" i="9"/>
  <c r="G831" i="9"/>
  <c r="J831" i="9"/>
  <c r="K831" i="9"/>
  <c r="Q831" i="9" s="1"/>
  <c r="N831" i="9"/>
  <c r="O831" i="9"/>
  <c r="P831" i="9"/>
  <c r="AC831" i="9"/>
  <c r="AD831" i="9"/>
  <c r="AE831" i="9" s="1"/>
  <c r="AF831" i="9"/>
  <c r="AG831" i="9"/>
  <c r="BB831" i="9"/>
  <c r="BC831" i="9"/>
  <c r="BD831" i="9"/>
  <c r="BE831" i="9"/>
  <c r="BF831" i="9"/>
  <c r="BG831" i="9"/>
  <c r="BH831" i="9"/>
  <c r="BI831" i="9"/>
  <c r="BJ831" i="9"/>
  <c r="BL831" i="9"/>
  <c r="BM831" i="9"/>
  <c r="BN831" i="9"/>
  <c r="CC831" i="9"/>
  <c r="CD831" i="9"/>
  <c r="CE831" i="9"/>
  <c r="CF831" i="9"/>
  <c r="CG831" i="9"/>
  <c r="CH831" i="9"/>
  <c r="CI831" i="9"/>
  <c r="CR831" i="9"/>
  <c r="CS831" i="9"/>
  <c r="CT831" i="9"/>
  <c r="E832" i="9"/>
  <c r="F832" i="9"/>
  <c r="G832" i="9"/>
  <c r="J832" i="9"/>
  <c r="K832" i="9"/>
  <c r="N832" i="9"/>
  <c r="S833" i="9" s="1"/>
  <c r="O832" i="9"/>
  <c r="P832" i="9"/>
  <c r="AC832" i="9"/>
  <c r="AD832" i="9"/>
  <c r="AF832" i="9"/>
  <c r="AG832" i="9"/>
  <c r="BB832" i="9"/>
  <c r="BC832" i="9"/>
  <c r="BD832" i="9"/>
  <c r="BE832" i="9"/>
  <c r="BF832" i="9"/>
  <c r="BG832" i="9"/>
  <c r="BH832" i="9"/>
  <c r="BI832" i="9"/>
  <c r="BJ832" i="9"/>
  <c r="BL832" i="9"/>
  <c r="BM832" i="9"/>
  <c r="BN832" i="9"/>
  <c r="CC832" i="9"/>
  <c r="CD832" i="9"/>
  <c r="CE832" i="9"/>
  <c r="CF832" i="9"/>
  <c r="CG832" i="9"/>
  <c r="CK832" i="9" s="1"/>
  <c r="CH832" i="9"/>
  <c r="CI832" i="9"/>
  <c r="CR832" i="9"/>
  <c r="CS832" i="9"/>
  <c r="CT832" i="9"/>
  <c r="E833" i="9"/>
  <c r="F833" i="9"/>
  <c r="G833" i="9"/>
  <c r="J833" i="9"/>
  <c r="K833" i="9"/>
  <c r="N833" i="9"/>
  <c r="O833" i="9"/>
  <c r="P833" i="9"/>
  <c r="AC833" i="9"/>
  <c r="AD833" i="9"/>
  <c r="AE833" i="9" s="1"/>
  <c r="AF833" i="9"/>
  <c r="AJ833" i="9" s="1"/>
  <c r="AG833" i="9"/>
  <c r="BB833" i="9"/>
  <c r="BC833" i="9"/>
  <c r="BD833" i="9"/>
  <c r="BE833" i="9"/>
  <c r="BF833" i="9"/>
  <c r="BG833" i="9"/>
  <c r="BH833" i="9"/>
  <c r="BI833" i="9"/>
  <c r="BJ833" i="9"/>
  <c r="BL833" i="9"/>
  <c r="BM833" i="9"/>
  <c r="BN833" i="9"/>
  <c r="CC833" i="9"/>
  <c r="CD833" i="9"/>
  <c r="CE833" i="9"/>
  <c r="CF833" i="9"/>
  <c r="CG833" i="9"/>
  <c r="CK833" i="9" s="1"/>
  <c r="CH833" i="9"/>
  <c r="CI833" i="9"/>
  <c r="CR833" i="9"/>
  <c r="CS833" i="9"/>
  <c r="CT833" i="9"/>
  <c r="E834" i="9"/>
  <c r="F834" i="9"/>
  <c r="G834" i="9"/>
  <c r="J834" i="9"/>
  <c r="K834" i="9"/>
  <c r="N834" i="9"/>
  <c r="S835" i="9" s="1"/>
  <c r="O834" i="9"/>
  <c r="P834" i="9"/>
  <c r="AC834" i="9"/>
  <c r="AD834" i="9"/>
  <c r="AE834" i="9" s="1"/>
  <c r="AF834" i="9"/>
  <c r="AG834" i="9"/>
  <c r="BB834" i="9"/>
  <c r="BC834" i="9"/>
  <c r="BD834" i="9"/>
  <c r="BE834" i="9"/>
  <c r="BF834" i="9"/>
  <c r="BG834" i="9"/>
  <c r="BH834" i="9"/>
  <c r="BI834" i="9"/>
  <c r="BJ834" i="9"/>
  <c r="BL834" i="9"/>
  <c r="BM834" i="9"/>
  <c r="BN834" i="9"/>
  <c r="CC834" i="9"/>
  <c r="CD834" i="9"/>
  <c r="CE834" i="9"/>
  <c r="CF834" i="9"/>
  <c r="CG834" i="9"/>
  <c r="CN834" i="9" s="1"/>
  <c r="CH834" i="9"/>
  <c r="CI834" i="9"/>
  <c r="CR834" i="9"/>
  <c r="CS834" i="9"/>
  <c r="CT834" i="9"/>
  <c r="E835" i="9"/>
  <c r="F835" i="9"/>
  <c r="G835" i="9"/>
  <c r="J835" i="9"/>
  <c r="K835" i="9"/>
  <c r="N835" i="9"/>
  <c r="O835" i="9"/>
  <c r="P835" i="9"/>
  <c r="AC835" i="9"/>
  <c r="AD835" i="9"/>
  <c r="AE835" i="9" s="1"/>
  <c r="AF835" i="9"/>
  <c r="AJ835" i="9" s="1"/>
  <c r="AG835" i="9"/>
  <c r="BB835" i="9"/>
  <c r="BC835" i="9"/>
  <c r="BD835" i="9"/>
  <c r="BE835" i="9"/>
  <c r="BF835" i="9"/>
  <c r="BG835" i="9"/>
  <c r="BH835" i="9"/>
  <c r="BI835" i="9"/>
  <c r="BJ835" i="9"/>
  <c r="BL835" i="9"/>
  <c r="BM835" i="9"/>
  <c r="BN835" i="9"/>
  <c r="CC835" i="9"/>
  <c r="CD835" i="9"/>
  <c r="CE835" i="9"/>
  <c r="CF835" i="9"/>
  <c r="CG835" i="9"/>
  <c r="CH835" i="9"/>
  <c r="CI835" i="9"/>
  <c r="CR835" i="9"/>
  <c r="CS835" i="9"/>
  <c r="CT835" i="9"/>
  <c r="E836" i="9"/>
  <c r="F836" i="9"/>
  <c r="G836" i="9"/>
  <c r="J836" i="9"/>
  <c r="K836" i="9"/>
  <c r="L836" i="9" s="1"/>
  <c r="N836" i="9"/>
  <c r="S837" i="9" s="1"/>
  <c r="O836" i="9"/>
  <c r="P836" i="9"/>
  <c r="AC836" i="9"/>
  <c r="AD836" i="9"/>
  <c r="AE836" i="9" s="1"/>
  <c r="AF836" i="9"/>
  <c r="AJ836" i="9" s="1"/>
  <c r="AG836" i="9"/>
  <c r="BB836" i="9"/>
  <c r="BC836" i="9"/>
  <c r="BD836" i="9"/>
  <c r="BE836" i="9"/>
  <c r="BF836" i="9"/>
  <c r="BG836" i="9"/>
  <c r="BH836" i="9"/>
  <c r="BI836" i="9"/>
  <c r="BJ836" i="9"/>
  <c r="BL836" i="9"/>
  <c r="BM836" i="9"/>
  <c r="BN836" i="9"/>
  <c r="CC836" i="9"/>
  <c r="CD836" i="9"/>
  <c r="CE836" i="9"/>
  <c r="CF836" i="9"/>
  <c r="CG836" i="9"/>
  <c r="CH836" i="9"/>
  <c r="CI836" i="9"/>
  <c r="CR836" i="9"/>
  <c r="CS836" i="9"/>
  <c r="CT836" i="9"/>
  <c r="E837" i="9"/>
  <c r="F837" i="9"/>
  <c r="G837" i="9"/>
  <c r="J837" i="9"/>
  <c r="K837" i="9"/>
  <c r="Q837" i="9" s="1"/>
  <c r="N837" i="9"/>
  <c r="S838" i="9" s="1"/>
  <c r="O837" i="9"/>
  <c r="P837" i="9"/>
  <c r="AC837" i="9"/>
  <c r="AD837" i="9"/>
  <c r="AF837" i="9"/>
  <c r="AG837" i="9"/>
  <c r="BB837" i="9"/>
  <c r="BC837" i="9"/>
  <c r="BD837" i="9"/>
  <c r="BE837" i="9"/>
  <c r="BF837" i="9"/>
  <c r="BG837" i="9"/>
  <c r="BH837" i="9"/>
  <c r="BI837" i="9"/>
  <c r="BJ837" i="9"/>
  <c r="BL837" i="9"/>
  <c r="BM837" i="9"/>
  <c r="BN837" i="9"/>
  <c r="CC837" i="9"/>
  <c r="CD837" i="9"/>
  <c r="CE837" i="9"/>
  <c r="CF837" i="9"/>
  <c r="CG837" i="9"/>
  <c r="CK837" i="9" s="1"/>
  <c r="CH837" i="9"/>
  <c r="CI837" i="9"/>
  <c r="CR837" i="9"/>
  <c r="CS837" i="9"/>
  <c r="CT837" i="9"/>
  <c r="E838" i="9"/>
  <c r="F838" i="9"/>
  <c r="G838" i="9"/>
  <c r="J838" i="9"/>
  <c r="K838" i="9"/>
  <c r="N838" i="9"/>
  <c r="S839" i="9" s="1"/>
  <c r="O838" i="9"/>
  <c r="P838" i="9"/>
  <c r="AC838" i="9"/>
  <c r="AD838" i="9"/>
  <c r="AE838" i="9" s="1"/>
  <c r="AF838" i="9"/>
  <c r="AG838" i="9"/>
  <c r="BB838" i="9"/>
  <c r="BC838" i="9"/>
  <c r="BD838" i="9"/>
  <c r="BE838" i="9"/>
  <c r="BF838" i="9"/>
  <c r="BG838" i="9"/>
  <c r="BH838" i="9"/>
  <c r="BI838" i="9"/>
  <c r="BJ838" i="9"/>
  <c r="BL838" i="9"/>
  <c r="BM838" i="9"/>
  <c r="BN838" i="9"/>
  <c r="CC838" i="9"/>
  <c r="CD838" i="9"/>
  <c r="CE838" i="9"/>
  <c r="CF838" i="9"/>
  <c r="CG838" i="9"/>
  <c r="CH838" i="9"/>
  <c r="CI838" i="9"/>
  <c r="CR838" i="9"/>
  <c r="CS838" i="9"/>
  <c r="CT838" i="9"/>
  <c r="E839" i="9"/>
  <c r="F839" i="9"/>
  <c r="G839" i="9"/>
  <c r="J839" i="9"/>
  <c r="K839" i="9"/>
  <c r="Q839" i="9" s="1"/>
  <c r="N839" i="9"/>
  <c r="O839" i="9"/>
  <c r="P839" i="9"/>
  <c r="AC839" i="9"/>
  <c r="AD839" i="9"/>
  <c r="AE839" i="9" s="1"/>
  <c r="AF839" i="9"/>
  <c r="AG839" i="9"/>
  <c r="BB839" i="9"/>
  <c r="BC839" i="9"/>
  <c r="BD839" i="9"/>
  <c r="BE839" i="9"/>
  <c r="BF839" i="9"/>
  <c r="BG839" i="9"/>
  <c r="BH839" i="9"/>
  <c r="BI839" i="9"/>
  <c r="BJ839" i="9"/>
  <c r="BL839" i="9"/>
  <c r="BM839" i="9"/>
  <c r="BN839" i="9"/>
  <c r="CC839" i="9"/>
  <c r="CD839" i="9"/>
  <c r="CE839" i="9"/>
  <c r="CF839" i="9"/>
  <c r="CG839" i="9"/>
  <c r="CK839" i="9" s="1"/>
  <c r="CH839" i="9"/>
  <c r="CI839" i="9"/>
  <c r="CR839" i="9"/>
  <c r="CS839" i="9"/>
  <c r="CT839" i="9"/>
  <c r="E840" i="9"/>
  <c r="F840" i="9"/>
  <c r="G840" i="9"/>
  <c r="J840" i="9"/>
  <c r="K840" i="9"/>
  <c r="N840" i="9"/>
  <c r="S841" i="9" s="1"/>
  <c r="O840" i="9"/>
  <c r="P840" i="9"/>
  <c r="AC840" i="9"/>
  <c r="AD840" i="9"/>
  <c r="AF840" i="9"/>
  <c r="AK840" i="9" s="1"/>
  <c r="AG840" i="9"/>
  <c r="BB840" i="9"/>
  <c r="BC840" i="9"/>
  <c r="BD840" i="9"/>
  <c r="BE840" i="9"/>
  <c r="BF840" i="9"/>
  <c r="BG840" i="9"/>
  <c r="BH840" i="9"/>
  <c r="BI840" i="9"/>
  <c r="BJ840" i="9"/>
  <c r="BL840" i="9"/>
  <c r="BM840" i="9"/>
  <c r="BN840" i="9"/>
  <c r="CC840" i="9"/>
  <c r="CD840" i="9"/>
  <c r="CE840" i="9"/>
  <c r="CF840" i="9"/>
  <c r="CG840" i="9"/>
  <c r="CK840" i="9" s="1"/>
  <c r="CH840" i="9"/>
  <c r="CI840" i="9"/>
  <c r="CR840" i="9"/>
  <c r="CS840" i="9"/>
  <c r="CT840" i="9"/>
  <c r="E841" i="9"/>
  <c r="F841" i="9"/>
  <c r="G841" i="9"/>
  <c r="J841" i="9"/>
  <c r="K841" i="9"/>
  <c r="N841" i="9"/>
  <c r="O841" i="9"/>
  <c r="P841" i="9"/>
  <c r="AC841" i="9"/>
  <c r="AD841" i="9"/>
  <c r="AF841" i="9"/>
  <c r="AJ841" i="9" s="1"/>
  <c r="AG841" i="9"/>
  <c r="BB841" i="9"/>
  <c r="BC841" i="9"/>
  <c r="BD841" i="9"/>
  <c r="BE841" i="9"/>
  <c r="BF841" i="9"/>
  <c r="BG841" i="9"/>
  <c r="BH841" i="9"/>
  <c r="BI841" i="9"/>
  <c r="BJ841" i="9"/>
  <c r="BL841" i="9"/>
  <c r="BM841" i="9"/>
  <c r="BN841" i="9"/>
  <c r="CC841" i="9"/>
  <c r="CD841" i="9"/>
  <c r="CE841" i="9"/>
  <c r="CF841" i="9"/>
  <c r="CG841" i="9"/>
  <c r="CK841" i="9" s="1"/>
  <c r="CH841" i="9"/>
  <c r="CI841" i="9"/>
  <c r="CR841" i="9"/>
  <c r="CS841" i="9"/>
  <c r="CT841" i="9"/>
  <c r="E842" i="9"/>
  <c r="F842" i="9"/>
  <c r="G842" i="9"/>
  <c r="J842" i="9"/>
  <c r="K842" i="9"/>
  <c r="N842" i="9"/>
  <c r="O842" i="9"/>
  <c r="P842" i="9"/>
  <c r="AC842" i="9"/>
  <c r="AD842" i="9"/>
  <c r="AE842" i="9" s="1"/>
  <c r="AF842" i="9"/>
  <c r="AG842" i="9"/>
  <c r="BB842" i="9"/>
  <c r="BC842" i="9"/>
  <c r="BD842" i="9"/>
  <c r="BE842" i="9"/>
  <c r="BF842" i="9"/>
  <c r="BG842" i="9"/>
  <c r="BH842" i="9"/>
  <c r="BI842" i="9"/>
  <c r="BJ842" i="9"/>
  <c r="BL842" i="9"/>
  <c r="BM842" i="9"/>
  <c r="BN842" i="9"/>
  <c r="CC842" i="9"/>
  <c r="CD842" i="9"/>
  <c r="CE842" i="9"/>
  <c r="CF842" i="9"/>
  <c r="CG842" i="9"/>
  <c r="CH842" i="9"/>
  <c r="CI842" i="9"/>
  <c r="CR842" i="9"/>
  <c r="CS842" i="9"/>
  <c r="CT842" i="9"/>
  <c r="E843" i="9"/>
  <c r="F843" i="9"/>
  <c r="G843" i="9"/>
  <c r="J843" i="9"/>
  <c r="K843" i="9"/>
  <c r="N843" i="9"/>
  <c r="S844" i="9" s="1"/>
  <c r="O843" i="9"/>
  <c r="P843" i="9"/>
  <c r="AC843" i="9"/>
  <c r="AD843" i="9"/>
  <c r="AE843" i="9" s="1"/>
  <c r="AF843" i="9"/>
  <c r="AJ843" i="9" s="1"/>
  <c r="AG843" i="9"/>
  <c r="BB843" i="9"/>
  <c r="BC843" i="9"/>
  <c r="BD843" i="9"/>
  <c r="BE843" i="9"/>
  <c r="BF843" i="9"/>
  <c r="BG843" i="9"/>
  <c r="BH843" i="9"/>
  <c r="BI843" i="9"/>
  <c r="BJ843" i="9"/>
  <c r="BL843" i="9"/>
  <c r="BM843" i="9"/>
  <c r="BN843" i="9"/>
  <c r="CC843" i="9"/>
  <c r="CD843" i="9"/>
  <c r="CE843" i="9"/>
  <c r="CF843" i="9"/>
  <c r="CG843" i="9"/>
  <c r="CH843" i="9"/>
  <c r="CI843" i="9"/>
  <c r="CR843" i="9"/>
  <c r="CS843" i="9"/>
  <c r="CT843" i="9"/>
  <c r="E844" i="9"/>
  <c r="F844" i="9"/>
  <c r="G844" i="9"/>
  <c r="J844" i="9"/>
  <c r="K844" i="9"/>
  <c r="L844" i="9" s="1"/>
  <c r="N844" i="9"/>
  <c r="S845" i="9" s="1"/>
  <c r="O844" i="9"/>
  <c r="P844" i="9"/>
  <c r="AC844" i="9"/>
  <c r="AD844" i="9"/>
  <c r="AF844" i="9"/>
  <c r="AG844" i="9"/>
  <c r="BB844" i="9"/>
  <c r="BC844" i="9"/>
  <c r="BD844" i="9"/>
  <c r="BE844" i="9"/>
  <c r="BF844" i="9"/>
  <c r="BG844" i="9"/>
  <c r="BH844" i="9"/>
  <c r="BI844" i="9"/>
  <c r="BJ844" i="9"/>
  <c r="BL844" i="9"/>
  <c r="BM844" i="9"/>
  <c r="BN844" i="9"/>
  <c r="CC844" i="9"/>
  <c r="CD844" i="9"/>
  <c r="CE844" i="9"/>
  <c r="CF844" i="9"/>
  <c r="CG844" i="9"/>
  <c r="CH844" i="9"/>
  <c r="CI844" i="9"/>
  <c r="CR844" i="9"/>
  <c r="CS844" i="9"/>
  <c r="CT844" i="9"/>
  <c r="E845" i="9"/>
  <c r="F845" i="9"/>
  <c r="G845" i="9"/>
  <c r="J845" i="9"/>
  <c r="K845" i="9"/>
  <c r="Q845" i="9" s="1"/>
  <c r="N845" i="9"/>
  <c r="S846" i="9" s="1"/>
  <c r="O845" i="9"/>
  <c r="P845" i="9"/>
  <c r="AC845" i="9"/>
  <c r="AD845" i="9"/>
  <c r="AF845" i="9"/>
  <c r="AG845" i="9"/>
  <c r="BB845" i="9"/>
  <c r="BC845" i="9"/>
  <c r="BD845" i="9"/>
  <c r="BE845" i="9"/>
  <c r="BF845" i="9"/>
  <c r="BG845" i="9"/>
  <c r="BH845" i="9"/>
  <c r="BI845" i="9"/>
  <c r="BJ845" i="9"/>
  <c r="BL845" i="9"/>
  <c r="BM845" i="9"/>
  <c r="BN845" i="9"/>
  <c r="CC845" i="9"/>
  <c r="CD845" i="9"/>
  <c r="CE845" i="9"/>
  <c r="CF845" i="9"/>
  <c r="CG845" i="9"/>
  <c r="CK845" i="9" s="1"/>
  <c r="CH845" i="9"/>
  <c r="CI845" i="9"/>
  <c r="CR845" i="9"/>
  <c r="CS845" i="9"/>
  <c r="CT845" i="9"/>
  <c r="E846" i="9"/>
  <c r="F846" i="9"/>
  <c r="G846" i="9"/>
  <c r="J846" i="9"/>
  <c r="K846" i="9"/>
  <c r="N846" i="9"/>
  <c r="O846" i="9"/>
  <c r="P846" i="9"/>
  <c r="AC846" i="9"/>
  <c r="AD846" i="9"/>
  <c r="AE846" i="9" s="1"/>
  <c r="AF846" i="9"/>
  <c r="AJ846" i="9" s="1"/>
  <c r="AG846" i="9"/>
  <c r="BB846" i="9"/>
  <c r="BC846" i="9"/>
  <c r="BD846" i="9"/>
  <c r="BE846" i="9"/>
  <c r="BF846" i="9"/>
  <c r="BG846" i="9"/>
  <c r="BH846" i="9"/>
  <c r="BI846" i="9"/>
  <c r="BJ846" i="9"/>
  <c r="BL846" i="9"/>
  <c r="BM846" i="9"/>
  <c r="BN846" i="9"/>
  <c r="CC846" i="9"/>
  <c r="CD846" i="9"/>
  <c r="CE846" i="9"/>
  <c r="CF846" i="9"/>
  <c r="CG846" i="9"/>
  <c r="CH846" i="9"/>
  <c r="CI846" i="9"/>
  <c r="CR846" i="9"/>
  <c r="CS846" i="9"/>
  <c r="CT846" i="9"/>
  <c r="E847" i="9"/>
  <c r="F847" i="9"/>
  <c r="G847" i="9"/>
  <c r="J847" i="9"/>
  <c r="K847" i="9"/>
  <c r="N847" i="9"/>
  <c r="S848" i="9" s="1"/>
  <c r="O847" i="9"/>
  <c r="P847" i="9"/>
  <c r="AC847" i="9"/>
  <c r="AD847" i="9"/>
  <c r="AF847" i="9"/>
  <c r="AG847" i="9"/>
  <c r="BB847" i="9"/>
  <c r="BC847" i="9"/>
  <c r="BD847" i="9"/>
  <c r="BE847" i="9"/>
  <c r="BF847" i="9"/>
  <c r="BG847" i="9"/>
  <c r="BH847" i="9"/>
  <c r="BI847" i="9"/>
  <c r="BJ847" i="9"/>
  <c r="BL847" i="9"/>
  <c r="BM847" i="9"/>
  <c r="BN847" i="9"/>
  <c r="CC847" i="9"/>
  <c r="CD847" i="9"/>
  <c r="CE847" i="9"/>
  <c r="CF847" i="9"/>
  <c r="CG847" i="9"/>
  <c r="CN847" i="9" s="1"/>
  <c r="CH847" i="9"/>
  <c r="CI847" i="9"/>
  <c r="CR847" i="9"/>
  <c r="CS847" i="9"/>
  <c r="CT847" i="9"/>
  <c r="E848" i="9"/>
  <c r="F848" i="9"/>
  <c r="G848" i="9"/>
  <c r="J848" i="9"/>
  <c r="K848" i="9"/>
  <c r="N848" i="9"/>
  <c r="S849" i="9" s="1"/>
  <c r="O848" i="9"/>
  <c r="P848" i="9"/>
  <c r="AC848" i="9"/>
  <c r="AD848" i="9"/>
  <c r="AF848" i="9"/>
  <c r="AJ848" i="9" s="1"/>
  <c r="AG848" i="9"/>
  <c r="BB848" i="9"/>
  <c r="BC848" i="9"/>
  <c r="BD848" i="9"/>
  <c r="BE848" i="9"/>
  <c r="BF848" i="9"/>
  <c r="BG848" i="9"/>
  <c r="BH848" i="9"/>
  <c r="BI848" i="9"/>
  <c r="BJ848" i="9"/>
  <c r="BL848" i="9"/>
  <c r="BM848" i="9"/>
  <c r="BN848" i="9"/>
  <c r="CC848" i="9"/>
  <c r="CD848" i="9"/>
  <c r="CE848" i="9"/>
  <c r="CF848" i="9"/>
  <c r="CG848" i="9"/>
  <c r="CH848" i="9"/>
  <c r="CI848" i="9"/>
  <c r="CR848" i="9"/>
  <c r="CS848" i="9"/>
  <c r="CT848" i="9"/>
  <c r="E849" i="9"/>
  <c r="F849" i="9"/>
  <c r="G849" i="9"/>
  <c r="J849" i="9"/>
  <c r="K849" i="9"/>
  <c r="L849" i="9" s="1"/>
  <c r="N849" i="9"/>
  <c r="S850" i="9" s="1"/>
  <c r="O849" i="9"/>
  <c r="P849" i="9"/>
  <c r="AC849" i="9"/>
  <c r="AD849" i="9"/>
  <c r="AF849" i="9"/>
  <c r="AJ849" i="9" s="1"/>
  <c r="AG849" i="9"/>
  <c r="BB849" i="9"/>
  <c r="BC849" i="9"/>
  <c r="BD849" i="9"/>
  <c r="BE849" i="9"/>
  <c r="BF849" i="9"/>
  <c r="BG849" i="9"/>
  <c r="BH849" i="9"/>
  <c r="BI849" i="9"/>
  <c r="BJ849" i="9"/>
  <c r="BL849" i="9"/>
  <c r="BM849" i="9"/>
  <c r="BN849" i="9"/>
  <c r="CC849" i="9"/>
  <c r="CD849" i="9"/>
  <c r="CE849" i="9"/>
  <c r="CF849" i="9"/>
  <c r="CG849" i="9"/>
  <c r="CN849" i="9" s="1"/>
  <c r="CH849" i="9"/>
  <c r="CI849" i="9"/>
  <c r="CR849" i="9"/>
  <c r="CS849" i="9"/>
  <c r="CT849" i="9"/>
  <c r="E850" i="9"/>
  <c r="F850" i="9"/>
  <c r="G850" i="9"/>
  <c r="J850" i="9"/>
  <c r="K850" i="9"/>
  <c r="Q850" i="9" s="1"/>
  <c r="N850" i="9"/>
  <c r="O850" i="9"/>
  <c r="P850" i="9"/>
  <c r="AC850" i="9"/>
  <c r="AD850" i="9"/>
  <c r="AF850" i="9"/>
  <c r="AG850" i="9"/>
  <c r="BB850" i="9"/>
  <c r="BC850" i="9"/>
  <c r="BD850" i="9"/>
  <c r="BE850" i="9"/>
  <c r="BF850" i="9"/>
  <c r="BG850" i="9"/>
  <c r="BH850" i="9"/>
  <c r="BI850" i="9"/>
  <c r="BJ850" i="9"/>
  <c r="BL850" i="9"/>
  <c r="BM850" i="9"/>
  <c r="BN850" i="9"/>
  <c r="CC850" i="9"/>
  <c r="CD850" i="9"/>
  <c r="CE850" i="9"/>
  <c r="CF850" i="9"/>
  <c r="CG850" i="9"/>
  <c r="CM850" i="9" s="1"/>
  <c r="CH850" i="9"/>
  <c r="CI850" i="9"/>
  <c r="CR850" i="9"/>
  <c r="CS850" i="9"/>
  <c r="CT850" i="9"/>
  <c r="E851" i="9"/>
  <c r="F851" i="9"/>
  <c r="G851" i="9"/>
  <c r="J851" i="9"/>
  <c r="K851" i="9"/>
  <c r="N851" i="9"/>
  <c r="O851" i="9"/>
  <c r="P851" i="9"/>
  <c r="AC851" i="9"/>
  <c r="AD851" i="9"/>
  <c r="AE851" i="9" s="1"/>
  <c r="AF851" i="9"/>
  <c r="AJ851" i="9" s="1"/>
  <c r="AG851" i="9"/>
  <c r="BB851" i="9"/>
  <c r="BC851" i="9"/>
  <c r="BD851" i="9"/>
  <c r="BE851" i="9"/>
  <c r="BF851" i="9"/>
  <c r="BG851" i="9"/>
  <c r="BH851" i="9"/>
  <c r="BI851" i="9"/>
  <c r="BJ851" i="9"/>
  <c r="BL851" i="9"/>
  <c r="BM851" i="9"/>
  <c r="BN851" i="9"/>
  <c r="CC851" i="9"/>
  <c r="CD851" i="9"/>
  <c r="CE851" i="9"/>
  <c r="CF851" i="9"/>
  <c r="CG851" i="9"/>
  <c r="CM851" i="9" s="1"/>
  <c r="CH851" i="9"/>
  <c r="CI851" i="9"/>
  <c r="CR851" i="9"/>
  <c r="CS851" i="9"/>
  <c r="CT851" i="9"/>
  <c r="E852" i="9"/>
  <c r="F852" i="9"/>
  <c r="G852" i="9"/>
  <c r="J852" i="9"/>
  <c r="K852" i="9"/>
  <c r="N852" i="9"/>
  <c r="S853" i="9" s="1"/>
  <c r="O852" i="9"/>
  <c r="P852" i="9"/>
  <c r="AC852" i="9"/>
  <c r="AD852" i="9"/>
  <c r="AF852" i="9"/>
  <c r="AJ852" i="9" s="1"/>
  <c r="AG852" i="9"/>
  <c r="BB852" i="9"/>
  <c r="BC852" i="9"/>
  <c r="BD852" i="9"/>
  <c r="BE852" i="9"/>
  <c r="BF852" i="9"/>
  <c r="BG852" i="9"/>
  <c r="BH852" i="9"/>
  <c r="BI852" i="9"/>
  <c r="BJ852" i="9"/>
  <c r="BL852" i="9"/>
  <c r="BM852" i="9"/>
  <c r="BN852" i="9"/>
  <c r="CC852" i="9"/>
  <c r="CD852" i="9"/>
  <c r="CE852" i="9"/>
  <c r="CF852" i="9"/>
  <c r="CG852" i="9"/>
  <c r="CH852" i="9"/>
  <c r="CI852" i="9"/>
  <c r="CR852" i="9"/>
  <c r="CS852" i="9"/>
  <c r="CT852" i="9"/>
  <c r="E853" i="9"/>
  <c r="F853" i="9"/>
  <c r="G853" i="9"/>
  <c r="J853" i="9"/>
  <c r="K853" i="9"/>
  <c r="N853" i="9"/>
  <c r="S854" i="9" s="1"/>
  <c r="O853" i="9"/>
  <c r="P853" i="9"/>
  <c r="AC853" i="9"/>
  <c r="AD853" i="9"/>
  <c r="AE853" i="9" s="1"/>
  <c r="AF853" i="9"/>
  <c r="AG853" i="9"/>
  <c r="BB853" i="9"/>
  <c r="BC853" i="9"/>
  <c r="BD853" i="9"/>
  <c r="BE853" i="9"/>
  <c r="BF853" i="9"/>
  <c r="BG853" i="9"/>
  <c r="BH853" i="9"/>
  <c r="BI853" i="9"/>
  <c r="BJ853" i="9"/>
  <c r="BL853" i="9"/>
  <c r="BM853" i="9"/>
  <c r="BN853" i="9"/>
  <c r="CC853" i="9"/>
  <c r="CD853" i="9"/>
  <c r="CE853" i="9"/>
  <c r="CF853" i="9"/>
  <c r="CG853" i="9"/>
  <c r="CM853" i="9" s="1"/>
  <c r="CH853" i="9"/>
  <c r="CI853" i="9"/>
  <c r="CR853" i="9"/>
  <c r="CS853" i="9"/>
  <c r="CT853" i="9"/>
  <c r="E854" i="9"/>
  <c r="F854" i="9"/>
  <c r="G854" i="9"/>
  <c r="J854" i="9"/>
  <c r="K854" i="9"/>
  <c r="L854" i="9" s="1"/>
  <c r="N854" i="9"/>
  <c r="O854" i="9"/>
  <c r="P854" i="9"/>
  <c r="AC854" i="9"/>
  <c r="AD854" i="9"/>
  <c r="AE854" i="9" s="1"/>
  <c r="AF854" i="9"/>
  <c r="AG854" i="9"/>
  <c r="BB854" i="9"/>
  <c r="BC854" i="9"/>
  <c r="BD854" i="9"/>
  <c r="BE854" i="9"/>
  <c r="BF854" i="9"/>
  <c r="BG854" i="9"/>
  <c r="BH854" i="9"/>
  <c r="BI854" i="9"/>
  <c r="BJ854" i="9"/>
  <c r="BL854" i="9"/>
  <c r="BM854" i="9"/>
  <c r="BN854" i="9"/>
  <c r="CC854" i="9"/>
  <c r="CD854" i="9"/>
  <c r="CE854" i="9"/>
  <c r="CF854" i="9"/>
  <c r="CG854" i="9"/>
  <c r="CL854" i="9" s="1"/>
  <c r="CH854" i="9"/>
  <c r="CI854" i="9"/>
  <c r="CR854" i="9"/>
  <c r="CS854" i="9"/>
  <c r="CT854" i="9"/>
  <c r="E855" i="9"/>
  <c r="F855" i="9"/>
  <c r="G855" i="9"/>
  <c r="J855" i="9"/>
  <c r="K855" i="9"/>
  <c r="Q855" i="9" s="1"/>
  <c r="N855" i="9"/>
  <c r="S856" i="9" s="1"/>
  <c r="O855" i="9"/>
  <c r="P855" i="9"/>
  <c r="AC855" i="9"/>
  <c r="AD855" i="9"/>
  <c r="AF855" i="9"/>
  <c r="AJ855" i="9" s="1"/>
  <c r="AG855" i="9"/>
  <c r="BB855" i="9"/>
  <c r="BC855" i="9"/>
  <c r="BD855" i="9"/>
  <c r="BE855" i="9"/>
  <c r="BF855" i="9"/>
  <c r="BG855" i="9"/>
  <c r="BH855" i="9"/>
  <c r="BI855" i="9"/>
  <c r="BJ855" i="9"/>
  <c r="BL855" i="9"/>
  <c r="BM855" i="9"/>
  <c r="BN855" i="9"/>
  <c r="CC855" i="9"/>
  <c r="CD855" i="9"/>
  <c r="CE855" i="9"/>
  <c r="CF855" i="9"/>
  <c r="CG855" i="9"/>
  <c r="CM855" i="9" s="1"/>
  <c r="CH855" i="9"/>
  <c r="CI855" i="9"/>
  <c r="CR855" i="9"/>
  <c r="CS855" i="9"/>
  <c r="CT855" i="9"/>
  <c r="E856" i="9"/>
  <c r="F856" i="9"/>
  <c r="G856" i="9"/>
  <c r="J856" i="9"/>
  <c r="K856" i="9"/>
  <c r="L856" i="9" s="1"/>
  <c r="N856" i="9"/>
  <c r="S857" i="9" s="1"/>
  <c r="O856" i="9"/>
  <c r="P856" i="9"/>
  <c r="AC856" i="9"/>
  <c r="AD856" i="9"/>
  <c r="AF856" i="9"/>
  <c r="AJ856" i="9" s="1"/>
  <c r="AG856" i="9"/>
  <c r="BB856" i="9"/>
  <c r="BC856" i="9"/>
  <c r="BD856" i="9"/>
  <c r="BE856" i="9"/>
  <c r="BF856" i="9"/>
  <c r="BG856" i="9"/>
  <c r="BH856" i="9"/>
  <c r="BI856" i="9"/>
  <c r="BJ856" i="9"/>
  <c r="BL856" i="9"/>
  <c r="BM856" i="9"/>
  <c r="BN856" i="9"/>
  <c r="CC856" i="9"/>
  <c r="CD856" i="9"/>
  <c r="CE856" i="9"/>
  <c r="CF856" i="9"/>
  <c r="CG856" i="9"/>
  <c r="CH856" i="9"/>
  <c r="CI856" i="9"/>
  <c r="CR856" i="9"/>
  <c r="CS856" i="9"/>
  <c r="CT856" i="9"/>
  <c r="E857" i="9"/>
  <c r="F857" i="9"/>
  <c r="G857" i="9"/>
  <c r="J857" i="9"/>
  <c r="K857" i="9"/>
  <c r="L857" i="9" s="1"/>
  <c r="N857" i="9"/>
  <c r="S858" i="9" s="1"/>
  <c r="O857" i="9"/>
  <c r="P857" i="9"/>
  <c r="AC857" i="9"/>
  <c r="AD857" i="9"/>
  <c r="AF857" i="9"/>
  <c r="AJ857" i="9" s="1"/>
  <c r="AG857" i="9"/>
  <c r="BB857" i="9"/>
  <c r="BC857" i="9"/>
  <c r="BD857" i="9"/>
  <c r="BE857" i="9"/>
  <c r="BF857" i="9"/>
  <c r="BG857" i="9"/>
  <c r="BH857" i="9"/>
  <c r="BI857" i="9"/>
  <c r="BJ857" i="9"/>
  <c r="BL857" i="9"/>
  <c r="BM857" i="9"/>
  <c r="BN857" i="9"/>
  <c r="CC857" i="9"/>
  <c r="CD857" i="9"/>
  <c r="CE857" i="9"/>
  <c r="CF857" i="9"/>
  <c r="CG857" i="9"/>
  <c r="CH857" i="9"/>
  <c r="CI857" i="9"/>
  <c r="CR857" i="9"/>
  <c r="CS857" i="9"/>
  <c r="CT857" i="9"/>
  <c r="E858" i="9"/>
  <c r="F858" i="9"/>
  <c r="G858" i="9"/>
  <c r="J858" i="9"/>
  <c r="K858" i="9"/>
  <c r="N858" i="9"/>
  <c r="O858" i="9"/>
  <c r="P858" i="9"/>
  <c r="AC858" i="9"/>
  <c r="AD858" i="9"/>
  <c r="AF858" i="9"/>
  <c r="AG858" i="9"/>
  <c r="BB858" i="9"/>
  <c r="BC858" i="9"/>
  <c r="BD858" i="9"/>
  <c r="BE858" i="9"/>
  <c r="BF858" i="9"/>
  <c r="BG858" i="9"/>
  <c r="BH858" i="9"/>
  <c r="BI858" i="9"/>
  <c r="BJ858" i="9"/>
  <c r="BL858" i="9"/>
  <c r="BM858" i="9"/>
  <c r="BN858" i="9"/>
  <c r="CC858" i="9"/>
  <c r="CD858" i="9"/>
  <c r="CE858" i="9"/>
  <c r="CF858" i="9"/>
  <c r="CG858" i="9"/>
  <c r="CJ858" i="9" s="1"/>
  <c r="CH858" i="9"/>
  <c r="CI858" i="9"/>
  <c r="CR858" i="9"/>
  <c r="CS858" i="9"/>
  <c r="CT858" i="9"/>
  <c r="E859" i="9"/>
  <c r="F859" i="9"/>
  <c r="G859" i="9"/>
  <c r="J859" i="9"/>
  <c r="K859" i="9"/>
  <c r="L859" i="9" s="1"/>
  <c r="N859" i="9"/>
  <c r="R860" i="9" s="1"/>
  <c r="O859" i="9"/>
  <c r="P859" i="9"/>
  <c r="AC859" i="9"/>
  <c r="AD859" i="9"/>
  <c r="AE859" i="9" s="1"/>
  <c r="AF859" i="9"/>
  <c r="AI859" i="9" s="1"/>
  <c r="AG859" i="9"/>
  <c r="BB859" i="9"/>
  <c r="BC859" i="9"/>
  <c r="BD859" i="9"/>
  <c r="BE859" i="9"/>
  <c r="BF859" i="9"/>
  <c r="BG859" i="9"/>
  <c r="BH859" i="9"/>
  <c r="BI859" i="9"/>
  <c r="BJ859" i="9"/>
  <c r="BL859" i="9"/>
  <c r="BM859" i="9"/>
  <c r="BN859" i="9"/>
  <c r="CC859" i="9"/>
  <c r="CD859" i="9"/>
  <c r="CE859" i="9"/>
  <c r="CF859" i="9"/>
  <c r="CG859" i="9"/>
  <c r="CH859" i="9"/>
  <c r="CI859" i="9"/>
  <c r="CR859" i="9"/>
  <c r="CS859" i="9"/>
  <c r="CT859" i="9"/>
  <c r="E860" i="9"/>
  <c r="F860" i="9"/>
  <c r="G860" i="9"/>
  <c r="J860" i="9"/>
  <c r="K860" i="9"/>
  <c r="N860" i="9"/>
  <c r="R861" i="9" s="1"/>
  <c r="O860" i="9"/>
  <c r="P860" i="9"/>
  <c r="AC860" i="9"/>
  <c r="AD860" i="9"/>
  <c r="AF860" i="9"/>
  <c r="AI860" i="9" s="1"/>
  <c r="AG860" i="9"/>
  <c r="BB860" i="9"/>
  <c r="BC860" i="9"/>
  <c r="BD860" i="9"/>
  <c r="BE860" i="9"/>
  <c r="BF860" i="9"/>
  <c r="BG860" i="9"/>
  <c r="BH860" i="9"/>
  <c r="BI860" i="9"/>
  <c r="BJ860" i="9"/>
  <c r="BL860" i="9"/>
  <c r="BM860" i="9"/>
  <c r="BN860" i="9"/>
  <c r="CC860" i="9"/>
  <c r="CD860" i="9"/>
  <c r="CE860" i="9"/>
  <c r="CF860" i="9"/>
  <c r="CG860" i="9"/>
  <c r="CJ860" i="9" s="1"/>
  <c r="CH860" i="9"/>
  <c r="CI860" i="9"/>
  <c r="CR860" i="9"/>
  <c r="CS860" i="9"/>
  <c r="CT860" i="9"/>
  <c r="E861" i="9"/>
  <c r="F861" i="9"/>
  <c r="G861" i="9"/>
  <c r="J861" i="9"/>
  <c r="K861" i="9"/>
  <c r="N861" i="9"/>
  <c r="O861" i="9"/>
  <c r="P861" i="9"/>
  <c r="AC861" i="9"/>
  <c r="AD861" i="9"/>
  <c r="AE861" i="9" s="1"/>
  <c r="AF861" i="9"/>
  <c r="AG861" i="9"/>
  <c r="BB861" i="9"/>
  <c r="BC861" i="9"/>
  <c r="BD861" i="9"/>
  <c r="BE861" i="9"/>
  <c r="BF861" i="9"/>
  <c r="BG861" i="9"/>
  <c r="BH861" i="9"/>
  <c r="BI861" i="9"/>
  <c r="BJ861" i="9"/>
  <c r="BL861" i="9"/>
  <c r="BM861" i="9"/>
  <c r="BN861" i="9"/>
  <c r="CC861" i="9"/>
  <c r="CD861" i="9"/>
  <c r="CE861" i="9"/>
  <c r="CF861" i="9"/>
  <c r="CG861" i="9"/>
  <c r="CM861" i="9" s="1"/>
  <c r="CH861" i="9"/>
  <c r="CI861" i="9"/>
  <c r="CR861" i="9"/>
  <c r="CS861" i="9"/>
  <c r="CT861" i="9"/>
  <c r="E862" i="9"/>
  <c r="F862" i="9"/>
  <c r="G862" i="9"/>
  <c r="J862" i="9"/>
  <c r="K862" i="9"/>
  <c r="N862" i="9"/>
  <c r="R863" i="9" s="1"/>
  <c r="O862" i="9"/>
  <c r="P862" i="9"/>
  <c r="AC862" i="9"/>
  <c r="AD862" i="9"/>
  <c r="AF862" i="9"/>
  <c r="AJ862" i="9" s="1"/>
  <c r="AG862" i="9"/>
  <c r="BB862" i="9"/>
  <c r="BC862" i="9"/>
  <c r="BD862" i="9"/>
  <c r="BE862" i="9"/>
  <c r="BF862" i="9"/>
  <c r="BG862" i="9"/>
  <c r="BH862" i="9"/>
  <c r="BI862" i="9"/>
  <c r="BJ862" i="9"/>
  <c r="BL862" i="9"/>
  <c r="BM862" i="9"/>
  <c r="BN862" i="9"/>
  <c r="CC862" i="9"/>
  <c r="CD862" i="9"/>
  <c r="CE862" i="9"/>
  <c r="CF862" i="9"/>
  <c r="CG862" i="9"/>
  <c r="CH862" i="9"/>
  <c r="CI862" i="9"/>
  <c r="CR862" i="9"/>
  <c r="CS862" i="9"/>
  <c r="CT862" i="9"/>
  <c r="E863" i="9"/>
  <c r="F863" i="9"/>
  <c r="G863" i="9"/>
  <c r="J863" i="9"/>
  <c r="K863" i="9"/>
  <c r="N863" i="9"/>
  <c r="S864" i="9" s="1"/>
  <c r="O863" i="9"/>
  <c r="P863" i="9"/>
  <c r="AC863" i="9"/>
  <c r="AD863" i="9"/>
  <c r="AE863" i="9" s="1"/>
  <c r="AF863" i="9"/>
  <c r="AJ863" i="9" s="1"/>
  <c r="AG863" i="9"/>
  <c r="BB863" i="9"/>
  <c r="BC863" i="9"/>
  <c r="BD863" i="9"/>
  <c r="BE863" i="9"/>
  <c r="BF863" i="9"/>
  <c r="BG863" i="9"/>
  <c r="BH863" i="9"/>
  <c r="BI863" i="9"/>
  <c r="BJ863" i="9"/>
  <c r="BL863" i="9"/>
  <c r="BM863" i="9"/>
  <c r="BN863" i="9"/>
  <c r="CC863" i="9"/>
  <c r="CD863" i="9"/>
  <c r="CE863" i="9"/>
  <c r="CF863" i="9"/>
  <c r="CG863" i="9"/>
  <c r="CM863" i="9" s="1"/>
  <c r="CH863" i="9"/>
  <c r="CI863" i="9"/>
  <c r="CR863" i="9"/>
  <c r="CS863" i="9"/>
  <c r="CT863" i="9"/>
  <c r="E864" i="9"/>
  <c r="F864" i="9"/>
  <c r="G864" i="9"/>
  <c r="J864" i="9"/>
  <c r="K864" i="9"/>
  <c r="N864" i="9"/>
  <c r="R865" i="9" s="1"/>
  <c r="O864" i="9"/>
  <c r="P864" i="9"/>
  <c r="AC864" i="9"/>
  <c r="AD864" i="9"/>
  <c r="AF864" i="9"/>
  <c r="AG864" i="9"/>
  <c r="BB864" i="9"/>
  <c r="BC864" i="9"/>
  <c r="BD864" i="9"/>
  <c r="BE864" i="9"/>
  <c r="BF864" i="9"/>
  <c r="BG864" i="9"/>
  <c r="BH864" i="9"/>
  <c r="BI864" i="9"/>
  <c r="BJ864" i="9"/>
  <c r="BL864" i="9"/>
  <c r="BM864" i="9"/>
  <c r="BN864" i="9"/>
  <c r="CC864" i="9"/>
  <c r="CD864" i="9"/>
  <c r="CE864" i="9"/>
  <c r="CF864" i="9"/>
  <c r="CG864" i="9"/>
  <c r="CH864" i="9"/>
  <c r="CI864" i="9"/>
  <c r="CR864" i="9"/>
  <c r="CS864" i="9"/>
  <c r="CT864" i="9"/>
  <c r="E865" i="9"/>
  <c r="F865" i="9"/>
  <c r="G865" i="9"/>
  <c r="J865" i="9"/>
  <c r="K865" i="9"/>
  <c r="L865" i="9" s="1"/>
  <c r="N865" i="9"/>
  <c r="R866" i="9" s="1"/>
  <c r="O865" i="9"/>
  <c r="P865" i="9"/>
  <c r="AC865" i="9"/>
  <c r="AD865" i="9"/>
  <c r="AE865" i="9" s="1"/>
  <c r="AF865" i="9"/>
  <c r="AJ865" i="9" s="1"/>
  <c r="AG865" i="9"/>
  <c r="BB865" i="9"/>
  <c r="BC865" i="9"/>
  <c r="BD865" i="9"/>
  <c r="BE865" i="9"/>
  <c r="BF865" i="9"/>
  <c r="BG865" i="9"/>
  <c r="BH865" i="9"/>
  <c r="BI865" i="9"/>
  <c r="BJ865" i="9"/>
  <c r="BL865" i="9"/>
  <c r="BM865" i="9"/>
  <c r="BN865" i="9"/>
  <c r="CC865" i="9"/>
  <c r="CD865" i="9"/>
  <c r="CE865" i="9"/>
  <c r="CF865" i="9"/>
  <c r="CG865" i="9"/>
  <c r="CM865" i="9" s="1"/>
  <c r="CH865" i="9"/>
  <c r="CI865" i="9"/>
  <c r="CR865" i="9"/>
  <c r="CS865" i="9"/>
  <c r="CT865" i="9"/>
  <c r="E866" i="9"/>
  <c r="F866" i="9"/>
  <c r="G866" i="9"/>
  <c r="J866" i="9"/>
  <c r="K866" i="9"/>
  <c r="L866" i="9" s="1"/>
  <c r="N866" i="9"/>
  <c r="O866" i="9"/>
  <c r="P866" i="9"/>
  <c r="AC866" i="9"/>
  <c r="AD866" i="9"/>
  <c r="AE866" i="9" s="1"/>
  <c r="AF866" i="9"/>
  <c r="AG866" i="9"/>
  <c r="BB866" i="9"/>
  <c r="BC866" i="9"/>
  <c r="BD866" i="9"/>
  <c r="BE866" i="9"/>
  <c r="BF866" i="9"/>
  <c r="BG866" i="9"/>
  <c r="BH866" i="9"/>
  <c r="BI866" i="9"/>
  <c r="BJ866" i="9"/>
  <c r="BL866" i="9"/>
  <c r="BM866" i="9"/>
  <c r="BN866" i="9"/>
  <c r="CC866" i="9"/>
  <c r="CD866" i="9"/>
  <c r="CE866" i="9"/>
  <c r="CF866" i="9"/>
  <c r="CG866" i="9"/>
  <c r="CH866" i="9"/>
  <c r="CI866" i="9"/>
  <c r="CR866" i="9"/>
  <c r="CS866" i="9"/>
  <c r="CT866" i="9"/>
  <c r="E867" i="9"/>
  <c r="F867" i="9"/>
  <c r="G867" i="9"/>
  <c r="J867" i="9"/>
  <c r="K867" i="9"/>
  <c r="L867" i="9" s="1"/>
  <c r="N867" i="9"/>
  <c r="S868" i="9" s="1"/>
  <c r="O867" i="9"/>
  <c r="P867" i="9"/>
  <c r="AC867" i="9"/>
  <c r="AD867" i="9"/>
  <c r="AE867" i="9" s="1"/>
  <c r="AF867" i="9"/>
  <c r="AJ867" i="9" s="1"/>
  <c r="AG867" i="9"/>
  <c r="BB867" i="9"/>
  <c r="BC867" i="9"/>
  <c r="BD867" i="9"/>
  <c r="BE867" i="9"/>
  <c r="BF867" i="9"/>
  <c r="BG867" i="9"/>
  <c r="BH867" i="9"/>
  <c r="BI867" i="9"/>
  <c r="BJ867" i="9"/>
  <c r="BL867" i="9"/>
  <c r="BM867" i="9"/>
  <c r="BN867" i="9"/>
  <c r="CC867" i="9"/>
  <c r="CD867" i="9"/>
  <c r="CE867" i="9"/>
  <c r="CF867" i="9"/>
  <c r="CG867" i="9"/>
  <c r="CN867" i="9" s="1"/>
  <c r="CH867" i="9"/>
  <c r="CI867" i="9"/>
  <c r="CR867" i="9"/>
  <c r="CS867" i="9"/>
  <c r="CT867" i="9"/>
  <c r="E868" i="9"/>
  <c r="F868" i="9"/>
  <c r="G868" i="9"/>
  <c r="J868" i="9"/>
  <c r="K868" i="9"/>
  <c r="N868" i="9"/>
  <c r="R869" i="9" s="1"/>
  <c r="O868" i="9"/>
  <c r="P868" i="9"/>
  <c r="AC868" i="9"/>
  <c r="AD868" i="9"/>
  <c r="AF868" i="9"/>
  <c r="AJ868" i="9" s="1"/>
  <c r="AG868" i="9"/>
  <c r="BB868" i="9"/>
  <c r="BC868" i="9"/>
  <c r="BD868" i="9"/>
  <c r="BE868" i="9"/>
  <c r="BF868" i="9"/>
  <c r="BG868" i="9"/>
  <c r="BH868" i="9"/>
  <c r="BI868" i="9"/>
  <c r="BJ868" i="9"/>
  <c r="BL868" i="9"/>
  <c r="BM868" i="9"/>
  <c r="BN868" i="9"/>
  <c r="CC868" i="9"/>
  <c r="CD868" i="9"/>
  <c r="CE868" i="9"/>
  <c r="CF868" i="9"/>
  <c r="CG868" i="9"/>
  <c r="CM868" i="9" s="1"/>
  <c r="CH868" i="9"/>
  <c r="CI868" i="9"/>
  <c r="CR868" i="9"/>
  <c r="CS868" i="9"/>
  <c r="CT868" i="9"/>
  <c r="E869" i="9"/>
  <c r="F869" i="9"/>
  <c r="G869" i="9"/>
  <c r="J869" i="9"/>
  <c r="K869" i="9"/>
  <c r="L869" i="9" s="1"/>
  <c r="N869" i="9"/>
  <c r="S870" i="9" s="1"/>
  <c r="O869" i="9"/>
  <c r="P869" i="9"/>
  <c r="AC869" i="9"/>
  <c r="AD869" i="9"/>
  <c r="AE869" i="9" s="1"/>
  <c r="AF869" i="9"/>
  <c r="AJ869" i="9" s="1"/>
  <c r="AG869" i="9"/>
  <c r="BB869" i="9"/>
  <c r="BC869" i="9"/>
  <c r="BD869" i="9"/>
  <c r="BE869" i="9"/>
  <c r="BF869" i="9"/>
  <c r="BG869" i="9"/>
  <c r="BH869" i="9"/>
  <c r="BI869" i="9"/>
  <c r="BJ869" i="9"/>
  <c r="BL869" i="9"/>
  <c r="BM869" i="9"/>
  <c r="BN869" i="9"/>
  <c r="CC869" i="9"/>
  <c r="CD869" i="9"/>
  <c r="CE869" i="9"/>
  <c r="CF869" i="9"/>
  <c r="CG869" i="9"/>
  <c r="CM869" i="9" s="1"/>
  <c r="CH869" i="9"/>
  <c r="CI869" i="9"/>
  <c r="CR869" i="9"/>
  <c r="CS869" i="9"/>
  <c r="CT869" i="9"/>
  <c r="E870" i="9"/>
  <c r="F870" i="9"/>
  <c r="G870" i="9"/>
  <c r="J870" i="9"/>
  <c r="K870" i="9"/>
  <c r="L870" i="9" s="1"/>
  <c r="N870" i="9"/>
  <c r="O870" i="9"/>
  <c r="P870" i="9"/>
  <c r="AC870" i="9"/>
  <c r="AD870" i="9"/>
  <c r="AE870" i="9" s="1"/>
  <c r="AF870" i="9"/>
  <c r="AJ870" i="9" s="1"/>
  <c r="AG870" i="9"/>
  <c r="BB870" i="9"/>
  <c r="BC870" i="9"/>
  <c r="BD870" i="9"/>
  <c r="BE870" i="9"/>
  <c r="BF870" i="9"/>
  <c r="BG870" i="9"/>
  <c r="BH870" i="9"/>
  <c r="BI870" i="9"/>
  <c r="BJ870" i="9"/>
  <c r="BL870" i="9"/>
  <c r="BM870" i="9"/>
  <c r="BN870" i="9"/>
  <c r="CC870" i="9"/>
  <c r="CD870" i="9"/>
  <c r="CE870" i="9"/>
  <c r="CF870" i="9"/>
  <c r="CG870" i="9"/>
  <c r="CM870" i="9" s="1"/>
  <c r="CH870" i="9"/>
  <c r="CI870" i="9"/>
  <c r="CR870" i="9"/>
  <c r="CS870" i="9"/>
  <c r="CT870" i="9"/>
  <c r="E871" i="9"/>
  <c r="F871" i="9"/>
  <c r="G871" i="9"/>
  <c r="J871" i="9"/>
  <c r="K871" i="9"/>
  <c r="L871" i="9" s="1"/>
  <c r="N871" i="9"/>
  <c r="S872" i="9" s="1"/>
  <c r="O871" i="9"/>
  <c r="P871" i="9"/>
  <c r="AC871" i="9"/>
  <c r="AD871" i="9"/>
  <c r="AF871" i="9"/>
  <c r="AG871" i="9"/>
  <c r="BB871" i="9"/>
  <c r="BC871" i="9"/>
  <c r="BD871" i="9"/>
  <c r="BE871" i="9"/>
  <c r="BF871" i="9"/>
  <c r="BG871" i="9"/>
  <c r="BH871" i="9"/>
  <c r="BI871" i="9"/>
  <c r="BJ871" i="9"/>
  <c r="BL871" i="9"/>
  <c r="BM871" i="9"/>
  <c r="BN871" i="9"/>
  <c r="CC871" i="9"/>
  <c r="CD871" i="9"/>
  <c r="CE871" i="9"/>
  <c r="CF871" i="9"/>
  <c r="CG871" i="9"/>
  <c r="CM871" i="9" s="1"/>
  <c r="CH871" i="9"/>
  <c r="CI871" i="9"/>
  <c r="CR871" i="9"/>
  <c r="CS871" i="9"/>
  <c r="CT871" i="9"/>
  <c r="E872" i="9"/>
  <c r="F872" i="9"/>
  <c r="G872" i="9"/>
  <c r="J872" i="9"/>
  <c r="K872" i="9"/>
  <c r="L872" i="9" s="1"/>
  <c r="N872" i="9"/>
  <c r="S873" i="9" s="1"/>
  <c r="O872" i="9"/>
  <c r="P872" i="9"/>
  <c r="AC872" i="9"/>
  <c r="AD872" i="9"/>
  <c r="AF872" i="9"/>
  <c r="AJ872" i="9" s="1"/>
  <c r="AG872" i="9"/>
  <c r="BB872" i="9"/>
  <c r="BC872" i="9"/>
  <c r="BD872" i="9"/>
  <c r="BE872" i="9"/>
  <c r="BF872" i="9"/>
  <c r="BG872" i="9"/>
  <c r="BH872" i="9"/>
  <c r="BI872" i="9"/>
  <c r="BJ872" i="9"/>
  <c r="BL872" i="9"/>
  <c r="BM872" i="9"/>
  <c r="BN872" i="9"/>
  <c r="CC872" i="9"/>
  <c r="CD872" i="9"/>
  <c r="CE872" i="9"/>
  <c r="CF872" i="9"/>
  <c r="CG872" i="9"/>
  <c r="CH872" i="9"/>
  <c r="CI872" i="9"/>
  <c r="CR872" i="9"/>
  <c r="CS872" i="9"/>
  <c r="CT872" i="9"/>
  <c r="E873" i="9"/>
  <c r="F873" i="9"/>
  <c r="G873" i="9"/>
  <c r="J873" i="9"/>
  <c r="K873" i="9"/>
  <c r="L873" i="9" s="1"/>
  <c r="N873" i="9"/>
  <c r="S874" i="9" s="1"/>
  <c r="O873" i="9"/>
  <c r="P873" i="9"/>
  <c r="AC873" i="9"/>
  <c r="AD873" i="9"/>
  <c r="AE873" i="9" s="1"/>
  <c r="AF873" i="9"/>
  <c r="AG873" i="9"/>
  <c r="BB873" i="9"/>
  <c r="BC873" i="9"/>
  <c r="BD873" i="9"/>
  <c r="BE873" i="9"/>
  <c r="BF873" i="9"/>
  <c r="BG873" i="9"/>
  <c r="BH873" i="9"/>
  <c r="BI873" i="9"/>
  <c r="BJ873" i="9"/>
  <c r="BL873" i="9"/>
  <c r="BM873" i="9"/>
  <c r="BN873" i="9"/>
  <c r="CC873" i="9"/>
  <c r="CD873" i="9"/>
  <c r="CE873" i="9"/>
  <c r="CF873" i="9"/>
  <c r="CG873" i="9"/>
  <c r="CM873" i="9" s="1"/>
  <c r="CH873" i="9"/>
  <c r="CI873" i="9"/>
  <c r="CR873" i="9"/>
  <c r="CS873" i="9"/>
  <c r="CT873" i="9"/>
  <c r="E874" i="9"/>
  <c r="F874" i="9"/>
  <c r="G874" i="9"/>
  <c r="J874" i="9"/>
  <c r="K874" i="9"/>
  <c r="L874" i="9" s="1"/>
  <c r="N874" i="9"/>
  <c r="S875" i="9" s="1"/>
  <c r="O874" i="9"/>
  <c r="P874" i="9"/>
  <c r="AC874" i="9"/>
  <c r="AD874" i="9"/>
  <c r="AE874" i="9" s="1"/>
  <c r="AF874" i="9"/>
  <c r="AG874" i="9"/>
  <c r="BB874" i="9"/>
  <c r="BC874" i="9"/>
  <c r="BD874" i="9"/>
  <c r="BE874" i="9"/>
  <c r="BF874" i="9"/>
  <c r="BG874" i="9"/>
  <c r="BH874" i="9"/>
  <c r="BI874" i="9"/>
  <c r="BJ874" i="9"/>
  <c r="BL874" i="9"/>
  <c r="BM874" i="9"/>
  <c r="BN874" i="9"/>
  <c r="CC874" i="9"/>
  <c r="CD874" i="9"/>
  <c r="CE874" i="9"/>
  <c r="CF874" i="9"/>
  <c r="CG874" i="9"/>
  <c r="CH874" i="9"/>
  <c r="CI874" i="9"/>
  <c r="CR874" i="9"/>
  <c r="CS874" i="9"/>
  <c r="CT874" i="9"/>
  <c r="E875" i="9"/>
  <c r="F875" i="9"/>
  <c r="G875" i="9"/>
  <c r="J875" i="9"/>
  <c r="K875" i="9"/>
  <c r="L875" i="9" s="1"/>
  <c r="N875" i="9"/>
  <c r="S876" i="9" s="1"/>
  <c r="O875" i="9"/>
  <c r="P875" i="9"/>
  <c r="AC875" i="9"/>
  <c r="AD875" i="9"/>
  <c r="AF875" i="9"/>
  <c r="AJ875" i="9" s="1"/>
  <c r="AG875" i="9"/>
  <c r="BB875" i="9"/>
  <c r="BC875" i="9"/>
  <c r="BD875" i="9"/>
  <c r="BE875" i="9"/>
  <c r="BF875" i="9"/>
  <c r="BG875" i="9"/>
  <c r="BH875" i="9"/>
  <c r="BI875" i="9"/>
  <c r="BJ875" i="9"/>
  <c r="BL875" i="9"/>
  <c r="BM875" i="9"/>
  <c r="BN875" i="9"/>
  <c r="CC875" i="9"/>
  <c r="CD875" i="9"/>
  <c r="CE875" i="9"/>
  <c r="CF875" i="9"/>
  <c r="CG875" i="9"/>
  <c r="CH875" i="9"/>
  <c r="CI875" i="9"/>
  <c r="CR875" i="9"/>
  <c r="CS875" i="9"/>
  <c r="CT875" i="9"/>
  <c r="E876" i="9"/>
  <c r="F876" i="9"/>
  <c r="G876" i="9"/>
  <c r="J876" i="9"/>
  <c r="K876" i="9"/>
  <c r="N876" i="9"/>
  <c r="S877" i="9" s="1"/>
  <c r="O876" i="9"/>
  <c r="P876" i="9"/>
  <c r="AC876" i="9"/>
  <c r="AD876" i="9"/>
  <c r="AH876" i="9" s="1"/>
  <c r="AF876" i="9"/>
  <c r="AJ876" i="9" s="1"/>
  <c r="AG876" i="9"/>
  <c r="BB876" i="9"/>
  <c r="BC876" i="9"/>
  <c r="BD876" i="9"/>
  <c r="BE876" i="9"/>
  <c r="BF876" i="9"/>
  <c r="BG876" i="9"/>
  <c r="BH876" i="9"/>
  <c r="BI876" i="9"/>
  <c r="BJ876" i="9"/>
  <c r="BL876" i="9"/>
  <c r="BM876" i="9"/>
  <c r="BN876" i="9"/>
  <c r="CC876" i="9"/>
  <c r="CD876" i="9"/>
  <c r="CE876" i="9"/>
  <c r="CF876" i="9"/>
  <c r="CG876" i="9"/>
  <c r="CM876" i="9" s="1"/>
  <c r="CH876" i="9"/>
  <c r="CI876" i="9"/>
  <c r="CR876" i="9"/>
  <c r="CS876" i="9"/>
  <c r="CT876" i="9"/>
  <c r="E877" i="9"/>
  <c r="F877" i="9"/>
  <c r="G877" i="9"/>
  <c r="J877" i="9"/>
  <c r="K877" i="9"/>
  <c r="L877" i="9" s="1"/>
  <c r="N877" i="9"/>
  <c r="S878" i="9" s="1"/>
  <c r="O877" i="9"/>
  <c r="P877" i="9"/>
  <c r="AC877" i="9"/>
  <c r="AD877" i="9"/>
  <c r="AF877" i="9"/>
  <c r="AG877" i="9"/>
  <c r="BB877" i="9"/>
  <c r="BC877" i="9"/>
  <c r="BD877" i="9"/>
  <c r="BE877" i="9"/>
  <c r="BF877" i="9"/>
  <c r="BG877" i="9"/>
  <c r="BH877" i="9"/>
  <c r="BI877" i="9"/>
  <c r="BJ877" i="9"/>
  <c r="BL877" i="9"/>
  <c r="BM877" i="9"/>
  <c r="BN877" i="9"/>
  <c r="CC877" i="9"/>
  <c r="CD877" i="9"/>
  <c r="CE877" i="9"/>
  <c r="CF877" i="9"/>
  <c r="CG877" i="9"/>
  <c r="CH877" i="9"/>
  <c r="CI877" i="9"/>
  <c r="CR877" i="9"/>
  <c r="CS877" i="9"/>
  <c r="CT877" i="9"/>
  <c r="E878" i="9"/>
  <c r="F878" i="9"/>
  <c r="G878" i="9"/>
  <c r="J878" i="9"/>
  <c r="K878" i="9"/>
  <c r="L878" i="9" s="1"/>
  <c r="N878" i="9"/>
  <c r="S879" i="9" s="1"/>
  <c r="O878" i="9"/>
  <c r="P878" i="9"/>
  <c r="AC878" i="9"/>
  <c r="AD878" i="9"/>
  <c r="AF878" i="9"/>
  <c r="AG878" i="9"/>
  <c r="BB878" i="9"/>
  <c r="BC878" i="9"/>
  <c r="BD878" i="9"/>
  <c r="BE878" i="9"/>
  <c r="BF878" i="9"/>
  <c r="BG878" i="9"/>
  <c r="BH878" i="9"/>
  <c r="BI878" i="9"/>
  <c r="BJ878" i="9"/>
  <c r="BL878" i="9"/>
  <c r="BM878" i="9"/>
  <c r="BN878" i="9"/>
  <c r="CC878" i="9"/>
  <c r="CD878" i="9"/>
  <c r="CE878" i="9"/>
  <c r="CF878" i="9"/>
  <c r="CG878" i="9"/>
  <c r="CM878" i="9" s="1"/>
  <c r="CH878" i="9"/>
  <c r="CI878" i="9"/>
  <c r="CR878" i="9"/>
  <c r="CS878" i="9"/>
  <c r="CT878" i="9"/>
  <c r="E879" i="9"/>
  <c r="F879" i="9"/>
  <c r="G879" i="9"/>
  <c r="J879" i="9"/>
  <c r="K879" i="9"/>
  <c r="L879" i="9" s="1"/>
  <c r="N879" i="9"/>
  <c r="O879" i="9"/>
  <c r="P879" i="9"/>
  <c r="AC879" i="9"/>
  <c r="AD879" i="9"/>
  <c r="AH879" i="9" s="1"/>
  <c r="AF879" i="9"/>
  <c r="AJ879" i="9" s="1"/>
  <c r="AG879" i="9"/>
  <c r="BB879" i="9"/>
  <c r="BC879" i="9"/>
  <c r="BD879" i="9"/>
  <c r="BE879" i="9"/>
  <c r="BF879" i="9"/>
  <c r="BG879" i="9"/>
  <c r="BH879" i="9"/>
  <c r="BI879" i="9"/>
  <c r="BJ879" i="9"/>
  <c r="BL879" i="9"/>
  <c r="BM879" i="9"/>
  <c r="BN879" i="9"/>
  <c r="CC879" i="9"/>
  <c r="CD879" i="9"/>
  <c r="CE879" i="9"/>
  <c r="CF879" i="9"/>
  <c r="CG879" i="9"/>
  <c r="CM879" i="9" s="1"/>
  <c r="CH879" i="9"/>
  <c r="CI879" i="9"/>
  <c r="CR879" i="9"/>
  <c r="CS879" i="9"/>
  <c r="CT879" i="9"/>
  <c r="E880" i="9"/>
  <c r="F880" i="9"/>
  <c r="G880" i="9"/>
  <c r="J880" i="9"/>
  <c r="K880" i="9"/>
  <c r="L880" i="9" s="1"/>
  <c r="N880" i="9"/>
  <c r="S881" i="9" s="1"/>
  <c r="O880" i="9"/>
  <c r="P880" i="9"/>
  <c r="AC880" i="9"/>
  <c r="AD880" i="9"/>
  <c r="AE880" i="9" s="1"/>
  <c r="AF880" i="9"/>
  <c r="AJ880" i="9" s="1"/>
  <c r="AG880" i="9"/>
  <c r="BB880" i="9"/>
  <c r="BC880" i="9"/>
  <c r="BD880" i="9"/>
  <c r="BE880" i="9"/>
  <c r="BF880" i="9"/>
  <c r="BG880" i="9"/>
  <c r="BH880" i="9"/>
  <c r="BI880" i="9"/>
  <c r="BJ880" i="9"/>
  <c r="BL880" i="9"/>
  <c r="BM880" i="9"/>
  <c r="BN880" i="9"/>
  <c r="CC880" i="9"/>
  <c r="CD880" i="9"/>
  <c r="CE880" i="9"/>
  <c r="CF880" i="9"/>
  <c r="CG880" i="9"/>
  <c r="CH880" i="9"/>
  <c r="CI880" i="9"/>
  <c r="CR880" i="9"/>
  <c r="CS880" i="9"/>
  <c r="CT880" i="9"/>
  <c r="E881" i="9"/>
  <c r="F881" i="9"/>
  <c r="G881" i="9"/>
  <c r="J881" i="9"/>
  <c r="K881" i="9"/>
  <c r="L881" i="9" s="1"/>
  <c r="N881" i="9"/>
  <c r="S882" i="9" s="1"/>
  <c r="O881" i="9"/>
  <c r="P881" i="9"/>
  <c r="AC881" i="9"/>
  <c r="AD881" i="9"/>
  <c r="AE881" i="9" s="1"/>
  <c r="AF881" i="9"/>
  <c r="AG881" i="9"/>
  <c r="BB881" i="9"/>
  <c r="BC881" i="9"/>
  <c r="BD881" i="9"/>
  <c r="BE881" i="9"/>
  <c r="BF881" i="9"/>
  <c r="BG881" i="9"/>
  <c r="BH881" i="9"/>
  <c r="BI881" i="9"/>
  <c r="BJ881" i="9"/>
  <c r="BL881" i="9"/>
  <c r="BM881" i="9"/>
  <c r="BN881" i="9"/>
  <c r="CC881" i="9"/>
  <c r="CD881" i="9"/>
  <c r="CE881" i="9"/>
  <c r="CF881" i="9"/>
  <c r="CG881" i="9"/>
  <c r="CM881" i="9" s="1"/>
  <c r="CH881" i="9"/>
  <c r="CI881" i="9"/>
  <c r="CR881" i="9"/>
  <c r="CS881" i="9"/>
  <c r="CT881" i="9"/>
  <c r="E882" i="9"/>
  <c r="F882" i="9"/>
  <c r="G882" i="9"/>
  <c r="J882" i="9"/>
  <c r="K882" i="9"/>
  <c r="N882" i="9"/>
  <c r="S883" i="9" s="1"/>
  <c r="O882" i="9"/>
  <c r="P882" i="9"/>
  <c r="AC882" i="9"/>
  <c r="AD882" i="9"/>
  <c r="AF882" i="9"/>
  <c r="AJ882" i="9" s="1"/>
  <c r="AG882" i="9"/>
  <c r="BB882" i="9"/>
  <c r="BC882" i="9"/>
  <c r="BD882" i="9"/>
  <c r="BE882" i="9"/>
  <c r="BF882" i="9"/>
  <c r="BG882" i="9"/>
  <c r="BH882" i="9"/>
  <c r="BI882" i="9"/>
  <c r="BJ882" i="9"/>
  <c r="BL882" i="9"/>
  <c r="BM882" i="9"/>
  <c r="BN882" i="9"/>
  <c r="CC882" i="9"/>
  <c r="CD882" i="9"/>
  <c r="CE882" i="9"/>
  <c r="CF882" i="9"/>
  <c r="CG882" i="9"/>
  <c r="CM882" i="9" s="1"/>
  <c r="CH882" i="9"/>
  <c r="CI882" i="9"/>
  <c r="CR882" i="9"/>
  <c r="CS882" i="9"/>
  <c r="CT882" i="9"/>
  <c r="E883" i="9"/>
  <c r="F883" i="9"/>
  <c r="G883" i="9"/>
  <c r="J883" i="9"/>
  <c r="K883" i="9"/>
  <c r="L883" i="9" s="1"/>
  <c r="N883" i="9"/>
  <c r="O883" i="9"/>
  <c r="P883" i="9"/>
  <c r="AC883" i="9"/>
  <c r="AD883" i="9"/>
  <c r="AF883" i="9"/>
  <c r="AG883" i="9"/>
  <c r="BB883" i="9"/>
  <c r="BC883" i="9"/>
  <c r="BD883" i="9"/>
  <c r="BE883" i="9"/>
  <c r="BF883" i="9"/>
  <c r="BG883" i="9"/>
  <c r="BH883" i="9"/>
  <c r="BI883" i="9"/>
  <c r="BJ883" i="9"/>
  <c r="BL883" i="9"/>
  <c r="BM883" i="9"/>
  <c r="BN883" i="9"/>
  <c r="CC883" i="9"/>
  <c r="CD883" i="9"/>
  <c r="CE883" i="9"/>
  <c r="CF883" i="9"/>
  <c r="CG883" i="9"/>
  <c r="CM883" i="9" s="1"/>
  <c r="CH883" i="9"/>
  <c r="CI883" i="9"/>
  <c r="CR883" i="9"/>
  <c r="CS883" i="9"/>
  <c r="CT883" i="9"/>
  <c r="E884" i="9"/>
  <c r="F884" i="9"/>
  <c r="G884" i="9"/>
  <c r="J884" i="9"/>
  <c r="K884" i="9"/>
  <c r="N884" i="9"/>
  <c r="O884" i="9"/>
  <c r="P884" i="9"/>
  <c r="AC884" i="9"/>
  <c r="AD884" i="9"/>
  <c r="AE884" i="9" s="1"/>
  <c r="AF884" i="9"/>
  <c r="AG884" i="9"/>
  <c r="BB884" i="9"/>
  <c r="BC884" i="9"/>
  <c r="BD884" i="9"/>
  <c r="BE884" i="9"/>
  <c r="BF884" i="9"/>
  <c r="BG884" i="9"/>
  <c r="BH884" i="9"/>
  <c r="BI884" i="9"/>
  <c r="BJ884" i="9"/>
  <c r="BL884" i="9"/>
  <c r="BM884" i="9"/>
  <c r="BN884" i="9"/>
  <c r="CC884" i="9"/>
  <c r="CD884" i="9"/>
  <c r="CE884" i="9"/>
  <c r="CF884" i="9"/>
  <c r="CG884" i="9"/>
  <c r="CH884" i="9"/>
  <c r="CI884" i="9"/>
  <c r="CR884" i="9"/>
  <c r="CS884" i="9"/>
  <c r="CT884" i="9"/>
  <c r="E885" i="9"/>
  <c r="F885" i="9"/>
  <c r="G885" i="9"/>
  <c r="J885" i="9"/>
  <c r="K885" i="9"/>
  <c r="L885" i="9" s="1"/>
  <c r="N885" i="9"/>
  <c r="S886" i="9" s="1"/>
  <c r="O885" i="9"/>
  <c r="P885" i="9"/>
  <c r="AC885" i="9"/>
  <c r="AD885" i="9"/>
  <c r="AF885" i="9"/>
  <c r="AJ885" i="9" s="1"/>
  <c r="AG885" i="9"/>
  <c r="BB885" i="9"/>
  <c r="BC885" i="9"/>
  <c r="BD885" i="9"/>
  <c r="BE885" i="9"/>
  <c r="BF885" i="9"/>
  <c r="BG885" i="9"/>
  <c r="BH885" i="9"/>
  <c r="BI885" i="9"/>
  <c r="BJ885" i="9"/>
  <c r="BL885" i="9"/>
  <c r="BM885" i="9"/>
  <c r="BN885" i="9"/>
  <c r="CC885" i="9"/>
  <c r="CD885" i="9"/>
  <c r="CE885" i="9"/>
  <c r="CF885" i="9"/>
  <c r="CG885" i="9"/>
  <c r="CM885" i="9" s="1"/>
  <c r="CH885" i="9"/>
  <c r="CI885" i="9"/>
  <c r="CR885" i="9"/>
  <c r="CS885" i="9"/>
  <c r="CT885" i="9"/>
  <c r="E886" i="9"/>
  <c r="F886" i="9"/>
  <c r="G886" i="9"/>
  <c r="J886" i="9"/>
  <c r="K886" i="9"/>
  <c r="L886" i="9" s="1"/>
  <c r="N886" i="9"/>
  <c r="O886" i="9"/>
  <c r="P886" i="9"/>
  <c r="AC886" i="9"/>
  <c r="AD886" i="9"/>
  <c r="AF886" i="9"/>
  <c r="AG886" i="9"/>
  <c r="BB886" i="9"/>
  <c r="BC886" i="9"/>
  <c r="BD886" i="9"/>
  <c r="BE886" i="9"/>
  <c r="BF886" i="9"/>
  <c r="BG886" i="9"/>
  <c r="BH886" i="9"/>
  <c r="BI886" i="9"/>
  <c r="BJ886" i="9"/>
  <c r="BL886" i="9"/>
  <c r="BM886" i="9"/>
  <c r="BN886" i="9"/>
  <c r="CC886" i="9"/>
  <c r="CD886" i="9"/>
  <c r="CE886" i="9"/>
  <c r="CF886" i="9"/>
  <c r="CG886" i="9"/>
  <c r="CM886" i="9" s="1"/>
  <c r="CH886" i="9"/>
  <c r="CI886" i="9"/>
  <c r="CR886" i="9"/>
  <c r="CS886" i="9"/>
  <c r="CT886" i="9"/>
  <c r="E887" i="9"/>
  <c r="F887" i="9"/>
  <c r="G887" i="9"/>
  <c r="J887" i="9"/>
  <c r="K887" i="9"/>
  <c r="L887" i="9" s="1"/>
  <c r="N887" i="9"/>
  <c r="S888" i="9" s="1"/>
  <c r="O887" i="9"/>
  <c r="P887" i="9"/>
  <c r="AC887" i="9"/>
  <c r="AD887" i="9"/>
  <c r="AE887" i="9" s="1"/>
  <c r="AF887" i="9"/>
  <c r="AJ887" i="9" s="1"/>
  <c r="AG887" i="9"/>
  <c r="BB887" i="9"/>
  <c r="BC887" i="9"/>
  <c r="BD887" i="9"/>
  <c r="BE887" i="9"/>
  <c r="BF887" i="9"/>
  <c r="BG887" i="9"/>
  <c r="BH887" i="9"/>
  <c r="BI887" i="9"/>
  <c r="BJ887" i="9"/>
  <c r="BL887" i="9"/>
  <c r="BM887" i="9"/>
  <c r="BN887" i="9"/>
  <c r="CC887" i="9"/>
  <c r="CD887" i="9"/>
  <c r="CE887" i="9"/>
  <c r="CF887" i="9"/>
  <c r="CG887" i="9"/>
  <c r="CH887" i="9"/>
  <c r="CI887" i="9"/>
  <c r="CR887" i="9"/>
  <c r="CS887" i="9"/>
  <c r="CT887" i="9"/>
  <c r="E888" i="9"/>
  <c r="F888" i="9"/>
  <c r="G888" i="9"/>
  <c r="J888" i="9"/>
  <c r="K888" i="9"/>
  <c r="N888" i="9"/>
  <c r="S889" i="9" s="1"/>
  <c r="O888" i="9"/>
  <c r="P888" i="9"/>
  <c r="AC888" i="9"/>
  <c r="AD888" i="9"/>
  <c r="AF888" i="9"/>
  <c r="AJ888" i="9" s="1"/>
  <c r="AG888" i="9"/>
  <c r="BB888" i="9"/>
  <c r="BC888" i="9"/>
  <c r="BD888" i="9"/>
  <c r="BE888" i="9"/>
  <c r="BF888" i="9"/>
  <c r="BG888" i="9"/>
  <c r="BH888" i="9"/>
  <c r="BI888" i="9"/>
  <c r="BJ888" i="9"/>
  <c r="BL888" i="9"/>
  <c r="BM888" i="9"/>
  <c r="BN888" i="9"/>
  <c r="CC888" i="9"/>
  <c r="CD888" i="9"/>
  <c r="CE888" i="9"/>
  <c r="CF888" i="9"/>
  <c r="CG888" i="9"/>
  <c r="CM888" i="9" s="1"/>
  <c r="CH888" i="9"/>
  <c r="CI888" i="9"/>
  <c r="CR888" i="9"/>
  <c r="CS888" i="9"/>
  <c r="CT888" i="9"/>
  <c r="E889" i="9"/>
  <c r="F889" i="9"/>
  <c r="G889" i="9"/>
  <c r="J889" i="9"/>
  <c r="K889" i="9"/>
  <c r="L889" i="9" s="1"/>
  <c r="N889" i="9"/>
  <c r="S890" i="9" s="1"/>
  <c r="O889" i="9"/>
  <c r="P889" i="9"/>
  <c r="AC889" i="9"/>
  <c r="AD889" i="9"/>
  <c r="AF889" i="9"/>
  <c r="AJ889" i="9" s="1"/>
  <c r="AG889" i="9"/>
  <c r="BB889" i="9"/>
  <c r="BC889" i="9"/>
  <c r="BD889" i="9"/>
  <c r="BE889" i="9"/>
  <c r="BF889" i="9"/>
  <c r="BG889" i="9"/>
  <c r="BH889" i="9"/>
  <c r="BI889" i="9"/>
  <c r="BJ889" i="9"/>
  <c r="BL889" i="9"/>
  <c r="BM889" i="9"/>
  <c r="BN889" i="9"/>
  <c r="CC889" i="9"/>
  <c r="CD889" i="9"/>
  <c r="CE889" i="9"/>
  <c r="CF889" i="9"/>
  <c r="CG889" i="9"/>
  <c r="CL889" i="9" s="1"/>
  <c r="CH889" i="9"/>
  <c r="CI889" i="9"/>
  <c r="CR889" i="9"/>
  <c r="CS889" i="9"/>
  <c r="CT889" i="9"/>
  <c r="E890" i="9"/>
  <c r="F890" i="9"/>
  <c r="G890" i="9"/>
  <c r="J890" i="9"/>
  <c r="K890" i="9"/>
  <c r="L890" i="9" s="1"/>
  <c r="N890" i="9"/>
  <c r="O890" i="9"/>
  <c r="P890" i="9"/>
  <c r="AC890" i="9"/>
  <c r="AD890" i="9"/>
  <c r="AH890" i="9" s="1"/>
  <c r="AF890" i="9"/>
  <c r="AG890" i="9"/>
  <c r="BB890" i="9"/>
  <c r="BC890" i="9"/>
  <c r="BD890" i="9"/>
  <c r="BE890" i="9"/>
  <c r="BF890" i="9"/>
  <c r="BG890" i="9"/>
  <c r="BH890" i="9"/>
  <c r="BI890" i="9"/>
  <c r="BJ890" i="9"/>
  <c r="BL890" i="9"/>
  <c r="BM890" i="9"/>
  <c r="BN890" i="9"/>
  <c r="CC890" i="9"/>
  <c r="CD890" i="9"/>
  <c r="CE890" i="9"/>
  <c r="CF890" i="9"/>
  <c r="CG890" i="9"/>
  <c r="CM890" i="9" s="1"/>
  <c r="CH890" i="9"/>
  <c r="CI890" i="9"/>
  <c r="CR890" i="9"/>
  <c r="CS890" i="9"/>
  <c r="CT890" i="9"/>
  <c r="E891" i="9"/>
  <c r="F891" i="9"/>
  <c r="G891" i="9"/>
  <c r="J891" i="9"/>
  <c r="K891" i="9"/>
  <c r="L891" i="9" s="1"/>
  <c r="N891" i="9"/>
  <c r="S892" i="9" s="1"/>
  <c r="O891" i="9"/>
  <c r="P891" i="9"/>
  <c r="AC891" i="9"/>
  <c r="AD891" i="9"/>
  <c r="AE891" i="9" s="1"/>
  <c r="AF891" i="9"/>
  <c r="AI891" i="9" s="1"/>
  <c r="AG891" i="9"/>
  <c r="BB891" i="9"/>
  <c r="BC891" i="9"/>
  <c r="BD891" i="9"/>
  <c r="BE891" i="9"/>
  <c r="BF891" i="9"/>
  <c r="BG891" i="9"/>
  <c r="BH891" i="9"/>
  <c r="BI891" i="9"/>
  <c r="BJ891" i="9"/>
  <c r="BL891" i="9"/>
  <c r="BM891" i="9"/>
  <c r="BN891" i="9"/>
  <c r="CC891" i="9"/>
  <c r="CD891" i="9"/>
  <c r="CE891" i="9"/>
  <c r="CF891" i="9"/>
  <c r="CG891" i="9"/>
  <c r="CH891" i="9"/>
  <c r="CI891" i="9"/>
  <c r="CR891" i="9"/>
  <c r="CS891" i="9"/>
  <c r="CT891" i="9"/>
  <c r="E892" i="9"/>
  <c r="F892" i="9"/>
  <c r="G892" i="9"/>
  <c r="J892" i="9"/>
  <c r="K892" i="9"/>
  <c r="L892" i="9" s="1"/>
  <c r="N892" i="9"/>
  <c r="S893" i="9" s="1"/>
  <c r="O892" i="9"/>
  <c r="P892" i="9"/>
  <c r="AC892" i="9"/>
  <c r="AD892" i="9"/>
  <c r="AH892" i="9" s="1"/>
  <c r="AF892" i="9"/>
  <c r="AJ892" i="9" s="1"/>
  <c r="AG892" i="9"/>
  <c r="BB892" i="9"/>
  <c r="BC892" i="9"/>
  <c r="BD892" i="9"/>
  <c r="BE892" i="9"/>
  <c r="BF892" i="9"/>
  <c r="BG892" i="9"/>
  <c r="BH892" i="9"/>
  <c r="BI892" i="9"/>
  <c r="BJ892" i="9"/>
  <c r="BL892" i="9"/>
  <c r="BM892" i="9"/>
  <c r="BN892" i="9"/>
  <c r="CC892" i="9"/>
  <c r="CD892" i="9"/>
  <c r="CE892" i="9"/>
  <c r="CF892" i="9"/>
  <c r="CG892" i="9"/>
  <c r="CH892" i="9"/>
  <c r="CI892" i="9"/>
  <c r="CR892" i="9"/>
  <c r="CS892" i="9"/>
  <c r="CT892" i="9"/>
  <c r="E893" i="9"/>
  <c r="F893" i="9"/>
  <c r="G893" i="9"/>
  <c r="J893" i="9"/>
  <c r="K893" i="9"/>
  <c r="L893" i="9" s="1"/>
  <c r="N893" i="9"/>
  <c r="S894" i="9" s="1"/>
  <c r="O893" i="9"/>
  <c r="P893" i="9"/>
  <c r="AC893" i="9"/>
  <c r="AD893" i="9"/>
  <c r="AF893" i="9"/>
  <c r="AG893" i="9"/>
  <c r="BB893" i="9"/>
  <c r="BC893" i="9"/>
  <c r="BD893" i="9"/>
  <c r="BE893" i="9"/>
  <c r="BF893" i="9"/>
  <c r="BG893" i="9"/>
  <c r="BH893" i="9"/>
  <c r="BI893" i="9"/>
  <c r="BJ893" i="9"/>
  <c r="BL893" i="9"/>
  <c r="BM893" i="9"/>
  <c r="BN893" i="9"/>
  <c r="CC893" i="9"/>
  <c r="CD893" i="9"/>
  <c r="CE893" i="9"/>
  <c r="CF893" i="9"/>
  <c r="CG893" i="9"/>
  <c r="CM893" i="9" s="1"/>
  <c r="CH893" i="9"/>
  <c r="CI893" i="9"/>
  <c r="CR893" i="9"/>
  <c r="CS893" i="9"/>
  <c r="CT893" i="9"/>
  <c r="E894" i="9"/>
  <c r="F894" i="9"/>
  <c r="G894" i="9"/>
  <c r="J894" i="9"/>
  <c r="K894" i="9"/>
  <c r="L894" i="9" s="1"/>
  <c r="N894" i="9"/>
  <c r="S895" i="9" s="1"/>
  <c r="O894" i="9"/>
  <c r="P894" i="9"/>
  <c r="AC894" i="9"/>
  <c r="AD894" i="9"/>
  <c r="AH894" i="9" s="1"/>
  <c r="AF894" i="9"/>
  <c r="AJ894" i="9" s="1"/>
  <c r="AG894" i="9"/>
  <c r="BB894" i="9"/>
  <c r="BC894" i="9"/>
  <c r="BD894" i="9"/>
  <c r="BE894" i="9"/>
  <c r="BF894" i="9"/>
  <c r="BG894" i="9"/>
  <c r="BH894" i="9"/>
  <c r="BI894" i="9"/>
  <c r="BJ894" i="9"/>
  <c r="BL894" i="9"/>
  <c r="BM894" i="9"/>
  <c r="BN894" i="9"/>
  <c r="CC894" i="9"/>
  <c r="CD894" i="9"/>
  <c r="CE894" i="9"/>
  <c r="CF894" i="9"/>
  <c r="CG894" i="9"/>
  <c r="CM894" i="9" s="1"/>
  <c r="CH894" i="9"/>
  <c r="CI894" i="9"/>
  <c r="CR894" i="9"/>
  <c r="CS894" i="9"/>
  <c r="CT894" i="9"/>
  <c r="E895" i="9"/>
  <c r="F895" i="9"/>
  <c r="G895" i="9"/>
  <c r="J895" i="9"/>
  <c r="K895" i="9"/>
  <c r="L895" i="9" s="1"/>
  <c r="N895" i="9"/>
  <c r="O895" i="9"/>
  <c r="P895" i="9"/>
  <c r="AC895" i="9"/>
  <c r="AD895" i="9"/>
  <c r="AH895" i="9" s="1"/>
  <c r="AF895" i="9"/>
  <c r="AJ895" i="9" s="1"/>
  <c r="AG895" i="9"/>
  <c r="BB895" i="9"/>
  <c r="BC895" i="9"/>
  <c r="BD895" i="9"/>
  <c r="BE895" i="9"/>
  <c r="BF895" i="9"/>
  <c r="BG895" i="9"/>
  <c r="BH895" i="9"/>
  <c r="BI895" i="9"/>
  <c r="BJ895" i="9"/>
  <c r="BL895" i="9"/>
  <c r="BM895" i="9"/>
  <c r="BN895" i="9"/>
  <c r="CC895" i="9"/>
  <c r="CD895" i="9"/>
  <c r="CE895" i="9"/>
  <c r="CF895" i="9"/>
  <c r="CG895" i="9"/>
  <c r="CM895" i="9" s="1"/>
  <c r="CH895" i="9"/>
  <c r="CI895" i="9"/>
  <c r="CR895" i="9"/>
  <c r="CS895" i="9"/>
  <c r="CT895" i="9"/>
  <c r="E896" i="9"/>
  <c r="F896" i="9"/>
  <c r="G896" i="9"/>
  <c r="J896" i="9"/>
  <c r="K896" i="9"/>
  <c r="L896" i="9" s="1"/>
  <c r="N896" i="9"/>
  <c r="S897" i="9" s="1"/>
  <c r="O896" i="9"/>
  <c r="P896" i="9"/>
  <c r="AC896" i="9"/>
  <c r="AD896" i="9"/>
  <c r="AE896" i="9" s="1"/>
  <c r="AF896" i="9"/>
  <c r="AJ896" i="9" s="1"/>
  <c r="AG896" i="9"/>
  <c r="BB896" i="9"/>
  <c r="BC896" i="9"/>
  <c r="BD896" i="9"/>
  <c r="BE896" i="9"/>
  <c r="BF896" i="9"/>
  <c r="BG896" i="9"/>
  <c r="BH896" i="9"/>
  <c r="BI896" i="9"/>
  <c r="BJ896" i="9"/>
  <c r="BL896" i="9"/>
  <c r="BM896" i="9"/>
  <c r="BN896" i="9"/>
  <c r="CC896" i="9"/>
  <c r="CD896" i="9"/>
  <c r="CE896" i="9"/>
  <c r="CF896" i="9"/>
  <c r="CG896" i="9"/>
  <c r="CH896" i="9"/>
  <c r="CI896" i="9"/>
  <c r="CR896" i="9"/>
  <c r="CS896" i="9"/>
  <c r="CT896" i="9"/>
  <c r="E897" i="9"/>
  <c r="F897" i="9"/>
  <c r="G897" i="9"/>
  <c r="J897" i="9"/>
  <c r="K897" i="9"/>
  <c r="L897" i="9" s="1"/>
  <c r="N897" i="9"/>
  <c r="S898" i="9" s="1"/>
  <c r="O897" i="9"/>
  <c r="P897" i="9"/>
  <c r="AC897" i="9"/>
  <c r="AD897" i="9"/>
  <c r="AE897" i="9" s="1"/>
  <c r="AF897" i="9"/>
  <c r="AG897" i="9"/>
  <c r="BB897" i="9"/>
  <c r="BC897" i="9"/>
  <c r="BD897" i="9"/>
  <c r="BE897" i="9"/>
  <c r="BF897" i="9"/>
  <c r="BG897" i="9"/>
  <c r="BH897" i="9"/>
  <c r="BI897" i="9"/>
  <c r="BJ897" i="9"/>
  <c r="BL897" i="9"/>
  <c r="BM897" i="9"/>
  <c r="BN897" i="9"/>
  <c r="CC897" i="9"/>
  <c r="CD897" i="9"/>
  <c r="CE897" i="9"/>
  <c r="CF897" i="9"/>
  <c r="CG897" i="9"/>
  <c r="CM897" i="9" s="1"/>
  <c r="CH897" i="9"/>
  <c r="CI897" i="9"/>
  <c r="CR897" i="9"/>
  <c r="CS897" i="9"/>
  <c r="CT897" i="9"/>
  <c r="E898" i="9"/>
  <c r="F898" i="9"/>
  <c r="G898" i="9"/>
  <c r="J898" i="9"/>
  <c r="K898" i="9"/>
  <c r="L898" i="9" s="1"/>
  <c r="N898" i="9"/>
  <c r="S899" i="9" s="1"/>
  <c r="O898" i="9"/>
  <c r="P898" i="9"/>
  <c r="AC898" i="9"/>
  <c r="AD898" i="9"/>
  <c r="AF898" i="9"/>
  <c r="AJ898" i="9" s="1"/>
  <c r="AG898" i="9"/>
  <c r="BB898" i="9"/>
  <c r="BC898" i="9"/>
  <c r="BD898" i="9"/>
  <c r="BE898" i="9"/>
  <c r="BF898" i="9"/>
  <c r="BG898" i="9"/>
  <c r="BH898" i="9"/>
  <c r="BI898" i="9"/>
  <c r="BJ898" i="9"/>
  <c r="BL898" i="9"/>
  <c r="BM898" i="9"/>
  <c r="BN898" i="9"/>
  <c r="CC898" i="9"/>
  <c r="CD898" i="9"/>
  <c r="CE898" i="9"/>
  <c r="CF898" i="9"/>
  <c r="CG898" i="9"/>
  <c r="CM898" i="9" s="1"/>
  <c r="CH898" i="9"/>
  <c r="CI898" i="9"/>
  <c r="CR898" i="9"/>
  <c r="CS898" i="9"/>
  <c r="CT898" i="9"/>
  <c r="E899" i="9"/>
  <c r="F899" i="9"/>
  <c r="G899" i="9"/>
  <c r="J899" i="9"/>
  <c r="K899" i="9"/>
  <c r="L899" i="9" s="1"/>
  <c r="N899" i="9"/>
  <c r="O899" i="9"/>
  <c r="P899" i="9"/>
  <c r="AC899" i="9"/>
  <c r="AD899" i="9"/>
  <c r="AH899" i="9" s="1"/>
  <c r="AF899" i="9"/>
  <c r="AJ899" i="9" s="1"/>
  <c r="AG899" i="9"/>
  <c r="BB899" i="9"/>
  <c r="BC899" i="9"/>
  <c r="BD899" i="9"/>
  <c r="BE899" i="9"/>
  <c r="BF899" i="9"/>
  <c r="BG899" i="9"/>
  <c r="BH899" i="9"/>
  <c r="BI899" i="9"/>
  <c r="BJ899" i="9"/>
  <c r="BL899" i="9"/>
  <c r="BM899" i="9"/>
  <c r="BN899" i="9"/>
  <c r="CC899" i="9"/>
  <c r="CD899" i="9"/>
  <c r="CE899" i="9"/>
  <c r="CF899" i="9"/>
  <c r="CG899" i="9"/>
  <c r="CM899" i="9" s="1"/>
  <c r="CH899" i="9"/>
  <c r="CI899" i="9"/>
  <c r="CR899" i="9"/>
  <c r="CS899" i="9"/>
  <c r="CT899" i="9"/>
  <c r="E900" i="9"/>
  <c r="F900" i="9"/>
  <c r="G900" i="9"/>
  <c r="J900" i="9"/>
  <c r="K900" i="9"/>
  <c r="N900" i="9"/>
  <c r="S901" i="9" s="1"/>
  <c r="O900" i="9"/>
  <c r="P900" i="9"/>
  <c r="AC900" i="9"/>
  <c r="AD900" i="9"/>
  <c r="AE900" i="9" s="1"/>
  <c r="AF900" i="9"/>
  <c r="AJ900" i="9" s="1"/>
  <c r="AG900" i="9"/>
  <c r="BB900" i="9"/>
  <c r="BC900" i="9"/>
  <c r="BD900" i="9"/>
  <c r="BE900" i="9"/>
  <c r="BF900" i="9"/>
  <c r="BG900" i="9"/>
  <c r="BH900" i="9"/>
  <c r="BI900" i="9"/>
  <c r="BJ900" i="9"/>
  <c r="BL900" i="9"/>
  <c r="BM900" i="9"/>
  <c r="BN900" i="9"/>
  <c r="CC900" i="9"/>
  <c r="CD900" i="9"/>
  <c r="CE900" i="9"/>
  <c r="CF900" i="9"/>
  <c r="CG900" i="9"/>
  <c r="CH900" i="9"/>
  <c r="CI900" i="9"/>
  <c r="CR900" i="9"/>
  <c r="CS900" i="9"/>
  <c r="CT900" i="9"/>
  <c r="E901" i="9"/>
  <c r="F901" i="9"/>
  <c r="G901" i="9"/>
  <c r="J901" i="9"/>
  <c r="K901" i="9"/>
  <c r="L901" i="9" s="1"/>
  <c r="N901" i="9"/>
  <c r="S902" i="9" s="1"/>
  <c r="O901" i="9"/>
  <c r="P901" i="9"/>
  <c r="AC901" i="9"/>
  <c r="AD901" i="9"/>
  <c r="AF901" i="9"/>
  <c r="AJ901" i="9" s="1"/>
  <c r="AG901" i="9"/>
  <c r="BB901" i="9"/>
  <c r="BC901" i="9"/>
  <c r="BD901" i="9"/>
  <c r="BE901" i="9"/>
  <c r="BF901" i="9"/>
  <c r="BG901" i="9"/>
  <c r="BH901" i="9"/>
  <c r="BI901" i="9"/>
  <c r="BJ901" i="9"/>
  <c r="BL901" i="9"/>
  <c r="BM901" i="9"/>
  <c r="BN901" i="9"/>
  <c r="CC901" i="9"/>
  <c r="CD901" i="9"/>
  <c r="CE901" i="9"/>
  <c r="CF901" i="9"/>
  <c r="CG901" i="9"/>
  <c r="CM901" i="9" s="1"/>
  <c r="CH901" i="9"/>
  <c r="CI901" i="9"/>
  <c r="CR901" i="9"/>
  <c r="CS901" i="9"/>
  <c r="CT901" i="9"/>
  <c r="E902" i="9"/>
  <c r="F902" i="9"/>
  <c r="G902" i="9"/>
  <c r="J902" i="9"/>
  <c r="K902" i="9"/>
  <c r="L902" i="9" s="1"/>
  <c r="N902" i="9"/>
  <c r="O902" i="9"/>
  <c r="P902" i="9"/>
  <c r="AC902" i="9"/>
  <c r="AD902" i="9"/>
  <c r="AF902" i="9"/>
  <c r="AG902" i="9"/>
  <c r="BB902" i="9"/>
  <c r="BC902" i="9"/>
  <c r="BD902" i="9"/>
  <c r="BE902" i="9"/>
  <c r="BF902" i="9"/>
  <c r="BG902" i="9"/>
  <c r="BH902" i="9"/>
  <c r="BI902" i="9"/>
  <c r="BJ902" i="9"/>
  <c r="BL902" i="9"/>
  <c r="BM902" i="9"/>
  <c r="BN902" i="9"/>
  <c r="CC902" i="9"/>
  <c r="CD902" i="9"/>
  <c r="CE902" i="9"/>
  <c r="CF902" i="9"/>
  <c r="CG902" i="9"/>
  <c r="CM902" i="9" s="1"/>
  <c r="CH902" i="9"/>
  <c r="CI902" i="9"/>
  <c r="CR902" i="9"/>
  <c r="CS902" i="9"/>
  <c r="CT902" i="9"/>
  <c r="E903" i="9"/>
  <c r="F903" i="9"/>
  <c r="G903" i="9"/>
  <c r="J903" i="9"/>
  <c r="K903" i="9"/>
  <c r="L903" i="9" s="1"/>
  <c r="N903" i="9"/>
  <c r="S904" i="9" s="1"/>
  <c r="O903" i="9"/>
  <c r="P903" i="9"/>
  <c r="AC903" i="9"/>
  <c r="AD903" i="9"/>
  <c r="AE903" i="9" s="1"/>
  <c r="AF903" i="9"/>
  <c r="AJ903" i="9" s="1"/>
  <c r="AG903" i="9"/>
  <c r="BB903" i="9"/>
  <c r="BC903" i="9"/>
  <c r="BD903" i="9"/>
  <c r="BE903" i="9"/>
  <c r="BF903" i="9"/>
  <c r="BG903" i="9"/>
  <c r="BH903" i="9"/>
  <c r="BI903" i="9"/>
  <c r="BJ903" i="9"/>
  <c r="BL903" i="9"/>
  <c r="BM903" i="9"/>
  <c r="BN903" i="9"/>
  <c r="CC903" i="9"/>
  <c r="CD903" i="9"/>
  <c r="CE903" i="9"/>
  <c r="CF903" i="9"/>
  <c r="CG903" i="9"/>
  <c r="CM903" i="9" s="1"/>
  <c r="CH903" i="9"/>
  <c r="CI903" i="9"/>
  <c r="CR903" i="9"/>
  <c r="CS903" i="9"/>
  <c r="CT903" i="9"/>
  <c r="E904" i="9"/>
  <c r="F904" i="9"/>
  <c r="G904" i="9"/>
  <c r="J904" i="9"/>
  <c r="K904" i="9"/>
  <c r="L904" i="9" s="1"/>
  <c r="N904" i="9"/>
  <c r="S905" i="9" s="1"/>
  <c r="O904" i="9"/>
  <c r="P904" i="9"/>
  <c r="AC904" i="9"/>
  <c r="AD904" i="9"/>
  <c r="AF904" i="9"/>
  <c r="AJ904" i="9" s="1"/>
  <c r="AG904" i="9"/>
  <c r="BB904" i="9"/>
  <c r="BC904" i="9"/>
  <c r="BD904" i="9"/>
  <c r="BE904" i="9"/>
  <c r="BF904" i="9"/>
  <c r="BG904" i="9"/>
  <c r="BH904" i="9"/>
  <c r="BI904" i="9"/>
  <c r="BJ904" i="9"/>
  <c r="BL904" i="9"/>
  <c r="BM904" i="9"/>
  <c r="BN904" i="9"/>
  <c r="CC904" i="9"/>
  <c r="CD904" i="9"/>
  <c r="CE904" i="9"/>
  <c r="CF904" i="9"/>
  <c r="CG904" i="9"/>
  <c r="CM904" i="9" s="1"/>
  <c r="CH904" i="9"/>
  <c r="CI904" i="9"/>
  <c r="CR904" i="9"/>
  <c r="CS904" i="9"/>
  <c r="CT904" i="9"/>
  <c r="E905" i="9"/>
  <c r="F905" i="9"/>
  <c r="G905" i="9"/>
  <c r="J905" i="9"/>
  <c r="K905" i="9"/>
  <c r="L905" i="9" s="1"/>
  <c r="N905" i="9"/>
  <c r="S906" i="9" s="1"/>
  <c r="O905" i="9"/>
  <c r="P905" i="9"/>
  <c r="AC905" i="9"/>
  <c r="AD905" i="9"/>
  <c r="AE905" i="9" s="1"/>
  <c r="AF905" i="9"/>
  <c r="AJ905" i="9" s="1"/>
  <c r="AG905" i="9"/>
  <c r="BB905" i="9"/>
  <c r="BC905" i="9"/>
  <c r="BD905" i="9"/>
  <c r="BE905" i="9"/>
  <c r="BF905" i="9"/>
  <c r="BG905" i="9"/>
  <c r="BH905" i="9"/>
  <c r="BI905" i="9"/>
  <c r="BJ905" i="9"/>
  <c r="BL905" i="9"/>
  <c r="BM905" i="9"/>
  <c r="BN905" i="9"/>
  <c r="CC905" i="9"/>
  <c r="CD905" i="9"/>
  <c r="CE905" i="9"/>
  <c r="CF905" i="9"/>
  <c r="CG905" i="9"/>
  <c r="CM905" i="9" s="1"/>
  <c r="CH905" i="9"/>
  <c r="CI905" i="9"/>
  <c r="CR905" i="9"/>
  <c r="CS905" i="9"/>
  <c r="CT905" i="9"/>
  <c r="E906" i="9"/>
  <c r="F906" i="9"/>
  <c r="G906" i="9"/>
  <c r="J906" i="9"/>
  <c r="K906" i="9"/>
  <c r="Q906" i="9" s="1"/>
  <c r="N906" i="9"/>
  <c r="S907" i="9" s="1"/>
  <c r="O906" i="9"/>
  <c r="P906" i="9"/>
  <c r="AC906" i="9"/>
  <c r="AD906" i="9"/>
  <c r="AH906" i="9" s="1"/>
  <c r="AF906" i="9"/>
  <c r="AJ906" i="9" s="1"/>
  <c r="AG906" i="9"/>
  <c r="BB906" i="9"/>
  <c r="BC906" i="9"/>
  <c r="BD906" i="9"/>
  <c r="BE906" i="9"/>
  <c r="BF906" i="9"/>
  <c r="BG906" i="9"/>
  <c r="BH906" i="9"/>
  <c r="BI906" i="9"/>
  <c r="BJ906" i="9"/>
  <c r="BL906" i="9"/>
  <c r="BM906" i="9"/>
  <c r="BN906" i="9"/>
  <c r="CC906" i="9"/>
  <c r="CD906" i="9"/>
  <c r="CE906" i="9"/>
  <c r="CF906" i="9"/>
  <c r="CG906" i="9"/>
  <c r="CM906" i="9" s="1"/>
  <c r="CH906" i="9"/>
  <c r="CI906" i="9"/>
  <c r="CR906" i="9"/>
  <c r="CS906" i="9"/>
  <c r="CT906" i="9"/>
  <c r="E907" i="9"/>
  <c r="F907" i="9"/>
  <c r="G907" i="9"/>
  <c r="J907" i="9"/>
  <c r="K907" i="9"/>
  <c r="N907" i="9"/>
  <c r="O907" i="9"/>
  <c r="P907" i="9"/>
  <c r="AC907" i="9"/>
  <c r="AD907" i="9"/>
  <c r="AF907" i="9"/>
  <c r="AJ907" i="9" s="1"/>
  <c r="AG907" i="9"/>
  <c r="BB907" i="9"/>
  <c r="BC907" i="9"/>
  <c r="BD907" i="9"/>
  <c r="BE907" i="9"/>
  <c r="BF907" i="9"/>
  <c r="BG907" i="9"/>
  <c r="BH907" i="9"/>
  <c r="BI907" i="9"/>
  <c r="BJ907" i="9"/>
  <c r="BL907" i="9"/>
  <c r="BM907" i="9"/>
  <c r="BN907" i="9"/>
  <c r="CC907" i="9"/>
  <c r="CD907" i="9"/>
  <c r="CE907" i="9"/>
  <c r="CF907" i="9"/>
  <c r="CG907" i="9"/>
  <c r="CM907" i="9" s="1"/>
  <c r="CH907" i="9"/>
  <c r="CI907" i="9"/>
  <c r="CR907" i="9"/>
  <c r="CS907" i="9"/>
  <c r="CT907" i="9"/>
  <c r="E908" i="9"/>
  <c r="F908" i="9"/>
  <c r="G908" i="9"/>
  <c r="J908" i="9"/>
  <c r="K908" i="9"/>
  <c r="L908" i="9" s="1"/>
  <c r="N908" i="9"/>
  <c r="S909" i="9" s="1"/>
  <c r="O908" i="9"/>
  <c r="P908" i="9"/>
  <c r="AC908" i="9"/>
  <c r="AD908" i="9"/>
  <c r="AH908" i="9" s="1"/>
  <c r="AF908" i="9"/>
  <c r="AJ908" i="9" s="1"/>
  <c r="AG908" i="9"/>
  <c r="BB908" i="9"/>
  <c r="BC908" i="9"/>
  <c r="BD908" i="9"/>
  <c r="BE908" i="9"/>
  <c r="BF908" i="9"/>
  <c r="BG908" i="9"/>
  <c r="BH908" i="9"/>
  <c r="BI908" i="9"/>
  <c r="BJ908" i="9"/>
  <c r="BL908" i="9"/>
  <c r="BM908" i="9"/>
  <c r="BN908" i="9"/>
  <c r="CC908" i="9"/>
  <c r="CD908" i="9"/>
  <c r="CE908" i="9"/>
  <c r="CF908" i="9"/>
  <c r="CG908" i="9"/>
  <c r="CM908" i="9" s="1"/>
  <c r="CH908" i="9"/>
  <c r="CI908" i="9"/>
  <c r="CR908" i="9"/>
  <c r="CS908" i="9"/>
  <c r="CT908" i="9"/>
  <c r="E909" i="9"/>
  <c r="F909" i="9"/>
  <c r="G909" i="9"/>
  <c r="J909" i="9"/>
  <c r="K909" i="9"/>
  <c r="Q909" i="9" s="1"/>
  <c r="N909" i="9"/>
  <c r="S910" i="9" s="1"/>
  <c r="O909" i="9"/>
  <c r="P909" i="9"/>
  <c r="AC909" i="9"/>
  <c r="AD909" i="9"/>
  <c r="AF909" i="9"/>
  <c r="AJ909" i="9" s="1"/>
  <c r="AG909" i="9"/>
  <c r="BB909" i="9"/>
  <c r="BC909" i="9"/>
  <c r="BD909" i="9"/>
  <c r="BE909" i="9"/>
  <c r="BF909" i="9"/>
  <c r="BG909" i="9"/>
  <c r="BH909" i="9"/>
  <c r="BI909" i="9"/>
  <c r="BJ909" i="9"/>
  <c r="BL909" i="9"/>
  <c r="BM909" i="9"/>
  <c r="BN909" i="9"/>
  <c r="CC909" i="9"/>
  <c r="CD909" i="9"/>
  <c r="CE909" i="9"/>
  <c r="CF909" i="9"/>
  <c r="CG909" i="9"/>
  <c r="CM909" i="9" s="1"/>
  <c r="CH909" i="9"/>
  <c r="CI909" i="9"/>
  <c r="CR909" i="9"/>
  <c r="CS909" i="9"/>
  <c r="CT909" i="9"/>
  <c r="E910" i="9"/>
  <c r="F910" i="9"/>
  <c r="G910" i="9"/>
  <c r="J910" i="9"/>
  <c r="K910" i="9"/>
  <c r="Q910" i="9" s="1"/>
  <c r="N910" i="9"/>
  <c r="R911" i="9" s="1"/>
  <c r="O910" i="9"/>
  <c r="P910" i="9"/>
  <c r="AC910" i="9"/>
  <c r="AD910" i="9"/>
  <c r="AF910" i="9"/>
  <c r="AJ910" i="9" s="1"/>
  <c r="AG910" i="9"/>
  <c r="BB910" i="9"/>
  <c r="BC910" i="9"/>
  <c r="BD910" i="9"/>
  <c r="BE910" i="9"/>
  <c r="BF910" i="9"/>
  <c r="BG910" i="9"/>
  <c r="BH910" i="9"/>
  <c r="BI910" i="9"/>
  <c r="BJ910" i="9"/>
  <c r="BL910" i="9"/>
  <c r="BM910" i="9"/>
  <c r="BN910" i="9"/>
  <c r="CC910" i="9"/>
  <c r="CD910" i="9"/>
  <c r="CE910" i="9"/>
  <c r="CF910" i="9"/>
  <c r="CG910" i="9"/>
  <c r="CM910" i="9" s="1"/>
  <c r="CH910" i="9"/>
  <c r="CI910" i="9"/>
  <c r="CR910" i="9"/>
  <c r="CS910" i="9"/>
  <c r="CT910" i="9"/>
  <c r="E911" i="9"/>
  <c r="F911" i="9"/>
  <c r="G911" i="9"/>
  <c r="J911" i="9"/>
  <c r="K911" i="9"/>
  <c r="L911" i="9" s="1"/>
  <c r="N911" i="9"/>
  <c r="R912" i="9" s="1"/>
  <c r="O911" i="9"/>
  <c r="P911" i="9"/>
  <c r="AC911" i="9"/>
  <c r="AD911" i="9"/>
  <c r="AH911" i="9" s="1"/>
  <c r="AF911" i="9"/>
  <c r="AG911" i="9"/>
  <c r="BB911" i="9"/>
  <c r="BC911" i="9"/>
  <c r="BD911" i="9"/>
  <c r="BE911" i="9"/>
  <c r="BF911" i="9"/>
  <c r="BG911" i="9"/>
  <c r="BH911" i="9"/>
  <c r="BI911" i="9"/>
  <c r="BJ911" i="9"/>
  <c r="BL911" i="9"/>
  <c r="BM911" i="9"/>
  <c r="BN911" i="9"/>
  <c r="CC911" i="9"/>
  <c r="CD911" i="9"/>
  <c r="CE911" i="9"/>
  <c r="CF911" i="9"/>
  <c r="CG911" i="9"/>
  <c r="CJ911" i="9" s="1"/>
  <c r="CH911" i="9"/>
  <c r="CI911" i="9"/>
  <c r="CR911" i="9"/>
  <c r="CS911" i="9"/>
  <c r="CT911" i="9"/>
  <c r="E912" i="9"/>
  <c r="F912" i="9"/>
  <c r="G912" i="9"/>
  <c r="J912" i="9"/>
  <c r="K912" i="9"/>
  <c r="L912" i="9" s="1"/>
  <c r="N912" i="9"/>
  <c r="S913" i="9" s="1"/>
  <c r="O912" i="9"/>
  <c r="P912" i="9"/>
  <c r="AC912" i="9"/>
  <c r="AD912" i="9"/>
  <c r="AF912" i="9"/>
  <c r="AG912" i="9"/>
  <c r="BB912" i="9"/>
  <c r="BC912" i="9"/>
  <c r="BD912" i="9"/>
  <c r="BE912" i="9"/>
  <c r="BF912" i="9"/>
  <c r="BG912" i="9"/>
  <c r="BH912" i="9"/>
  <c r="BI912" i="9"/>
  <c r="BJ912" i="9"/>
  <c r="BL912" i="9"/>
  <c r="BM912" i="9"/>
  <c r="BN912" i="9"/>
  <c r="CC912" i="9"/>
  <c r="CD912" i="9"/>
  <c r="CE912" i="9"/>
  <c r="CF912" i="9"/>
  <c r="CG912" i="9"/>
  <c r="CJ912" i="9" s="1"/>
  <c r="CH912" i="9"/>
  <c r="CI912" i="9"/>
  <c r="CR912" i="9"/>
  <c r="CS912" i="9"/>
  <c r="CT912" i="9"/>
  <c r="E913" i="9"/>
  <c r="F913" i="9"/>
  <c r="G913" i="9"/>
  <c r="J913" i="9"/>
  <c r="K913" i="9"/>
  <c r="L913" i="9" s="1"/>
  <c r="N913" i="9"/>
  <c r="S914" i="9" s="1"/>
  <c r="O913" i="9"/>
  <c r="P913" i="9"/>
  <c r="AC913" i="9"/>
  <c r="AD913" i="9"/>
  <c r="AH913" i="9" s="1"/>
  <c r="AF913" i="9"/>
  <c r="AK913" i="9" s="1"/>
  <c r="AG913" i="9"/>
  <c r="BB913" i="9"/>
  <c r="BC913" i="9"/>
  <c r="BD913" i="9"/>
  <c r="BE913" i="9"/>
  <c r="BF913" i="9"/>
  <c r="BG913" i="9"/>
  <c r="BH913" i="9"/>
  <c r="BI913" i="9"/>
  <c r="BJ913" i="9"/>
  <c r="BL913" i="9"/>
  <c r="BM913" i="9"/>
  <c r="BN913" i="9"/>
  <c r="CC913" i="9"/>
  <c r="CD913" i="9"/>
  <c r="CE913" i="9"/>
  <c r="CF913" i="9"/>
  <c r="CG913" i="9"/>
  <c r="CH913" i="9"/>
  <c r="CI913" i="9"/>
  <c r="CR913" i="9"/>
  <c r="CS913" i="9"/>
  <c r="CT913" i="9"/>
  <c r="E914" i="9"/>
  <c r="F914" i="9"/>
  <c r="G914" i="9"/>
  <c r="J914" i="9"/>
  <c r="K914" i="9"/>
  <c r="L914" i="9" s="1"/>
  <c r="N914" i="9"/>
  <c r="O914" i="9"/>
  <c r="P914" i="9"/>
  <c r="AC914" i="9"/>
  <c r="AD914" i="9"/>
  <c r="AH914" i="9" s="1"/>
  <c r="AF914" i="9"/>
  <c r="AI914" i="9" s="1"/>
  <c r="AG914" i="9"/>
  <c r="BB914" i="9"/>
  <c r="BC914" i="9"/>
  <c r="BD914" i="9"/>
  <c r="BE914" i="9"/>
  <c r="BF914" i="9"/>
  <c r="BG914" i="9"/>
  <c r="BH914" i="9"/>
  <c r="BI914" i="9"/>
  <c r="BJ914" i="9"/>
  <c r="BL914" i="9"/>
  <c r="BM914" i="9"/>
  <c r="BN914" i="9"/>
  <c r="CC914" i="9"/>
  <c r="CD914" i="9"/>
  <c r="CE914" i="9"/>
  <c r="CF914" i="9"/>
  <c r="CG914" i="9"/>
  <c r="CJ914" i="9" s="1"/>
  <c r="CH914" i="9"/>
  <c r="CI914" i="9"/>
  <c r="CR914" i="9"/>
  <c r="CS914" i="9"/>
  <c r="CT914" i="9"/>
  <c r="E915" i="9"/>
  <c r="F915" i="9"/>
  <c r="G915" i="9"/>
  <c r="J915" i="9"/>
  <c r="K915" i="9"/>
  <c r="L915" i="9" s="1"/>
  <c r="N915" i="9"/>
  <c r="R916" i="9" s="1"/>
  <c r="O915" i="9"/>
  <c r="P915" i="9"/>
  <c r="AC915" i="9"/>
  <c r="AD915" i="9"/>
  <c r="AH915" i="9" s="1"/>
  <c r="AF915" i="9"/>
  <c r="AI915" i="9" s="1"/>
  <c r="AG915" i="9"/>
  <c r="BB915" i="9"/>
  <c r="BC915" i="9"/>
  <c r="BD915" i="9"/>
  <c r="BE915" i="9"/>
  <c r="BF915" i="9"/>
  <c r="BG915" i="9"/>
  <c r="BH915" i="9"/>
  <c r="BI915" i="9"/>
  <c r="BJ915" i="9"/>
  <c r="BL915" i="9"/>
  <c r="BM915" i="9"/>
  <c r="BN915" i="9"/>
  <c r="CC915" i="9"/>
  <c r="CD915" i="9"/>
  <c r="CE915" i="9"/>
  <c r="CF915" i="9"/>
  <c r="CG915" i="9"/>
  <c r="CH915" i="9"/>
  <c r="CI915" i="9"/>
  <c r="CR915" i="9"/>
  <c r="CS915" i="9"/>
  <c r="CT915" i="9"/>
  <c r="E916" i="9"/>
  <c r="F916" i="9"/>
  <c r="G916" i="9"/>
  <c r="J916" i="9"/>
  <c r="K916" i="9"/>
  <c r="L916" i="9" s="1"/>
  <c r="N916" i="9"/>
  <c r="R917" i="9" s="1"/>
  <c r="O916" i="9"/>
  <c r="P916" i="9"/>
  <c r="AC916" i="9"/>
  <c r="AD916" i="9"/>
  <c r="AH916" i="9" s="1"/>
  <c r="AF916" i="9"/>
  <c r="AJ916" i="9" s="1"/>
  <c r="AG916" i="9"/>
  <c r="BB916" i="9"/>
  <c r="BC916" i="9"/>
  <c r="BD916" i="9"/>
  <c r="BE916" i="9"/>
  <c r="BF916" i="9"/>
  <c r="BG916" i="9"/>
  <c r="BH916" i="9"/>
  <c r="BI916" i="9"/>
  <c r="BJ916" i="9"/>
  <c r="BL916" i="9"/>
  <c r="BM916" i="9"/>
  <c r="BN916" i="9"/>
  <c r="CC916" i="9"/>
  <c r="CD916" i="9"/>
  <c r="CE916" i="9"/>
  <c r="CF916" i="9"/>
  <c r="CG916" i="9"/>
  <c r="CM916" i="9" s="1"/>
  <c r="CH916" i="9"/>
  <c r="CI916" i="9"/>
  <c r="CR916" i="9"/>
  <c r="CS916" i="9"/>
  <c r="CT916" i="9"/>
  <c r="E917" i="9"/>
  <c r="F917" i="9"/>
  <c r="G917" i="9"/>
  <c r="J917" i="9"/>
  <c r="K917" i="9"/>
  <c r="L917" i="9" s="1"/>
  <c r="N917" i="9"/>
  <c r="S918" i="9" s="1"/>
  <c r="O917" i="9"/>
  <c r="P917" i="9"/>
  <c r="AC917" i="9"/>
  <c r="AD917" i="9"/>
  <c r="AF917" i="9"/>
  <c r="AJ917" i="9" s="1"/>
  <c r="AG917" i="9"/>
  <c r="BB917" i="9"/>
  <c r="BC917" i="9"/>
  <c r="BD917" i="9"/>
  <c r="BE917" i="9"/>
  <c r="BF917" i="9"/>
  <c r="BG917" i="9"/>
  <c r="BH917" i="9"/>
  <c r="BI917" i="9"/>
  <c r="BJ917" i="9"/>
  <c r="BL917" i="9"/>
  <c r="BM917" i="9"/>
  <c r="BN917" i="9"/>
  <c r="CC917" i="9"/>
  <c r="CD917" i="9"/>
  <c r="CE917" i="9"/>
  <c r="CF917" i="9"/>
  <c r="CG917" i="9"/>
  <c r="CJ917" i="9" s="1"/>
  <c r="CH917" i="9"/>
  <c r="CI917" i="9"/>
  <c r="CR917" i="9"/>
  <c r="CS917" i="9"/>
  <c r="CT917" i="9"/>
  <c r="E918" i="9"/>
  <c r="F918" i="9"/>
  <c r="G918" i="9"/>
  <c r="J918" i="9"/>
  <c r="K918" i="9"/>
  <c r="L918" i="9" s="1"/>
  <c r="N918" i="9"/>
  <c r="S919" i="9" s="1"/>
  <c r="O918" i="9"/>
  <c r="P918" i="9"/>
  <c r="AC918" i="9"/>
  <c r="AD918" i="9"/>
  <c r="AF918" i="9"/>
  <c r="AJ918" i="9" s="1"/>
  <c r="AG918" i="9"/>
  <c r="BB918" i="9"/>
  <c r="BC918" i="9"/>
  <c r="BD918" i="9"/>
  <c r="BE918" i="9"/>
  <c r="BF918" i="9"/>
  <c r="BG918" i="9"/>
  <c r="BH918" i="9"/>
  <c r="BI918" i="9"/>
  <c r="BJ918" i="9"/>
  <c r="BL918" i="9"/>
  <c r="BM918" i="9"/>
  <c r="BN918" i="9"/>
  <c r="CC918" i="9"/>
  <c r="CD918" i="9"/>
  <c r="CE918" i="9"/>
  <c r="CF918" i="9"/>
  <c r="CG918" i="9"/>
  <c r="CL918" i="9" s="1"/>
  <c r="CH918" i="9"/>
  <c r="CI918" i="9"/>
  <c r="CR918" i="9"/>
  <c r="CS918" i="9"/>
  <c r="CT918" i="9"/>
  <c r="E919" i="9"/>
  <c r="F919" i="9"/>
  <c r="G919" i="9"/>
  <c r="J919" i="9"/>
  <c r="K919" i="9"/>
  <c r="L919" i="9" s="1"/>
  <c r="N919" i="9"/>
  <c r="R920" i="9" s="1"/>
  <c r="O919" i="9"/>
  <c r="P919" i="9"/>
  <c r="AC919" i="9"/>
  <c r="AD919" i="9"/>
  <c r="AH919" i="9" s="1"/>
  <c r="AF919" i="9"/>
  <c r="AI919" i="9" s="1"/>
  <c r="AG919" i="9"/>
  <c r="BB919" i="9"/>
  <c r="BC919" i="9"/>
  <c r="BD919" i="9"/>
  <c r="BE919" i="9"/>
  <c r="BF919" i="9"/>
  <c r="BG919" i="9"/>
  <c r="BH919" i="9"/>
  <c r="BI919" i="9"/>
  <c r="BJ919" i="9"/>
  <c r="BL919" i="9"/>
  <c r="BM919" i="9"/>
  <c r="BN919" i="9"/>
  <c r="CC919" i="9"/>
  <c r="CD919" i="9"/>
  <c r="CE919" i="9"/>
  <c r="CF919" i="9"/>
  <c r="CG919" i="9"/>
  <c r="CJ919" i="9" s="1"/>
  <c r="CH919" i="9"/>
  <c r="CI919" i="9"/>
  <c r="CR919" i="9"/>
  <c r="CS919" i="9"/>
  <c r="CT919" i="9"/>
  <c r="E920" i="9"/>
  <c r="F920" i="9"/>
  <c r="G920" i="9"/>
  <c r="J920" i="9"/>
  <c r="K920" i="9"/>
  <c r="L920" i="9" s="1"/>
  <c r="N920" i="9"/>
  <c r="S921" i="9" s="1"/>
  <c r="O920" i="9"/>
  <c r="P920" i="9"/>
  <c r="AC920" i="9"/>
  <c r="AD920" i="9"/>
  <c r="AF920" i="9"/>
  <c r="AG920" i="9"/>
  <c r="BB920" i="9"/>
  <c r="BC920" i="9"/>
  <c r="BD920" i="9"/>
  <c r="BE920" i="9"/>
  <c r="BF920" i="9"/>
  <c r="BG920" i="9"/>
  <c r="BH920" i="9"/>
  <c r="BI920" i="9"/>
  <c r="BJ920" i="9"/>
  <c r="BL920" i="9"/>
  <c r="BM920" i="9"/>
  <c r="BN920" i="9"/>
  <c r="CC920" i="9"/>
  <c r="CD920" i="9"/>
  <c r="CE920" i="9"/>
  <c r="CF920" i="9"/>
  <c r="CG920" i="9"/>
  <c r="CJ920" i="9" s="1"/>
  <c r="CH920" i="9"/>
  <c r="CI920" i="9"/>
  <c r="CR920" i="9"/>
  <c r="CS920" i="9"/>
  <c r="CT920" i="9"/>
  <c r="E921" i="9"/>
  <c r="F921" i="9"/>
  <c r="G921" i="9"/>
  <c r="J921" i="9"/>
  <c r="K921" i="9"/>
  <c r="L921" i="9" s="1"/>
  <c r="N921" i="9"/>
  <c r="R922" i="9" s="1"/>
  <c r="O921" i="9"/>
  <c r="P921" i="9"/>
  <c r="AC921" i="9"/>
  <c r="AD921" i="9"/>
  <c r="AH921" i="9" s="1"/>
  <c r="AF921" i="9"/>
  <c r="AK921" i="9" s="1"/>
  <c r="AG921" i="9"/>
  <c r="BB921" i="9"/>
  <c r="BC921" i="9"/>
  <c r="BD921" i="9"/>
  <c r="BE921" i="9"/>
  <c r="BF921" i="9"/>
  <c r="BG921" i="9"/>
  <c r="BH921" i="9"/>
  <c r="BI921" i="9"/>
  <c r="BJ921" i="9"/>
  <c r="BL921" i="9"/>
  <c r="BM921" i="9"/>
  <c r="BN921" i="9"/>
  <c r="CC921" i="9"/>
  <c r="CD921" i="9"/>
  <c r="CE921" i="9"/>
  <c r="CF921" i="9"/>
  <c r="CG921" i="9"/>
  <c r="CH921" i="9"/>
  <c r="CI921" i="9"/>
  <c r="CR921" i="9"/>
  <c r="CS921" i="9"/>
  <c r="CT921" i="9"/>
  <c r="E922" i="9"/>
  <c r="F922" i="9"/>
  <c r="G922" i="9"/>
  <c r="J922" i="9"/>
  <c r="K922" i="9"/>
  <c r="L922" i="9" s="1"/>
  <c r="N922" i="9"/>
  <c r="O922" i="9"/>
  <c r="P922" i="9"/>
  <c r="AC922" i="9"/>
  <c r="AD922" i="9"/>
  <c r="AH922" i="9" s="1"/>
  <c r="AF922" i="9"/>
  <c r="AI922" i="9" s="1"/>
  <c r="AG922" i="9"/>
  <c r="BB922" i="9"/>
  <c r="BC922" i="9"/>
  <c r="BD922" i="9"/>
  <c r="BE922" i="9"/>
  <c r="BF922" i="9"/>
  <c r="BG922" i="9"/>
  <c r="BH922" i="9"/>
  <c r="BI922" i="9"/>
  <c r="BJ922" i="9"/>
  <c r="BL922" i="9"/>
  <c r="BM922" i="9"/>
  <c r="BN922" i="9"/>
  <c r="CC922" i="9"/>
  <c r="CD922" i="9"/>
  <c r="CE922" i="9"/>
  <c r="CF922" i="9"/>
  <c r="CG922" i="9"/>
  <c r="CJ922" i="9" s="1"/>
  <c r="CH922" i="9"/>
  <c r="CI922" i="9"/>
  <c r="CR922" i="9"/>
  <c r="CS922" i="9"/>
  <c r="CT922" i="9"/>
  <c r="E923" i="9"/>
  <c r="F923" i="9"/>
  <c r="G923" i="9"/>
  <c r="J923" i="9"/>
  <c r="K923" i="9"/>
  <c r="L923" i="9" s="1"/>
  <c r="N923" i="9"/>
  <c r="R924" i="9" s="1"/>
  <c r="O923" i="9"/>
  <c r="P923" i="9"/>
  <c r="AC923" i="9"/>
  <c r="AD923" i="9"/>
  <c r="AH923" i="9" s="1"/>
  <c r="AF923" i="9"/>
  <c r="AI923" i="9" s="1"/>
  <c r="AG923" i="9"/>
  <c r="BB923" i="9"/>
  <c r="BC923" i="9"/>
  <c r="BD923" i="9"/>
  <c r="BE923" i="9"/>
  <c r="BF923" i="9"/>
  <c r="BG923" i="9"/>
  <c r="BH923" i="9"/>
  <c r="BI923" i="9"/>
  <c r="BJ923" i="9"/>
  <c r="BL923" i="9"/>
  <c r="BM923" i="9"/>
  <c r="BN923" i="9"/>
  <c r="CC923" i="9"/>
  <c r="CD923" i="9"/>
  <c r="CE923" i="9"/>
  <c r="CF923" i="9"/>
  <c r="CG923" i="9"/>
  <c r="CH923" i="9"/>
  <c r="CI923" i="9"/>
  <c r="CR923" i="9"/>
  <c r="CS923" i="9"/>
  <c r="CT923" i="9"/>
  <c r="E924" i="9"/>
  <c r="F924" i="9"/>
  <c r="G924" i="9"/>
  <c r="J924" i="9"/>
  <c r="K924" i="9"/>
  <c r="L924" i="9" s="1"/>
  <c r="N924" i="9"/>
  <c r="R925" i="9" s="1"/>
  <c r="O924" i="9"/>
  <c r="P924" i="9"/>
  <c r="AC924" i="9"/>
  <c r="AD924" i="9"/>
  <c r="AH924" i="9" s="1"/>
  <c r="AF924" i="9"/>
  <c r="AJ924" i="9" s="1"/>
  <c r="AG924" i="9"/>
  <c r="BB924" i="9"/>
  <c r="BC924" i="9"/>
  <c r="BD924" i="9"/>
  <c r="BE924" i="9"/>
  <c r="BF924" i="9"/>
  <c r="BG924" i="9"/>
  <c r="BH924" i="9"/>
  <c r="BI924" i="9"/>
  <c r="BJ924" i="9"/>
  <c r="BL924" i="9"/>
  <c r="BM924" i="9"/>
  <c r="BN924" i="9"/>
  <c r="CC924" i="9"/>
  <c r="CD924" i="9"/>
  <c r="CE924" i="9"/>
  <c r="CF924" i="9"/>
  <c r="CG924" i="9"/>
  <c r="CJ924" i="9" s="1"/>
  <c r="CH924" i="9"/>
  <c r="CI924" i="9"/>
  <c r="CR924" i="9"/>
  <c r="CS924" i="9"/>
  <c r="CT924" i="9"/>
  <c r="E925" i="9"/>
  <c r="F925" i="9"/>
  <c r="G925" i="9"/>
  <c r="J925" i="9"/>
  <c r="K925" i="9"/>
  <c r="L925" i="9" s="1"/>
  <c r="N925" i="9"/>
  <c r="R926" i="9" s="1"/>
  <c r="O925" i="9"/>
  <c r="P925" i="9"/>
  <c r="AC925" i="9"/>
  <c r="AD925" i="9"/>
  <c r="AH925" i="9" s="1"/>
  <c r="AF925" i="9"/>
  <c r="AI925" i="9" s="1"/>
  <c r="AG925" i="9"/>
  <c r="BB925" i="9"/>
  <c r="BC925" i="9"/>
  <c r="BD925" i="9"/>
  <c r="BE925" i="9"/>
  <c r="BF925" i="9"/>
  <c r="BG925" i="9"/>
  <c r="BH925" i="9"/>
  <c r="BI925" i="9"/>
  <c r="BJ925" i="9"/>
  <c r="BL925" i="9"/>
  <c r="BM925" i="9"/>
  <c r="BN925" i="9"/>
  <c r="CC925" i="9"/>
  <c r="CD925" i="9"/>
  <c r="CE925" i="9"/>
  <c r="CF925" i="9"/>
  <c r="CG925" i="9"/>
  <c r="CJ925" i="9" s="1"/>
  <c r="CH925" i="9"/>
  <c r="CI925" i="9"/>
  <c r="CR925" i="9"/>
  <c r="CS925" i="9"/>
  <c r="CT925" i="9"/>
  <c r="E926" i="9"/>
  <c r="F926" i="9"/>
  <c r="G926" i="9"/>
  <c r="J926" i="9"/>
  <c r="K926" i="9"/>
  <c r="L926" i="9" s="1"/>
  <c r="N926" i="9"/>
  <c r="S927" i="9" s="1"/>
  <c r="O926" i="9"/>
  <c r="P926" i="9"/>
  <c r="AC926" i="9"/>
  <c r="AD926" i="9"/>
  <c r="AF926" i="9"/>
  <c r="AI926" i="9" s="1"/>
  <c r="AG926" i="9"/>
  <c r="BB926" i="9"/>
  <c r="BC926" i="9"/>
  <c r="BD926" i="9"/>
  <c r="BE926" i="9"/>
  <c r="BF926" i="9"/>
  <c r="BG926" i="9"/>
  <c r="BH926" i="9"/>
  <c r="BI926" i="9"/>
  <c r="BJ926" i="9"/>
  <c r="BL926" i="9"/>
  <c r="BM926" i="9"/>
  <c r="BN926" i="9"/>
  <c r="CC926" i="9"/>
  <c r="CD926" i="9"/>
  <c r="CE926" i="9"/>
  <c r="CF926" i="9"/>
  <c r="CG926" i="9"/>
  <c r="CJ926" i="9" s="1"/>
  <c r="CH926" i="9"/>
  <c r="CI926" i="9"/>
  <c r="CR926" i="9"/>
  <c r="CS926" i="9"/>
  <c r="CT926" i="9"/>
  <c r="E927" i="9"/>
  <c r="F927" i="9"/>
  <c r="G927" i="9"/>
  <c r="J927" i="9"/>
  <c r="K927" i="9"/>
  <c r="L927" i="9" s="1"/>
  <c r="N927" i="9"/>
  <c r="R928" i="9" s="1"/>
  <c r="O927" i="9"/>
  <c r="P927" i="9"/>
  <c r="AC927" i="9"/>
  <c r="AD927" i="9"/>
  <c r="AH927" i="9" s="1"/>
  <c r="AF927" i="9"/>
  <c r="AI927" i="9" s="1"/>
  <c r="AG927" i="9"/>
  <c r="BB927" i="9"/>
  <c r="BC927" i="9"/>
  <c r="BD927" i="9"/>
  <c r="BE927" i="9"/>
  <c r="BF927" i="9"/>
  <c r="BG927" i="9"/>
  <c r="BH927" i="9"/>
  <c r="BI927" i="9"/>
  <c r="BJ927" i="9"/>
  <c r="BL927" i="9"/>
  <c r="BM927" i="9"/>
  <c r="BN927" i="9"/>
  <c r="CC927" i="9"/>
  <c r="CD927" i="9"/>
  <c r="CE927" i="9"/>
  <c r="CF927" i="9"/>
  <c r="CG927" i="9"/>
  <c r="CJ927" i="9" s="1"/>
  <c r="CH927" i="9"/>
  <c r="CI927" i="9"/>
  <c r="CR927" i="9"/>
  <c r="CS927" i="9"/>
  <c r="CT927" i="9"/>
  <c r="E928" i="9"/>
  <c r="F928" i="9"/>
  <c r="G928" i="9"/>
  <c r="J928" i="9"/>
  <c r="K928" i="9"/>
  <c r="L928" i="9" s="1"/>
  <c r="N928" i="9"/>
  <c r="S929" i="9" s="1"/>
  <c r="O928" i="9"/>
  <c r="P928" i="9"/>
  <c r="AC928" i="9"/>
  <c r="AD928" i="9"/>
  <c r="AF928" i="9"/>
  <c r="AG928" i="9"/>
  <c r="BB928" i="9"/>
  <c r="BC928" i="9"/>
  <c r="BD928" i="9"/>
  <c r="BE928" i="9"/>
  <c r="BF928" i="9"/>
  <c r="BG928" i="9"/>
  <c r="BH928" i="9"/>
  <c r="BI928" i="9"/>
  <c r="BJ928" i="9"/>
  <c r="BL928" i="9"/>
  <c r="BM928" i="9"/>
  <c r="BN928" i="9"/>
  <c r="CC928" i="9"/>
  <c r="CD928" i="9"/>
  <c r="CE928" i="9"/>
  <c r="CF928" i="9"/>
  <c r="CG928" i="9"/>
  <c r="CJ928" i="9" s="1"/>
  <c r="CH928" i="9"/>
  <c r="CI928" i="9"/>
  <c r="CR928" i="9"/>
  <c r="CS928" i="9"/>
  <c r="CT928" i="9"/>
  <c r="E929" i="9"/>
  <c r="F929" i="9"/>
  <c r="G929" i="9"/>
  <c r="J929" i="9"/>
  <c r="K929" i="9"/>
  <c r="L929" i="9" s="1"/>
  <c r="N929" i="9"/>
  <c r="R930" i="9" s="1"/>
  <c r="O929" i="9"/>
  <c r="P929" i="9"/>
  <c r="AC929" i="9"/>
  <c r="AD929" i="9"/>
  <c r="AH929" i="9" s="1"/>
  <c r="AF929" i="9"/>
  <c r="AK929" i="9" s="1"/>
  <c r="AG929" i="9"/>
  <c r="BB929" i="9"/>
  <c r="BC929" i="9"/>
  <c r="BD929" i="9"/>
  <c r="BE929" i="9"/>
  <c r="BF929" i="9"/>
  <c r="BG929" i="9"/>
  <c r="BH929" i="9"/>
  <c r="BI929" i="9"/>
  <c r="BJ929" i="9"/>
  <c r="BL929" i="9"/>
  <c r="BM929" i="9"/>
  <c r="BN929" i="9"/>
  <c r="CC929" i="9"/>
  <c r="CD929" i="9"/>
  <c r="CE929" i="9"/>
  <c r="CF929" i="9"/>
  <c r="CG929" i="9"/>
  <c r="CH929" i="9"/>
  <c r="CI929" i="9"/>
  <c r="CR929" i="9"/>
  <c r="CS929" i="9"/>
  <c r="CT929" i="9"/>
  <c r="E930" i="9"/>
  <c r="F930" i="9"/>
  <c r="G930" i="9"/>
  <c r="J930" i="9"/>
  <c r="K930" i="9"/>
  <c r="L930" i="9" s="1"/>
  <c r="N930" i="9"/>
  <c r="O930" i="9"/>
  <c r="P930" i="9"/>
  <c r="AC930" i="9"/>
  <c r="AD930" i="9"/>
  <c r="AH930" i="9" s="1"/>
  <c r="AF930" i="9"/>
  <c r="AI930" i="9" s="1"/>
  <c r="AG930" i="9"/>
  <c r="BB930" i="9"/>
  <c r="BC930" i="9"/>
  <c r="BD930" i="9"/>
  <c r="BE930" i="9"/>
  <c r="BF930" i="9"/>
  <c r="BG930" i="9"/>
  <c r="BH930" i="9"/>
  <c r="BI930" i="9"/>
  <c r="BJ930" i="9"/>
  <c r="BL930" i="9"/>
  <c r="BM930" i="9"/>
  <c r="BN930" i="9"/>
  <c r="CC930" i="9"/>
  <c r="CD930" i="9"/>
  <c r="CE930" i="9"/>
  <c r="CF930" i="9"/>
  <c r="CG930" i="9"/>
  <c r="CJ930" i="9" s="1"/>
  <c r="CH930" i="9"/>
  <c r="CI930" i="9"/>
  <c r="CR930" i="9"/>
  <c r="CS930" i="9"/>
  <c r="CT930" i="9"/>
  <c r="E931" i="9"/>
  <c r="F931" i="9"/>
  <c r="G931" i="9"/>
  <c r="J931" i="9"/>
  <c r="K931" i="9"/>
  <c r="L931" i="9" s="1"/>
  <c r="N931" i="9"/>
  <c r="R932" i="9" s="1"/>
  <c r="O931" i="9"/>
  <c r="P931" i="9"/>
  <c r="AC931" i="9"/>
  <c r="AD931" i="9"/>
  <c r="AH931" i="9" s="1"/>
  <c r="AF931" i="9"/>
  <c r="AI931" i="9" s="1"/>
  <c r="AG931" i="9"/>
  <c r="BB931" i="9"/>
  <c r="BC931" i="9"/>
  <c r="BD931" i="9"/>
  <c r="BE931" i="9"/>
  <c r="BF931" i="9"/>
  <c r="BG931" i="9"/>
  <c r="BH931" i="9"/>
  <c r="BI931" i="9"/>
  <c r="BJ931" i="9"/>
  <c r="BL931" i="9"/>
  <c r="BM931" i="9"/>
  <c r="BN931" i="9"/>
  <c r="CC931" i="9"/>
  <c r="CD931" i="9"/>
  <c r="CE931" i="9"/>
  <c r="CF931" i="9"/>
  <c r="CG931" i="9"/>
  <c r="CH931" i="9"/>
  <c r="CI931" i="9"/>
  <c r="CR931" i="9"/>
  <c r="CS931" i="9"/>
  <c r="CT931" i="9"/>
  <c r="E932" i="9"/>
  <c r="F932" i="9"/>
  <c r="G932" i="9"/>
  <c r="J932" i="9"/>
  <c r="K932" i="9"/>
  <c r="L932" i="9" s="1"/>
  <c r="N932" i="9"/>
  <c r="R933" i="9" s="1"/>
  <c r="O932" i="9"/>
  <c r="P932" i="9"/>
  <c r="AC932" i="9"/>
  <c r="AD932" i="9"/>
  <c r="AH932" i="9" s="1"/>
  <c r="AF932" i="9"/>
  <c r="AJ932" i="9" s="1"/>
  <c r="AG932" i="9"/>
  <c r="BB932" i="9"/>
  <c r="BC932" i="9"/>
  <c r="BD932" i="9"/>
  <c r="BE932" i="9"/>
  <c r="BF932" i="9"/>
  <c r="BG932" i="9"/>
  <c r="BH932" i="9"/>
  <c r="BI932" i="9"/>
  <c r="BJ932" i="9"/>
  <c r="BL932" i="9"/>
  <c r="BM932" i="9"/>
  <c r="BN932" i="9"/>
  <c r="CC932" i="9"/>
  <c r="CD932" i="9"/>
  <c r="CE932" i="9"/>
  <c r="CF932" i="9"/>
  <c r="CG932" i="9"/>
  <c r="CJ932" i="9" s="1"/>
  <c r="CH932" i="9"/>
  <c r="CI932" i="9"/>
  <c r="CR932" i="9"/>
  <c r="CS932" i="9"/>
  <c r="CT932" i="9"/>
  <c r="E933" i="9"/>
  <c r="F933" i="9"/>
  <c r="G933" i="9"/>
  <c r="J933" i="9"/>
  <c r="K933" i="9"/>
  <c r="L933" i="9" s="1"/>
  <c r="N933" i="9"/>
  <c r="R934" i="9" s="1"/>
  <c r="O933" i="9"/>
  <c r="P933" i="9"/>
  <c r="AC933" i="9"/>
  <c r="AD933" i="9"/>
  <c r="AH933" i="9" s="1"/>
  <c r="AF933" i="9"/>
  <c r="AK933" i="9" s="1"/>
  <c r="AG933" i="9"/>
  <c r="BB933" i="9"/>
  <c r="BC933" i="9"/>
  <c r="BD933" i="9"/>
  <c r="BE933" i="9"/>
  <c r="BF933" i="9"/>
  <c r="BG933" i="9"/>
  <c r="BH933" i="9"/>
  <c r="BI933" i="9"/>
  <c r="BJ933" i="9"/>
  <c r="BL933" i="9"/>
  <c r="BM933" i="9"/>
  <c r="BN933" i="9"/>
  <c r="CC933" i="9"/>
  <c r="CD933" i="9"/>
  <c r="CE933" i="9"/>
  <c r="CF933" i="9"/>
  <c r="CG933" i="9"/>
  <c r="CJ933" i="9" s="1"/>
  <c r="CH933" i="9"/>
  <c r="CI933" i="9"/>
  <c r="CR933" i="9"/>
  <c r="CS933" i="9"/>
  <c r="CT933" i="9"/>
  <c r="E934" i="9"/>
  <c r="F934" i="9"/>
  <c r="G934" i="9"/>
  <c r="J934" i="9"/>
  <c r="K934" i="9"/>
  <c r="L934" i="9" s="1"/>
  <c r="N934" i="9"/>
  <c r="S935" i="9" s="1"/>
  <c r="O934" i="9"/>
  <c r="P934" i="9"/>
  <c r="AC934" i="9"/>
  <c r="AD934" i="9"/>
  <c r="AF934" i="9"/>
  <c r="AJ934" i="9" s="1"/>
  <c r="AG934" i="9"/>
  <c r="BB934" i="9"/>
  <c r="BC934" i="9"/>
  <c r="BD934" i="9"/>
  <c r="BE934" i="9"/>
  <c r="BF934" i="9"/>
  <c r="BG934" i="9"/>
  <c r="BH934" i="9"/>
  <c r="BI934" i="9"/>
  <c r="BJ934" i="9"/>
  <c r="BL934" i="9"/>
  <c r="BM934" i="9"/>
  <c r="BN934" i="9"/>
  <c r="CC934" i="9"/>
  <c r="CD934" i="9"/>
  <c r="CE934" i="9"/>
  <c r="CF934" i="9"/>
  <c r="CG934" i="9"/>
  <c r="CJ934" i="9" s="1"/>
  <c r="CH934" i="9"/>
  <c r="CI934" i="9"/>
  <c r="CR934" i="9"/>
  <c r="CS934" i="9"/>
  <c r="CT934" i="9"/>
  <c r="E935" i="9"/>
  <c r="F935" i="9"/>
  <c r="G935" i="9"/>
  <c r="J935" i="9"/>
  <c r="K935" i="9"/>
  <c r="L935" i="9" s="1"/>
  <c r="N935" i="9"/>
  <c r="R936" i="9" s="1"/>
  <c r="O935" i="9"/>
  <c r="P935" i="9"/>
  <c r="AC935" i="9"/>
  <c r="AD935" i="9"/>
  <c r="AH935" i="9" s="1"/>
  <c r="AF935" i="9"/>
  <c r="AI935" i="9" s="1"/>
  <c r="AG935" i="9"/>
  <c r="BB935" i="9"/>
  <c r="BC935" i="9"/>
  <c r="BD935" i="9"/>
  <c r="BE935" i="9"/>
  <c r="BF935" i="9"/>
  <c r="BG935" i="9"/>
  <c r="BH935" i="9"/>
  <c r="BI935" i="9"/>
  <c r="BJ935" i="9"/>
  <c r="BL935" i="9"/>
  <c r="BM935" i="9"/>
  <c r="BN935" i="9"/>
  <c r="CC935" i="9"/>
  <c r="CD935" i="9"/>
  <c r="CE935" i="9"/>
  <c r="CF935" i="9"/>
  <c r="CG935" i="9"/>
  <c r="CJ935" i="9" s="1"/>
  <c r="CH935" i="9"/>
  <c r="CI935" i="9"/>
  <c r="CR935" i="9"/>
  <c r="CS935" i="9"/>
  <c r="CT935" i="9"/>
  <c r="E936" i="9"/>
  <c r="F936" i="9"/>
  <c r="G936" i="9"/>
  <c r="J936" i="9"/>
  <c r="K936" i="9"/>
  <c r="L936" i="9" s="1"/>
  <c r="N936" i="9"/>
  <c r="S937" i="9" s="1"/>
  <c r="O936" i="9"/>
  <c r="P936" i="9"/>
  <c r="AC936" i="9"/>
  <c r="AD936" i="9"/>
  <c r="AF936" i="9"/>
  <c r="AG936" i="9"/>
  <c r="BB936" i="9"/>
  <c r="BC936" i="9"/>
  <c r="BD936" i="9"/>
  <c r="BE936" i="9"/>
  <c r="BF936" i="9"/>
  <c r="BG936" i="9"/>
  <c r="BH936" i="9"/>
  <c r="BI936" i="9"/>
  <c r="BJ936" i="9"/>
  <c r="BL936" i="9"/>
  <c r="BM936" i="9"/>
  <c r="BN936" i="9"/>
  <c r="CC936" i="9"/>
  <c r="CD936" i="9"/>
  <c r="CE936" i="9"/>
  <c r="CF936" i="9"/>
  <c r="CG936" i="9"/>
  <c r="CJ936" i="9" s="1"/>
  <c r="CH936" i="9"/>
  <c r="CI936" i="9"/>
  <c r="CR936" i="9"/>
  <c r="CS936" i="9"/>
  <c r="CT936" i="9"/>
  <c r="E937" i="9"/>
  <c r="F937" i="9"/>
  <c r="G937" i="9"/>
  <c r="J937" i="9"/>
  <c r="K937" i="9"/>
  <c r="L937" i="9" s="1"/>
  <c r="N937" i="9"/>
  <c r="R938" i="9" s="1"/>
  <c r="O937" i="9"/>
  <c r="P937" i="9"/>
  <c r="AC937" i="9"/>
  <c r="AD937" i="9"/>
  <c r="AH937" i="9" s="1"/>
  <c r="AF937" i="9"/>
  <c r="AI937" i="9" s="1"/>
  <c r="AG937" i="9"/>
  <c r="BB937" i="9"/>
  <c r="BC937" i="9"/>
  <c r="BD937" i="9"/>
  <c r="BE937" i="9"/>
  <c r="BF937" i="9"/>
  <c r="BG937" i="9"/>
  <c r="BH937" i="9"/>
  <c r="BI937" i="9"/>
  <c r="BJ937" i="9"/>
  <c r="BL937" i="9"/>
  <c r="BM937" i="9"/>
  <c r="BN937" i="9"/>
  <c r="CC937" i="9"/>
  <c r="CD937" i="9"/>
  <c r="CE937" i="9"/>
  <c r="CF937" i="9"/>
  <c r="CG937" i="9"/>
  <c r="CH937" i="9"/>
  <c r="CI937" i="9"/>
  <c r="CR937" i="9"/>
  <c r="CS937" i="9"/>
  <c r="CT937" i="9"/>
  <c r="E938" i="9"/>
  <c r="F938" i="9"/>
  <c r="G938" i="9"/>
  <c r="J938" i="9"/>
  <c r="K938" i="9"/>
  <c r="L938" i="9" s="1"/>
  <c r="N938" i="9"/>
  <c r="R939" i="9" s="1"/>
  <c r="O938" i="9"/>
  <c r="P938" i="9"/>
  <c r="AC938" i="9"/>
  <c r="AD938" i="9"/>
  <c r="AH938" i="9" s="1"/>
  <c r="AF938" i="9"/>
  <c r="AI938" i="9" s="1"/>
  <c r="AG938" i="9"/>
  <c r="BB938" i="9"/>
  <c r="BC938" i="9"/>
  <c r="BD938" i="9"/>
  <c r="BE938" i="9"/>
  <c r="BF938" i="9"/>
  <c r="BG938" i="9"/>
  <c r="BH938" i="9"/>
  <c r="BI938" i="9"/>
  <c r="BJ938" i="9"/>
  <c r="BL938" i="9"/>
  <c r="BM938" i="9"/>
  <c r="BN938" i="9"/>
  <c r="CC938" i="9"/>
  <c r="CD938" i="9"/>
  <c r="CE938" i="9"/>
  <c r="CF938" i="9"/>
  <c r="CG938" i="9"/>
  <c r="CJ938" i="9" s="1"/>
  <c r="CH938" i="9"/>
  <c r="CI938" i="9"/>
  <c r="CR938" i="9"/>
  <c r="CS938" i="9"/>
  <c r="CT938" i="9"/>
  <c r="E939" i="9"/>
  <c r="F939" i="9"/>
  <c r="G939" i="9"/>
  <c r="J939" i="9"/>
  <c r="K939" i="9"/>
  <c r="L939" i="9" s="1"/>
  <c r="N939" i="9"/>
  <c r="R940" i="9" s="1"/>
  <c r="O939" i="9"/>
  <c r="P939" i="9"/>
  <c r="AC939" i="9"/>
  <c r="AD939" i="9"/>
  <c r="AH939" i="9" s="1"/>
  <c r="AF939" i="9"/>
  <c r="AI939" i="9" s="1"/>
  <c r="AG939" i="9"/>
  <c r="BB939" i="9"/>
  <c r="BC939" i="9"/>
  <c r="BD939" i="9"/>
  <c r="BE939" i="9"/>
  <c r="BF939" i="9"/>
  <c r="BG939" i="9"/>
  <c r="BH939" i="9"/>
  <c r="BI939" i="9"/>
  <c r="BJ939" i="9"/>
  <c r="BL939" i="9"/>
  <c r="BM939" i="9"/>
  <c r="BN939" i="9"/>
  <c r="CC939" i="9"/>
  <c r="CD939" i="9"/>
  <c r="CE939" i="9"/>
  <c r="CF939" i="9"/>
  <c r="CG939" i="9"/>
  <c r="CH939" i="9"/>
  <c r="CI939" i="9"/>
  <c r="CR939" i="9"/>
  <c r="CS939" i="9"/>
  <c r="CT939" i="9"/>
  <c r="E940" i="9"/>
  <c r="F940" i="9"/>
  <c r="G940" i="9"/>
  <c r="J940" i="9"/>
  <c r="K940" i="9"/>
  <c r="L940" i="9" s="1"/>
  <c r="N940" i="9"/>
  <c r="R941" i="9" s="1"/>
  <c r="O940" i="9"/>
  <c r="P940" i="9"/>
  <c r="AC940" i="9"/>
  <c r="AD940" i="9"/>
  <c r="AH940" i="9" s="1"/>
  <c r="AF940" i="9"/>
  <c r="AJ940" i="9" s="1"/>
  <c r="AG940" i="9"/>
  <c r="BB940" i="9"/>
  <c r="BC940" i="9"/>
  <c r="BD940" i="9"/>
  <c r="BE940" i="9"/>
  <c r="BF940" i="9"/>
  <c r="BG940" i="9"/>
  <c r="BH940" i="9"/>
  <c r="BI940" i="9"/>
  <c r="BJ940" i="9"/>
  <c r="BL940" i="9"/>
  <c r="BM940" i="9"/>
  <c r="BN940" i="9"/>
  <c r="CC940" i="9"/>
  <c r="CD940" i="9"/>
  <c r="CE940" i="9"/>
  <c r="CF940" i="9"/>
  <c r="CG940" i="9"/>
  <c r="CJ940" i="9" s="1"/>
  <c r="CH940" i="9"/>
  <c r="CI940" i="9"/>
  <c r="CR940" i="9"/>
  <c r="CS940" i="9"/>
  <c r="CT940" i="9"/>
  <c r="E941" i="9"/>
  <c r="F941" i="9"/>
  <c r="G941" i="9"/>
  <c r="J941" i="9"/>
  <c r="K941" i="9"/>
  <c r="L941" i="9" s="1"/>
  <c r="N941" i="9"/>
  <c r="R942" i="9" s="1"/>
  <c r="O941" i="9"/>
  <c r="P941" i="9"/>
  <c r="AC941" i="9"/>
  <c r="AD941" i="9"/>
  <c r="AH941" i="9" s="1"/>
  <c r="AF941" i="9"/>
  <c r="AI941" i="9" s="1"/>
  <c r="AG941" i="9"/>
  <c r="BB941" i="9"/>
  <c r="BC941" i="9"/>
  <c r="BD941" i="9"/>
  <c r="BE941" i="9"/>
  <c r="BF941" i="9"/>
  <c r="BG941" i="9"/>
  <c r="BH941" i="9"/>
  <c r="BI941" i="9"/>
  <c r="BJ941" i="9"/>
  <c r="BL941" i="9"/>
  <c r="BM941" i="9"/>
  <c r="BN941" i="9"/>
  <c r="CC941" i="9"/>
  <c r="CD941" i="9"/>
  <c r="CE941" i="9"/>
  <c r="CF941" i="9"/>
  <c r="CG941" i="9"/>
  <c r="CJ941" i="9" s="1"/>
  <c r="CH941" i="9"/>
  <c r="CI941" i="9"/>
  <c r="CR941" i="9"/>
  <c r="CS941" i="9"/>
  <c r="CT941" i="9"/>
  <c r="E942" i="9"/>
  <c r="F942" i="9"/>
  <c r="G942" i="9"/>
  <c r="J942" i="9"/>
  <c r="K942" i="9"/>
  <c r="L942" i="9" s="1"/>
  <c r="N942" i="9"/>
  <c r="S943" i="9" s="1"/>
  <c r="O942" i="9"/>
  <c r="P942" i="9"/>
  <c r="AC942" i="9"/>
  <c r="AD942" i="9"/>
  <c r="AF942" i="9"/>
  <c r="AI942" i="9" s="1"/>
  <c r="AG942" i="9"/>
  <c r="BB942" i="9"/>
  <c r="BC942" i="9"/>
  <c r="BD942" i="9"/>
  <c r="BE942" i="9"/>
  <c r="BF942" i="9"/>
  <c r="BG942" i="9"/>
  <c r="BH942" i="9"/>
  <c r="BI942" i="9"/>
  <c r="BJ942" i="9"/>
  <c r="BL942" i="9"/>
  <c r="BM942" i="9"/>
  <c r="BN942" i="9"/>
  <c r="CC942" i="9"/>
  <c r="CD942" i="9"/>
  <c r="CE942" i="9"/>
  <c r="CF942" i="9"/>
  <c r="CG942" i="9"/>
  <c r="CJ942" i="9" s="1"/>
  <c r="CH942" i="9"/>
  <c r="CI942" i="9"/>
  <c r="CR942" i="9"/>
  <c r="CS942" i="9"/>
  <c r="CT942" i="9"/>
  <c r="E943" i="9"/>
  <c r="F943" i="9"/>
  <c r="G943" i="9"/>
  <c r="J943" i="9"/>
  <c r="K943" i="9"/>
  <c r="L943" i="9" s="1"/>
  <c r="N943" i="9"/>
  <c r="O943" i="9"/>
  <c r="P943" i="9"/>
  <c r="AC943" i="9"/>
  <c r="AD943" i="9"/>
  <c r="AH943" i="9" s="1"/>
  <c r="AF943" i="9"/>
  <c r="AJ943" i="9" s="1"/>
  <c r="AG943" i="9"/>
  <c r="BB943" i="9"/>
  <c r="BC943" i="9"/>
  <c r="BD943" i="9"/>
  <c r="BE943" i="9"/>
  <c r="BF943" i="9"/>
  <c r="BG943" i="9"/>
  <c r="BH943" i="9"/>
  <c r="BI943" i="9"/>
  <c r="BJ943" i="9"/>
  <c r="BL943" i="9"/>
  <c r="BM943" i="9"/>
  <c r="BN943" i="9"/>
  <c r="CC943" i="9"/>
  <c r="CD943" i="9"/>
  <c r="CE943" i="9"/>
  <c r="CF943" i="9"/>
  <c r="CG943" i="9"/>
  <c r="CJ943" i="9" s="1"/>
  <c r="CH943" i="9"/>
  <c r="CI943" i="9"/>
  <c r="CR943" i="9"/>
  <c r="CS943" i="9"/>
  <c r="CT943" i="9"/>
  <c r="E944" i="9"/>
  <c r="F944" i="9"/>
  <c r="G944" i="9"/>
  <c r="J944" i="9"/>
  <c r="K944" i="9"/>
  <c r="L944" i="9" s="1"/>
  <c r="N944" i="9"/>
  <c r="S945" i="9" s="1"/>
  <c r="O944" i="9"/>
  <c r="P944" i="9"/>
  <c r="AC944" i="9"/>
  <c r="AD944" i="9"/>
  <c r="AF944" i="9"/>
  <c r="AG944" i="9"/>
  <c r="BB944" i="9"/>
  <c r="BC944" i="9"/>
  <c r="BD944" i="9"/>
  <c r="BE944" i="9"/>
  <c r="BF944" i="9"/>
  <c r="BG944" i="9"/>
  <c r="BH944" i="9"/>
  <c r="BI944" i="9"/>
  <c r="BJ944" i="9"/>
  <c r="BL944" i="9"/>
  <c r="BM944" i="9"/>
  <c r="BN944" i="9"/>
  <c r="CC944" i="9"/>
  <c r="CD944" i="9"/>
  <c r="CE944" i="9"/>
  <c r="CF944" i="9"/>
  <c r="CG944" i="9"/>
  <c r="CL944" i="9" s="1"/>
  <c r="CH944" i="9"/>
  <c r="CI944" i="9"/>
  <c r="CR944" i="9"/>
  <c r="CS944" i="9"/>
  <c r="CT944" i="9"/>
  <c r="E945" i="9"/>
  <c r="F945" i="9"/>
  <c r="G945" i="9"/>
  <c r="J945" i="9"/>
  <c r="K945" i="9"/>
  <c r="L945" i="9" s="1"/>
  <c r="N945" i="9"/>
  <c r="S946" i="9" s="1"/>
  <c r="O945" i="9"/>
  <c r="P945" i="9"/>
  <c r="AC945" i="9"/>
  <c r="AD945" i="9"/>
  <c r="AH945" i="9" s="1"/>
  <c r="AF945" i="9"/>
  <c r="AK945" i="9" s="1"/>
  <c r="AG945" i="9"/>
  <c r="BB945" i="9"/>
  <c r="BC945" i="9"/>
  <c r="BD945" i="9"/>
  <c r="BE945" i="9"/>
  <c r="BF945" i="9"/>
  <c r="BG945" i="9"/>
  <c r="BH945" i="9"/>
  <c r="BI945" i="9"/>
  <c r="BJ945" i="9"/>
  <c r="BL945" i="9"/>
  <c r="BM945" i="9"/>
  <c r="BN945" i="9"/>
  <c r="CC945" i="9"/>
  <c r="CD945" i="9"/>
  <c r="CE945" i="9"/>
  <c r="CF945" i="9"/>
  <c r="CG945" i="9"/>
  <c r="CN945" i="9" s="1"/>
  <c r="CH945" i="9"/>
  <c r="CI945" i="9"/>
  <c r="CR945" i="9"/>
  <c r="CS945" i="9"/>
  <c r="CT945" i="9"/>
  <c r="E946" i="9"/>
  <c r="F946" i="9"/>
  <c r="G946" i="9"/>
  <c r="J946" i="9"/>
  <c r="K946" i="9"/>
  <c r="L946" i="9" s="1"/>
  <c r="N946" i="9"/>
  <c r="R947" i="9" s="1"/>
  <c r="O946" i="9"/>
  <c r="P946" i="9"/>
  <c r="AC946" i="9"/>
  <c r="AD946" i="9"/>
  <c r="AH946" i="9" s="1"/>
  <c r="AF946" i="9"/>
  <c r="AI946" i="9" s="1"/>
  <c r="AG946" i="9"/>
  <c r="BB946" i="9"/>
  <c r="BC946" i="9"/>
  <c r="BD946" i="9"/>
  <c r="BE946" i="9"/>
  <c r="BF946" i="9"/>
  <c r="BG946" i="9"/>
  <c r="BH946" i="9"/>
  <c r="BI946" i="9"/>
  <c r="BJ946" i="9"/>
  <c r="BL946" i="9"/>
  <c r="BM946" i="9"/>
  <c r="BN946" i="9"/>
  <c r="CC946" i="9"/>
  <c r="CD946" i="9"/>
  <c r="CE946" i="9"/>
  <c r="CF946" i="9"/>
  <c r="CG946" i="9"/>
  <c r="CJ946" i="9" s="1"/>
  <c r="CH946" i="9"/>
  <c r="CI946" i="9"/>
  <c r="CR946" i="9"/>
  <c r="CS946" i="9"/>
  <c r="CT946" i="9"/>
  <c r="E947" i="9"/>
  <c r="F947" i="9"/>
  <c r="G947" i="9"/>
  <c r="J947" i="9"/>
  <c r="K947" i="9"/>
  <c r="L947" i="9" s="1"/>
  <c r="N947" i="9"/>
  <c r="S948" i="9" s="1"/>
  <c r="O947" i="9"/>
  <c r="P947" i="9"/>
  <c r="AC947" i="9"/>
  <c r="AD947" i="9"/>
  <c r="AH947" i="9" s="1"/>
  <c r="AF947" i="9"/>
  <c r="AI947" i="9" s="1"/>
  <c r="AG947" i="9"/>
  <c r="BB947" i="9"/>
  <c r="BC947" i="9"/>
  <c r="BD947" i="9"/>
  <c r="BE947" i="9"/>
  <c r="BF947" i="9"/>
  <c r="BG947" i="9"/>
  <c r="BH947" i="9"/>
  <c r="BI947" i="9"/>
  <c r="BJ947" i="9"/>
  <c r="BL947" i="9"/>
  <c r="BM947" i="9"/>
  <c r="BN947" i="9"/>
  <c r="CC947" i="9"/>
  <c r="CD947" i="9"/>
  <c r="CE947" i="9"/>
  <c r="CF947" i="9"/>
  <c r="CG947" i="9"/>
  <c r="CH947" i="9"/>
  <c r="CI947" i="9"/>
  <c r="CR947" i="9"/>
  <c r="CS947" i="9"/>
  <c r="CT947" i="9"/>
  <c r="E948" i="9"/>
  <c r="F948" i="9"/>
  <c r="G948" i="9"/>
  <c r="J948" i="9"/>
  <c r="K948" i="9"/>
  <c r="L948" i="9" s="1"/>
  <c r="N948" i="9"/>
  <c r="R949" i="9" s="1"/>
  <c r="O948" i="9"/>
  <c r="P948" i="9"/>
  <c r="AC948" i="9"/>
  <c r="AD948" i="9"/>
  <c r="AH948" i="9" s="1"/>
  <c r="AF948" i="9"/>
  <c r="AJ948" i="9" s="1"/>
  <c r="AG948" i="9"/>
  <c r="BB948" i="9"/>
  <c r="BC948" i="9"/>
  <c r="BD948" i="9"/>
  <c r="BE948" i="9"/>
  <c r="BF948" i="9"/>
  <c r="BG948" i="9"/>
  <c r="BH948" i="9"/>
  <c r="BI948" i="9"/>
  <c r="BJ948" i="9"/>
  <c r="BL948" i="9"/>
  <c r="BM948" i="9"/>
  <c r="BN948" i="9"/>
  <c r="CC948" i="9"/>
  <c r="CD948" i="9"/>
  <c r="CE948" i="9"/>
  <c r="CF948" i="9"/>
  <c r="CG948" i="9"/>
  <c r="CJ948" i="9" s="1"/>
  <c r="CH948" i="9"/>
  <c r="CI948" i="9"/>
  <c r="CR948" i="9"/>
  <c r="CS948" i="9"/>
  <c r="CT948" i="9"/>
  <c r="E949" i="9"/>
  <c r="F949" i="9"/>
  <c r="G949" i="9"/>
  <c r="J949" i="9"/>
  <c r="K949" i="9"/>
  <c r="L949" i="9" s="1"/>
  <c r="N949" i="9"/>
  <c r="R950" i="9" s="1"/>
  <c r="O949" i="9"/>
  <c r="P949" i="9"/>
  <c r="AC949" i="9"/>
  <c r="AD949" i="9"/>
  <c r="AH949" i="9" s="1"/>
  <c r="AF949" i="9"/>
  <c r="AI949" i="9" s="1"/>
  <c r="AG949" i="9"/>
  <c r="BB949" i="9"/>
  <c r="BC949" i="9"/>
  <c r="BD949" i="9"/>
  <c r="BE949" i="9"/>
  <c r="BF949" i="9"/>
  <c r="BG949" i="9"/>
  <c r="BH949" i="9"/>
  <c r="BI949" i="9"/>
  <c r="BJ949" i="9"/>
  <c r="BL949" i="9"/>
  <c r="BM949" i="9"/>
  <c r="BN949" i="9"/>
  <c r="CC949" i="9"/>
  <c r="CD949" i="9"/>
  <c r="CE949" i="9"/>
  <c r="CF949" i="9"/>
  <c r="CG949" i="9"/>
  <c r="CJ949" i="9" s="1"/>
  <c r="CH949" i="9"/>
  <c r="CI949" i="9"/>
  <c r="CR949" i="9"/>
  <c r="CS949" i="9"/>
  <c r="CT949" i="9"/>
  <c r="E950" i="9"/>
  <c r="F950" i="9"/>
  <c r="G950" i="9"/>
  <c r="J950" i="9"/>
  <c r="K950" i="9"/>
  <c r="L950" i="9" s="1"/>
  <c r="N950" i="9"/>
  <c r="S951" i="9" s="1"/>
  <c r="O950" i="9"/>
  <c r="P950" i="9"/>
  <c r="AC950" i="9"/>
  <c r="AD950" i="9"/>
  <c r="AF950" i="9"/>
  <c r="AJ950" i="9" s="1"/>
  <c r="AG950" i="9"/>
  <c r="BB950" i="9"/>
  <c r="BC950" i="9"/>
  <c r="BD950" i="9"/>
  <c r="BE950" i="9"/>
  <c r="BF950" i="9"/>
  <c r="BG950" i="9"/>
  <c r="BH950" i="9"/>
  <c r="BI950" i="9"/>
  <c r="BJ950" i="9"/>
  <c r="BL950" i="9"/>
  <c r="BM950" i="9"/>
  <c r="BN950" i="9"/>
  <c r="CC950" i="9"/>
  <c r="CD950" i="9"/>
  <c r="CE950" i="9"/>
  <c r="CF950" i="9"/>
  <c r="CG950" i="9"/>
  <c r="CJ950" i="9" s="1"/>
  <c r="CH950" i="9"/>
  <c r="CI950" i="9"/>
  <c r="CR950" i="9"/>
  <c r="CS950" i="9"/>
  <c r="CT950" i="9"/>
  <c r="E951" i="9"/>
  <c r="F951" i="9"/>
  <c r="G951" i="9"/>
  <c r="J951" i="9"/>
  <c r="K951" i="9"/>
  <c r="L951" i="9" s="1"/>
  <c r="N951" i="9"/>
  <c r="R952" i="9" s="1"/>
  <c r="O951" i="9"/>
  <c r="P951" i="9"/>
  <c r="AC951" i="9"/>
  <c r="AD951" i="9"/>
  <c r="AH951" i="9" s="1"/>
  <c r="AF951" i="9"/>
  <c r="AJ951" i="9" s="1"/>
  <c r="AG951" i="9"/>
  <c r="BB951" i="9"/>
  <c r="BC951" i="9"/>
  <c r="BD951" i="9"/>
  <c r="BE951" i="9"/>
  <c r="BF951" i="9"/>
  <c r="BG951" i="9"/>
  <c r="BH951" i="9"/>
  <c r="BI951" i="9"/>
  <c r="BJ951" i="9"/>
  <c r="BL951" i="9"/>
  <c r="BM951" i="9"/>
  <c r="BN951" i="9"/>
  <c r="CC951" i="9"/>
  <c r="CD951" i="9"/>
  <c r="CE951" i="9"/>
  <c r="CF951" i="9"/>
  <c r="CG951" i="9"/>
  <c r="CJ951" i="9" s="1"/>
  <c r="CH951" i="9"/>
  <c r="CI951" i="9"/>
  <c r="CR951" i="9"/>
  <c r="CS951" i="9"/>
  <c r="CT951" i="9"/>
  <c r="E952" i="9"/>
  <c r="F952" i="9"/>
  <c r="G952" i="9"/>
  <c r="J952" i="9"/>
  <c r="K952" i="9"/>
  <c r="L952" i="9" s="1"/>
  <c r="N952" i="9"/>
  <c r="S953" i="9" s="1"/>
  <c r="O952" i="9"/>
  <c r="P952" i="9"/>
  <c r="AC952" i="9"/>
  <c r="AD952" i="9"/>
  <c r="AF952" i="9"/>
  <c r="AG952" i="9"/>
  <c r="BB952" i="9"/>
  <c r="BC952" i="9"/>
  <c r="BD952" i="9"/>
  <c r="BE952" i="9"/>
  <c r="BF952" i="9"/>
  <c r="BG952" i="9"/>
  <c r="BH952" i="9"/>
  <c r="BI952" i="9"/>
  <c r="BJ952" i="9"/>
  <c r="BL952" i="9"/>
  <c r="BM952" i="9"/>
  <c r="BN952" i="9"/>
  <c r="CC952" i="9"/>
  <c r="CD952" i="9"/>
  <c r="CE952" i="9"/>
  <c r="CF952" i="9"/>
  <c r="CG952" i="9"/>
  <c r="CL952" i="9" s="1"/>
  <c r="CH952" i="9"/>
  <c r="CI952" i="9"/>
  <c r="CR952" i="9"/>
  <c r="CS952" i="9"/>
  <c r="CT952" i="9"/>
  <c r="E953" i="9"/>
  <c r="F953" i="9"/>
  <c r="G953" i="9"/>
  <c r="J953" i="9"/>
  <c r="K953" i="9"/>
  <c r="L953" i="9" s="1"/>
  <c r="N953" i="9"/>
  <c r="S954" i="9" s="1"/>
  <c r="O953" i="9"/>
  <c r="P953" i="9"/>
  <c r="AC953" i="9"/>
  <c r="AD953" i="9"/>
  <c r="AH953" i="9" s="1"/>
  <c r="AF953" i="9"/>
  <c r="AI953" i="9" s="1"/>
  <c r="AG953" i="9"/>
  <c r="BB953" i="9"/>
  <c r="BC953" i="9"/>
  <c r="BD953" i="9"/>
  <c r="BE953" i="9"/>
  <c r="BF953" i="9"/>
  <c r="BG953" i="9"/>
  <c r="BH953" i="9"/>
  <c r="BI953" i="9"/>
  <c r="BJ953" i="9"/>
  <c r="BL953" i="9"/>
  <c r="BM953" i="9"/>
  <c r="BN953" i="9"/>
  <c r="CC953" i="9"/>
  <c r="CD953" i="9"/>
  <c r="CE953" i="9"/>
  <c r="CF953" i="9"/>
  <c r="CG953" i="9"/>
  <c r="CM953" i="9" s="1"/>
  <c r="CH953" i="9"/>
  <c r="CI953" i="9"/>
  <c r="CR953" i="9"/>
  <c r="CS953" i="9"/>
  <c r="CT953" i="9"/>
  <c r="E954" i="9"/>
  <c r="F954" i="9"/>
  <c r="G954" i="9"/>
  <c r="J954" i="9"/>
  <c r="K954" i="9"/>
  <c r="L954" i="9" s="1"/>
  <c r="N954" i="9"/>
  <c r="S955" i="9" s="1"/>
  <c r="O954" i="9"/>
  <c r="P954" i="9"/>
  <c r="AC954" i="9"/>
  <c r="AD954" i="9"/>
  <c r="AH954" i="9" s="1"/>
  <c r="AF954" i="9"/>
  <c r="AG954" i="9"/>
  <c r="BB954" i="9"/>
  <c r="BC954" i="9"/>
  <c r="BD954" i="9"/>
  <c r="BE954" i="9"/>
  <c r="BF954" i="9"/>
  <c r="BG954" i="9"/>
  <c r="BH954" i="9"/>
  <c r="BI954" i="9"/>
  <c r="BJ954" i="9"/>
  <c r="BL954" i="9"/>
  <c r="BM954" i="9"/>
  <c r="BN954" i="9"/>
  <c r="CC954" i="9"/>
  <c r="CD954" i="9"/>
  <c r="CE954" i="9"/>
  <c r="CF954" i="9"/>
  <c r="CG954" i="9"/>
  <c r="CJ954" i="9" s="1"/>
  <c r="CH954" i="9"/>
  <c r="CI954" i="9"/>
  <c r="CR954" i="9"/>
  <c r="CS954" i="9"/>
  <c r="CT954" i="9"/>
  <c r="E955" i="9"/>
  <c r="F955" i="9"/>
  <c r="G955" i="9"/>
  <c r="J955" i="9"/>
  <c r="K955" i="9"/>
  <c r="L955" i="9" s="1"/>
  <c r="N955" i="9"/>
  <c r="S956" i="9" s="1"/>
  <c r="O955" i="9"/>
  <c r="P955" i="9"/>
  <c r="AC955" i="9"/>
  <c r="AD955" i="9"/>
  <c r="AH955" i="9" s="1"/>
  <c r="AF955" i="9"/>
  <c r="AJ955" i="9" s="1"/>
  <c r="AG955" i="9"/>
  <c r="BB955" i="9"/>
  <c r="BC955" i="9"/>
  <c r="BD955" i="9"/>
  <c r="BE955" i="9"/>
  <c r="BF955" i="9"/>
  <c r="BG955" i="9"/>
  <c r="BH955" i="9"/>
  <c r="BI955" i="9"/>
  <c r="BJ955" i="9"/>
  <c r="BL955" i="9"/>
  <c r="BM955" i="9"/>
  <c r="BN955" i="9"/>
  <c r="CC955" i="9"/>
  <c r="CD955" i="9"/>
  <c r="CE955" i="9"/>
  <c r="CF955" i="9"/>
  <c r="CG955" i="9"/>
  <c r="CH955" i="9"/>
  <c r="CI955" i="9"/>
  <c r="CR955" i="9"/>
  <c r="CS955" i="9"/>
  <c r="CT955" i="9"/>
  <c r="E956" i="9"/>
  <c r="F956" i="9"/>
  <c r="G956" i="9"/>
  <c r="J956" i="9"/>
  <c r="K956" i="9"/>
  <c r="L956" i="9" s="1"/>
  <c r="N956" i="9"/>
  <c r="O956" i="9"/>
  <c r="P956" i="9"/>
  <c r="AC956" i="9"/>
  <c r="AD956" i="9"/>
  <c r="AH956" i="9" s="1"/>
  <c r="AF956" i="9"/>
  <c r="AJ956" i="9" s="1"/>
  <c r="AG956" i="9"/>
  <c r="BB956" i="9"/>
  <c r="BC956" i="9"/>
  <c r="BD956" i="9"/>
  <c r="BE956" i="9"/>
  <c r="BF956" i="9"/>
  <c r="BG956" i="9"/>
  <c r="BH956" i="9"/>
  <c r="BI956" i="9"/>
  <c r="BJ956" i="9"/>
  <c r="BL956" i="9"/>
  <c r="BM956" i="9"/>
  <c r="BN956" i="9"/>
  <c r="CC956" i="9"/>
  <c r="CD956" i="9"/>
  <c r="CE956" i="9"/>
  <c r="CF956" i="9"/>
  <c r="CG956" i="9"/>
  <c r="CJ956" i="9" s="1"/>
  <c r="CH956" i="9"/>
  <c r="CI956" i="9"/>
  <c r="CR956" i="9"/>
  <c r="CS956" i="9"/>
  <c r="CT956" i="9"/>
  <c r="E957" i="9"/>
  <c r="F957" i="9"/>
  <c r="G957" i="9"/>
  <c r="J957" i="9"/>
  <c r="K957" i="9"/>
  <c r="L957" i="9" s="1"/>
  <c r="N957" i="9"/>
  <c r="R958" i="9" s="1"/>
  <c r="O957" i="9"/>
  <c r="P957" i="9"/>
  <c r="AC957" i="9"/>
  <c r="AD957" i="9"/>
  <c r="AH957" i="9" s="1"/>
  <c r="AF957" i="9"/>
  <c r="AI957" i="9" s="1"/>
  <c r="AG957" i="9"/>
  <c r="BB957" i="9"/>
  <c r="BC957" i="9"/>
  <c r="BD957" i="9"/>
  <c r="BE957" i="9"/>
  <c r="BF957" i="9"/>
  <c r="BG957" i="9"/>
  <c r="BH957" i="9"/>
  <c r="BI957" i="9"/>
  <c r="BJ957" i="9"/>
  <c r="BL957" i="9"/>
  <c r="BM957" i="9"/>
  <c r="BN957" i="9"/>
  <c r="CC957" i="9"/>
  <c r="CD957" i="9"/>
  <c r="CE957" i="9"/>
  <c r="CF957" i="9"/>
  <c r="CG957" i="9"/>
  <c r="CM957" i="9" s="1"/>
  <c r="CH957" i="9"/>
  <c r="CI957" i="9"/>
  <c r="CR957" i="9"/>
  <c r="CS957" i="9"/>
  <c r="CT957" i="9"/>
  <c r="E958" i="9"/>
  <c r="F958" i="9"/>
  <c r="G958" i="9"/>
  <c r="J958" i="9"/>
  <c r="K958" i="9"/>
  <c r="L958" i="9" s="1"/>
  <c r="N958" i="9"/>
  <c r="R959" i="9" s="1"/>
  <c r="O958" i="9"/>
  <c r="P958" i="9"/>
  <c r="AC958" i="9"/>
  <c r="AD958" i="9"/>
  <c r="AF958" i="9"/>
  <c r="AI958" i="9" s="1"/>
  <c r="AG958" i="9"/>
  <c r="BB958" i="9"/>
  <c r="BC958" i="9"/>
  <c r="BD958" i="9"/>
  <c r="BE958" i="9"/>
  <c r="BF958" i="9"/>
  <c r="BG958" i="9"/>
  <c r="BH958" i="9"/>
  <c r="BI958" i="9"/>
  <c r="BJ958" i="9"/>
  <c r="BL958" i="9"/>
  <c r="BM958" i="9"/>
  <c r="BN958" i="9"/>
  <c r="CC958" i="9"/>
  <c r="CD958" i="9"/>
  <c r="CE958" i="9"/>
  <c r="CF958" i="9"/>
  <c r="CG958" i="9"/>
  <c r="CJ958" i="9" s="1"/>
  <c r="CH958" i="9"/>
  <c r="CI958" i="9"/>
  <c r="CR958" i="9"/>
  <c r="CS958" i="9"/>
  <c r="CT958" i="9"/>
  <c r="E959" i="9"/>
  <c r="F959" i="9"/>
  <c r="G959" i="9"/>
  <c r="J959" i="9"/>
  <c r="K959" i="9"/>
  <c r="L959" i="9" s="1"/>
  <c r="N959" i="9"/>
  <c r="R960" i="9" s="1"/>
  <c r="O959" i="9"/>
  <c r="P959" i="9"/>
  <c r="AC959" i="9"/>
  <c r="AD959" i="9"/>
  <c r="AH959" i="9" s="1"/>
  <c r="AF959" i="9"/>
  <c r="AG959" i="9"/>
  <c r="BB959" i="9"/>
  <c r="BC959" i="9"/>
  <c r="BD959" i="9"/>
  <c r="BE959" i="9"/>
  <c r="BF959" i="9"/>
  <c r="BG959" i="9"/>
  <c r="BH959" i="9"/>
  <c r="BI959" i="9"/>
  <c r="BJ959" i="9"/>
  <c r="BL959" i="9"/>
  <c r="BM959" i="9"/>
  <c r="BN959" i="9"/>
  <c r="CC959" i="9"/>
  <c r="CD959" i="9"/>
  <c r="CE959" i="9"/>
  <c r="CF959" i="9"/>
  <c r="CG959" i="9"/>
  <c r="CJ959" i="9" s="1"/>
  <c r="CH959" i="9"/>
  <c r="CI959" i="9"/>
  <c r="CR959" i="9"/>
  <c r="CS959" i="9"/>
  <c r="CT959" i="9"/>
  <c r="E960" i="9"/>
  <c r="F960" i="9"/>
  <c r="G960" i="9"/>
  <c r="J960" i="9"/>
  <c r="K960" i="9"/>
  <c r="L960" i="9" s="1"/>
  <c r="N960" i="9"/>
  <c r="R961" i="9" s="1"/>
  <c r="O960" i="9"/>
  <c r="P960" i="9"/>
  <c r="AC960" i="9"/>
  <c r="AD960" i="9"/>
  <c r="AH960" i="9" s="1"/>
  <c r="AF960" i="9"/>
  <c r="AJ960" i="9" s="1"/>
  <c r="AG960" i="9"/>
  <c r="BB960" i="9"/>
  <c r="BC960" i="9"/>
  <c r="BD960" i="9"/>
  <c r="BE960" i="9"/>
  <c r="BF960" i="9"/>
  <c r="BG960" i="9"/>
  <c r="BH960" i="9"/>
  <c r="BI960" i="9"/>
  <c r="BJ960" i="9"/>
  <c r="BL960" i="9"/>
  <c r="BM960" i="9"/>
  <c r="BN960" i="9"/>
  <c r="CC960" i="9"/>
  <c r="CD960" i="9"/>
  <c r="CE960" i="9"/>
  <c r="CF960" i="9"/>
  <c r="CG960" i="9"/>
  <c r="CJ960" i="9" s="1"/>
  <c r="CH960" i="9"/>
  <c r="CI960" i="9"/>
  <c r="CR960" i="9"/>
  <c r="CS960" i="9"/>
  <c r="CT960" i="9"/>
  <c r="E961" i="9"/>
  <c r="F961" i="9"/>
  <c r="G961" i="9"/>
  <c r="J961" i="9"/>
  <c r="K961" i="9"/>
  <c r="L961" i="9" s="1"/>
  <c r="N961" i="9"/>
  <c r="R962" i="9" s="1"/>
  <c r="O961" i="9"/>
  <c r="P961" i="9"/>
  <c r="AC961" i="9"/>
  <c r="AD961" i="9"/>
  <c r="AH961" i="9" s="1"/>
  <c r="AF961" i="9"/>
  <c r="AJ961" i="9" s="1"/>
  <c r="AG961" i="9"/>
  <c r="BB961" i="9"/>
  <c r="BC961" i="9"/>
  <c r="BD961" i="9"/>
  <c r="BE961" i="9"/>
  <c r="BF961" i="9"/>
  <c r="BG961" i="9"/>
  <c r="BH961" i="9"/>
  <c r="BI961" i="9"/>
  <c r="BJ961" i="9"/>
  <c r="BL961" i="9"/>
  <c r="BM961" i="9"/>
  <c r="BN961" i="9"/>
  <c r="CC961" i="9"/>
  <c r="CD961" i="9"/>
  <c r="CE961" i="9"/>
  <c r="CF961" i="9"/>
  <c r="CG961" i="9"/>
  <c r="CJ961" i="9" s="1"/>
  <c r="CH961" i="9"/>
  <c r="CI961" i="9"/>
  <c r="CR961" i="9"/>
  <c r="CS961" i="9"/>
  <c r="CT961" i="9"/>
  <c r="E962" i="9"/>
  <c r="F962" i="9"/>
  <c r="G962" i="9"/>
  <c r="J962" i="9"/>
  <c r="K962" i="9"/>
  <c r="L962" i="9" s="1"/>
  <c r="N962" i="9"/>
  <c r="S963" i="9" s="1"/>
  <c r="O962" i="9"/>
  <c r="P962" i="9"/>
  <c r="AC962" i="9"/>
  <c r="AD962" i="9"/>
  <c r="AH962" i="9" s="1"/>
  <c r="AF962" i="9"/>
  <c r="AK962" i="9" s="1"/>
  <c r="AG962" i="9"/>
  <c r="BB962" i="9"/>
  <c r="BC962" i="9"/>
  <c r="BD962" i="9"/>
  <c r="BE962" i="9"/>
  <c r="BF962" i="9"/>
  <c r="BG962" i="9"/>
  <c r="BH962" i="9"/>
  <c r="BI962" i="9"/>
  <c r="BJ962" i="9"/>
  <c r="BL962" i="9"/>
  <c r="BM962" i="9"/>
  <c r="BN962" i="9"/>
  <c r="CC962" i="9"/>
  <c r="CD962" i="9"/>
  <c r="CE962" i="9"/>
  <c r="CF962" i="9"/>
  <c r="CG962" i="9"/>
  <c r="CJ962" i="9" s="1"/>
  <c r="CH962" i="9"/>
  <c r="CI962" i="9"/>
  <c r="CR962" i="9"/>
  <c r="CS962" i="9"/>
  <c r="CT962" i="9"/>
  <c r="E963" i="9"/>
  <c r="F963" i="9"/>
  <c r="G963" i="9"/>
  <c r="J963" i="9"/>
  <c r="K963" i="9"/>
  <c r="L963" i="9" s="1"/>
  <c r="N963" i="9"/>
  <c r="S964" i="9" s="1"/>
  <c r="O963" i="9"/>
  <c r="P963" i="9"/>
  <c r="AC963" i="9"/>
  <c r="AD963" i="9"/>
  <c r="AH963" i="9" s="1"/>
  <c r="AF963" i="9"/>
  <c r="AK963" i="9" s="1"/>
  <c r="AG963" i="9"/>
  <c r="BB963" i="9"/>
  <c r="BC963" i="9"/>
  <c r="BD963" i="9"/>
  <c r="BE963" i="9"/>
  <c r="BF963" i="9"/>
  <c r="BG963" i="9"/>
  <c r="BH963" i="9"/>
  <c r="BI963" i="9"/>
  <c r="BJ963" i="9"/>
  <c r="BL963" i="9"/>
  <c r="BM963" i="9"/>
  <c r="BN963" i="9"/>
  <c r="CC963" i="9"/>
  <c r="CD963" i="9"/>
  <c r="CE963" i="9"/>
  <c r="CF963" i="9"/>
  <c r="CG963" i="9"/>
  <c r="CJ963" i="9" s="1"/>
  <c r="CH963" i="9"/>
  <c r="CI963" i="9"/>
  <c r="CR963" i="9"/>
  <c r="CS963" i="9"/>
  <c r="CT963" i="9"/>
  <c r="E964" i="9"/>
  <c r="F964" i="9"/>
  <c r="G964" i="9"/>
  <c r="J964" i="9"/>
  <c r="K964" i="9"/>
  <c r="L964" i="9" s="1"/>
  <c r="N964" i="9"/>
  <c r="R965" i="9" s="1"/>
  <c r="O964" i="9"/>
  <c r="P964" i="9"/>
  <c r="AC964" i="9"/>
  <c r="AD964" i="9"/>
  <c r="AH964" i="9" s="1"/>
  <c r="AF964" i="9"/>
  <c r="AI964" i="9" s="1"/>
  <c r="AG964" i="9"/>
  <c r="BB964" i="9"/>
  <c r="BC964" i="9"/>
  <c r="BD964" i="9"/>
  <c r="BE964" i="9"/>
  <c r="BF964" i="9"/>
  <c r="BG964" i="9"/>
  <c r="BH964" i="9"/>
  <c r="BI964" i="9"/>
  <c r="BJ964" i="9"/>
  <c r="BL964" i="9"/>
  <c r="BM964" i="9"/>
  <c r="BN964" i="9"/>
  <c r="CC964" i="9"/>
  <c r="CD964" i="9"/>
  <c r="CE964" i="9"/>
  <c r="CF964" i="9"/>
  <c r="CG964" i="9"/>
  <c r="CJ964" i="9" s="1"/>
  <c r="CH964" i="9"/>
  <c r="CI964" i="9"/>
  <c r="CR964" i="9"/>
  <c r="CS964" i="9"/>
  <c r="CT964" i="9"/>
  <c r="E965" i="9"/>
  <c r="F965" i="9"/>
  <c r="G965" i="9"/>
  <c r="J965" i="9"/>
  <c r="K965" i="9"/>
  <c r="L965" i="9" s="1"/>
  <c r="N965" i="9"/>
  <c r="R966" i="9" s="1"/>
  <c r="O965" i="9"/>
  <c r="P965" i="9"/>
  <c r="AC965" i="9"/>
  <c r="AD965" i="9"/>
  <c r="AH965" i="9" s="1"/>
  <c r="AF965" i="9"/>
  <c r="AK965" i="9" s="1"/>
  <c r="AG965" i="9"/>
  <c r="BB965" i="9"/>
  <c r="BC965" i="9"/>
  <c r="BD965" i="9"/>
  <c r="BE965" i="9"/>
  <c r="BF965" i="9"/>
  <c r="BG965" i="9"/>
  <c r="BH965" i="9"/>
  <c r="BI965" i="9"/>
  <c r="BJ965" i="9"/>
  <c r="BL965" i="9"/>
  <c r="BM965" i="9"/>
  <c r="BN965" i="9"/>
  <c r="CC965" i="9"/>
  <c r="CD965" i="9"/>
  <c r="CE965" i="9"/>
  <c r="CF965" i="9"/>
  <c r="CG965" i="9"/>
  <c r="CJ965" i="9" s="1"/>
  <c r="CH965" i="9"/>
  <c r="CI965" i="9"/>
  <c r="CR965" i="9"/>
  <c r="CS965" i="9"/>
  <c r="CT965" i="9"/>
  <c r="E966" i="9"/>
  <c r="F966" i="9"/>
  <c r="G966" i="9"/>
  <c r="J966" i="9"/>
  <c r="K966" i="9"/>
  <c r="L966" i="9" s="1"/>
  <c r="N966" i="9"/>
  <c r="R967" i="9" s="1"/>
  <c r="O966" i="9"/>
  <c r="P966" i="9"/>
  <c r="AC966" i="9"/>
  <c r="AD966" i="9"/>
  <c r="AH966" i="9" s="1"/>
  <c r="AF966" i="9"/>
  <c r="AI966" i="9" s="1"/>
  <c r="AG966" i="9"/>
  <c r="BB966" i="9"/>
  <c r="BC966" i="9"/>
  <c r="BD966" i="9"/>
  <c r="BE966" i="9"/>
  <c r="BF966" i="9"/>
  <c r="BG966" i="9"/>
  <c r="BH966" i="9"/>
  <c r="BI966" i="9"/>
  <c r="BJ966" i="9"/>
  <c r="BL966" i="9"/>
  <c r="BM966" i="9"/>
  <c r="BN966" i="9"/>
  <c r="CC966" i="9"/>
  <c r="CD966" i="9"/>
  <c r="CE966" i="9"/>
  <c r="CF966" i="9"/>
  <c r="CG966" i="9"/>
  <c r="CJ966" i="9" s="1"/>
  <c r="CH966" i="9"/>
  <c r="CI966" i="9"/>
  <c r="CR966" i="9"/>
  <c r="CS966" i="9"/>
  <c r="CT966" i="9"/>
  <c r="E967" i="9"/>
  <c r="F967" i="9"/>
  <c r="G967" i="9"/>
  <c r="J967" i="9"/>
  <c r="K967" i="9"/>
  <c r="L967" i="9" s="1"/>
  <c r="N967" i="9"/>
  <c r="S968" i="9" s="1"/>
  <c r="O967" i="9"/>
  <c r="P967" i="9"/>
  <c r="AC967" i="9"/>
  <c r="AD967" i="9"/>
  <c r="AH967" i="9" s="1"/>
  <c r="AF967" i="9"/>
  <c r="AJ967" i="9" s="1"/>
  <c r="AG967" i="9"/>
  <c r="BB967" i="9"/>
  <c r="BC967" i="9"/>
  <c r="BD967" i="9"/>
  <c r="BE967" i="9"/>
  <c r="BF967" i="9"/>
  <c r="BG967" i="9"/>
  <c r="BH967" i="9"/>
  <c r="BI967" i="9"/>
  <c r="BJ967" i="9"/>
  <c r="BL967" i="9"/>
  <c r="BM967" i="9"/>
  <c r="BN967" i="9"/>
  <c r="CC967" i="9"/>
  <c r="CD967" i="9"/>
  <c r="CE967" i="9"/>
  <c r="CF967" i="9"/>
  <c r="CG967" i="9"/>
  <c r="CJ967" i="9" s="1"/>
  <c r="CH967" i="9"/>
  <c r="CI967" i="9"/>
  <c r="CR967" i="9"/>
  <c r="CS967" i="9"/>
  <c r="CT967" i="9"/>
  <c r="E968" i="9"/>
  <c r="F968" i="9"/>
  <c r="G968" i="9"/>
  <c r="J968" i="9"/>
  <c r="K968" i="9"/>
  <c r="L968" i="9" s="1"/>
  <c r="N968" i="9"/>
  <c r="R969" i="9" s="1"/>
  <c r="O968" i="9"/>
  <c r="P968" i="9"/>
  <c r="AC968" i="9"/>
  <c r="AD968" i="9"/>
  <c r="AH968" i="9" s="1"/>
  <c r="AF968" i="9"/>
  <c r="AK968" i="9" s="1"/>
  <c r="AG968" i="9"/>
  <c r="BB968" i="9"/>
  <c r="BC968" i="9"/>
  <c r="BD968" i="9"/>
  <c r="BE968" i="9"/>
  <c r="BF968" i="9"/>
  <c r="BG968" i="9"/>
  <c r="BH968" i="9"/>
  <c r="BI968" i="9"/>
  <c r="BJ968" i="9"/>
  <c r="BL968" i="9"/>
  <c r="BM968" i="9"/>
  <c r="BN968" i="9"/>
  <c r="CC968" i="9"/>
  <c r="CD968" i="9"/>
  <c r="CE968" i="9"/>
  <c r="CF968" i="9"/>
  <c r="CG968" i="9"/>
  <c r="CJ968" i="9" s="1"/>
  <c r="CH968" i="9"/>
  <c r="CI968" i="9"/>
  <c r="CR968" i="9"/>
  <c r="CS968" i="9"/>
  <c r="CT968" i="9"/>
  <c r="E969" i="9"/>
  <c r="F969" i="9"/>
  <c r="G969" i="9"/>
  <c r="J969" i="9"/>
  <c r="K969" i="9"/>
  <c r="L969" i="9" s="1"/>
  <c r="N969" i="9"/>
  <c r="R970" i="9" s="1"/>
  <c r="O969" i="9"/>
  <c r="P969" i="9"/>
  <c r="AC969" i="9"/>
  <c r="AD969" i="9"/>
  <c r="AH969" i="9" s="1"/>
  <c r="AF969" i="9"/>
  <c r="AI969" i="9" s="1"/>
  <c r="AG969" i="9"/>
  <c r="BB969" i="9"/>
  <c r="BC969" i="9"/>
  <c r="BD969" i="9"/>
  <c r="BE969" i="9"/>
  <c r="BF969" i="9"/>
  <c r="BG969" i="9"/>
  <c r="BH969" i="9"/>
  <c r="BI969" i="9"/>
  <c r="BJ969" i="9"/>
  <c r="BL969" i="9"/>
  <c r="BM969" i="9"/>
  <c r="BN969" i="9"/>
  <c r="CC969" i="9"/>
  <c r="CD969" i="9"/>
  <c r="CE969" i="9"/>
  <c r="CF969" i="9"/>
  <c r="CG969" i="9"/>
  <c r="CJ969" i="9" s="1"/>
  <c r="CH969" i="9"/>
  <c r="CI969" i="9"/>
  <c r="CR969" i="9"/>
  <c r="CS969" i="9"/>
  <c r="CT969" i="9"/>
  <c r="E970" i="9"/>
  <c r="F970" i="9"/>
  <c r="G970" i="9"/>
  <c r="J970" i="9"/>
  <c r="K970" i="9"/>
  <c r="L970" i="9" s="1"/>
  <c r="N970" i="9"/>
  <c r="S971" i="9" s="1"/>
  <c r="O970" i="9"/>
  <c r="P970" i="9"/>
  <c r="AC970" i="9"/>
  <c r="AD970" i="9"/>
  <c r="AH970" i="9" s="1"/>
  <c r="AF970" i="9"/>
  <c r="AI970" i="9" s="1"/>
  <c r="AG970" i="9"/>
  <c r="BB970" i="9"/>
  <c r="BC970" i="9"/>
  <c r="BD970" i="9"/>
  <c r="BE970" i="9"/>
  <c r="BF970" i="9"/>
  <c r="BG970" i="9"/>
  <c r="BH970" i="9"/>
  <c r="BI970" i="9"/>
  <c r="BJ970" i="9"/>
  <c r="BL970" i="9"/>
  <c r="BM970" i="9"/>
  <c r="BN970" i="9"/>
  <c r="CC970" i="9"/>
  <c r="CD970" i="9"/>
  <c r="CE970" i="9"/>
  <c r="CF970" i="9"/>
  <c r="CG970" i="9"/>
  <c r="CJ970" i="9" s="1"/>
  <c r="CH970" i="9"/>
  <c r="CI970" i="9"/>
  <c r="CR970" i="9"/>
  <c r="CS970" i="9"/>
  <c r="CT970" i="9"/>
  <c r="E971" i="9"/>
  <c r="F971" i="9"/>
  <c r="G971" i="9"/>
  <c r="J971" i="9"/>
  <c r="K971" i="9"/>
  <c r="L971" i="9" s="1"/>
  <c r="N971" i="9"/>
  <c r="R972" i="9" s="1"/>
  <c r="O971" i="9"/>
  <c r="P971" i="9"/>
  <c r="AC971" i="9"/>
  <c r="AD971" i="9"/>
  <c r="AH971" i="9" s="1"/>
  <c r="AF971" i="9"/>
  <c r="AI971" i="9" s="1"/>
  <c r="AG971" i="9"/>
  <c r="BB971" i="9"/>
  <c r="BC971" i="9"/>
  <c r="BD971" i="9"/>
  <c r="BE971" i="9"/>
  <c r="BF971" i="9"/>
  <c r="BG971" i="9"/>
  <c r="BH971" i="9"/>
  <c r="BI971" i="9"/>
  <c r="BJ971" i="9"/>
  <c r="BL971" i="9"/>
  <c r="BM971" i="9"/>
  <c r="BN971" i="9"/>
  <c r="CC971" i="9"/>
  <c r="CD971" i="9"/>
  <c r="CE971" i="9"/>
  <c r="CF971" i="9"/>
  <c r="CG971" i="9"/>
  <c r="CJ971" i="9" s="1"/>
  <c r="CH971" i="9"/>
  <c r="CI971" i="9"/>
  <c r="CR971" i="9"/>
  <c r="CS971" i="9"/>
  <c r="CT971" i="9"/>
  <c r="E972" i="9"/>
  <c r="F972" i="9"/>
  <c r="G972" i="9"/>
  <c r="J972" i="9"/>
  <c r="K972" i="9"/>
  <c r="L972" i="9" s="1"/>
  <c r="N972" i="9"/>
  <c r="R973" i="9" s="1"/>
  <c r="O972" i="9"/>
  <c r="P972" i="9"/>
  <c r="AC972" i="9"/>
  <c r="AD972" i="9"/>
  <c r="AH972" i="9" s="1"/>
  <c r="AF972" i="9"/>
  <c r="AI972" i="9" s="1"/>
  <c r="AG972" i="9"/>
  <c r="BB972" i="9"/>
  <c r="BC972" i="9"/>
  <c r="BD972" i="9"/>
  <c r="BE972" i="9"/>
  <c r="BF972" i="9"/>
  <c r="BG972" i="9"/>
  <c r="BH972" i="9"/>
  <c r="BI972" i="9"/>
  <c r="BJ972" i="9"/>
  <c r="BL972" i="9"/>
  <c r="BM972" i="9"/>
  <c r="BN972" i="9"/>
  <c r="CC972" i="9"/>
  <c r="CD972" i="9"/>
  <c r="CE972" i="9"/>
  <c r="CF972" i="9"/>
  <c r="CG972" i="9"/>
  <c r="CJ972" i="9" s="1"/>
  <c r="CH972" i="9"/>
  <c r="CI972" i="9"/>
  <c r="CR972" i="9"/>
  <c r="CS972" i="9"/>
  <c r="CT972" i="9"/>
  <c r="E973" i="9"/>
  <c r="F973" i="9"/>
  <c r="G973" i="9"/>
  <c r="J973" i="9"/>
  <c r="K973" i="9"/>
  <c r="L973" i="9" s="1"/>
  <c r="N973" i="9"/>
  <c r="R974" i="9" s="1"/>
  <c r="O973" i="9"/>
  <c r="P973" i="9"/>
  <c r="AC973" i="9"/>
  <c r="AD973" i="9"/>
  <c r="AH973" i="9" s="1"/>
  <c r="AF973" i="9"/>
  <c r="AK973" i="9" s="1"/>
  <c r="AG973" i="9"/>
  <c r="BB973" i="9"/>
  <c r="BC973" i="9"/>
  <c r="BD973" i="9"/>
  <c r="BE973" i="9"/>
  <c r="BF973" i="9"/>
  <c r="BG973" i="9"/>
  <c r="BH973" i="9"/>
  <c r="BI973" i="9"/>
  <c r="BJ973" i="9"/>
  <c r="BL973" i="9"/>
  <c r="BM973" i="9"/>
  <c r="BN973" i="9"/>
  <c r="CC973" i="9"/>
  <c r="CD973" i="9"/>
  <c r="CE973" i="9"/>
  <c r="CF973" i="9"/>
  <c r="CG973" i="9"/>
  <c r="CJ973" i="9" s="1"/>
  <c r="CH973" i="9"/>
  <c r="CI973" i="9"/>
  <c r="CR973" i="9"/>
  <c r="CS973" i="9"/>
  <c r="CT973" i="9"/>
  <c r="E974" i="9"/>
  <c r="F974" i="9"/>
  <c r="G974" i="9"/>
  <c r="J974" i="9"/>
  <c r="K974" i="9"/>
  <c r="L974" i="9" s="1"/>
  <c r="N974" i="9"/>
  <c r="R975" i="9" s="1"/>
  <c r="O974" i="9"/>
  <c r="P974" i="9"/>
  <c r="AC974" i="9"/>
  <c r="AD974" i="9"/>
  <c r="AH974" i="9" s="1"/>
  <c r="AF974" i="9"/>
  <c r="AI974" i="9" s="1"/>
  <c r="AG974" i="9"/>
  <c r="BB974" i="9"/>
  <c r="BC974" i="9"/>
  <c r="BD974" i="9"/>
  <c r="BE974" i="9"/>
  <c r="BF974" i="9"/>
  <c r="BG974" i="9"/>
  <c r="BH974" i="9"/>
  <c r="BI974" i="9"/>
  <c r="BJ974" i="9"/>
  <c r="BL974" i="9"/>
  <c r="BM974" i="9"/>
  <c r="BN974" i="9"/>
  <c r="CC974" i="9"/>
  <c r="CD974" i="9"/>
  <c r="CE974" i="9"/>
  <c r="CF974" i="9"/>
  <c r="CG974" i="9"/>
  <c r="CJ974" i="9" s="1"/>
  <c r="CH974" i="9"/>
  <c r="CI974" i="9"/>
  <c r="CR974" i="9"/>
  <c r="CS974" i="9"/>
  <c r="CT974" i="9"/>
  <c r="E975" i="9"/>
  <c r="F975" i="9"/>
  <c r="G975" i="9"/>
  <c r="J975" i="9"/>
  <c r="K975" i="9"/>
  <c r="L975" i="9" s="1"/>
  <c r="N975" i="9"/>
  <c r="R976" i="9" s="1"/>
  <c r="O975" i="9"/>
  <c r="P975" i="9"/>
  <c r="AC975" i="9"/>
  <c r="AD975" i="9"/>
  <c r="AH975" i="9" s="1"/>
  <c r="AF975" i="9"/>
  <c r="AJ975" i="9" s="1"/>
  <c r="AG975" i="9"/>
  <c r="BB975" i="9"/>
  <c r="BC975" i="9"/>
  <c r="BD975" i="9"/>
  <c r="BE975" i="9"/>
  <c r="BF975" i="9"/>
  <c r="BG975" i="9"/>
  <c r="BH975" i="9"/>
  <c r="BI975" i="9"/>
  <c r="BJ975" i="9"/>
  <c r="BL975" i="9"/>
  <c r="BM975" i="9"/>
  <c r="BN975" i="9"/>
  <c r="CC975" i="9"/>
  <c r="CD975" i="9"/>
  <c r="CE975" i="9"/>
  <c r="CF975" i="9"/>
  <c r="CG975" i="9"/>
  <c r="CJ975" i="9" s="1"/>
  <c r="CH975" i="9"/>
  <c r="CI975" i="9"/>
  <c r="CR975" i="9"/>
  <c r="CS975" i="9"/>
  <c r="CT975" i="9"/>
  <c r="E976" i="9"/>
  <c r="F976" i="9"/>
  <c r="G976" i="9"/>
  <c r="J976" i="9"/>
  <c r="K976" i="9"/>
  <c r="L976" i="9" s="1"/>
  <c r="N976" i="9"/>
  <c r="R977" i="9" s="1"/>
  <c r="O976" i="9"/>
  <c r="P976" i="9"/>
  <c r="AC976" i="9"/>
  <c r="AD976" i="9"/>
  <c r="AH976" i="9" s="1"/>
  <c r="AF976" i="9"/>
  <c r="AI976" i="9" s="1"/>
  <c r="AG976" i="9"/>
  <c r="BB976" i="9"/>
  <c r="BC976" i="9"/>
  <c r="BD976" i="9"/>
  <c r="BE976" i="9"/>
  <c r="BF976" i="9"/>
  <c r="BG976" i="9"/>
  <c r="BH976" i="9"/>
  <c r="BI976" i="9"/>
  <c r="BJ976" i="9"/>
  <c r="BL976" i="9"/>
  <c r="BM976" i="9"/>
  <c r="BN976" i="9"/>
  <c r="CC976" i="9"/>
  <c r="CD976" i="9"/>
  <c r="CE976" i="9"/>
  <c r="CF976" i="9"/>
  <c r="CG976" i="9"/>
  <c r="CJ976" i="9" s="1"/>
  <c r="CH976" i="9"/>
  <c r="CI976" i="9"/>
  <c r="CR976" i="9"/>
  <c r="CS976" i="9"/>
  <c r="CT976" i="9"/>
  <c r="E977" i="9"/>
  <c r="F977" i="9"/>
  <c r="G977" i="9"/>
  <c r="J977" i="9"/>
  <c r="K977" i="9"/>
  <c r="L977" i="9" s="1"/>
  <c r="N977" i="9"/>
  <c r="R978" i="9" s="1"/>
  <c r="O977" i="9"/>
  <c r="P977" i="9"/>
  <c r="AC977" i="9"/>
  <c r="AD977" i="9"/>
  <c r="AH977" i="9" s="1"/>
  <c r="AF977" i="9"/>
  <c r="AI977" i="9" s="1"/>
  <c r="AG977" i="9"/>
  <c r="BB977" i="9"/>
  <c r="BC977" i="9"/>
  <c r="BD977" i="9"/>
  <c r="BE977" i="9"/>
  <c r="BF977" i="9"/>
  <c r="BG977" i="9"/>
  <c r="BH977" i="9"/>
  <c r="BI977" i="9"/>
  <c r="BJ977" i="9"/>
  <c r="BL977" i="9"/>
  <c r="BM977" i="9"/>
  <c r="BN977" i="9"/>
  <c r="CC977" i="9"/>
  <c r="CD977" i="9"/>
  <c r="CE977" i="9"/>
  <c r="CF977" i="9"/>
  <c r="CG977" i="9"/>
  <c r="CJ977" i="9" s="1"/>
  <c r="CH977" i="9"/>
  <c r="CI977" i="9"/>
  <c r="CR977" i="9"/>
  <c r="CS977" i="9"/>
  <c r="CT977" i="9"/>
  <c r="E978" i="9"/>
  <c r="F978" i="9"/>
  <c r="G978" i="9"/>
  <c r="J978" i="9"/>
  <c r="K978" i="9"/>
  <c r="L978" i="9" s="1"/>
  <c r="N978" i="9"/>
  <c r="R979" i="9" s="1"/>
  <c r="O978" i="9"/>
  <c r="P978" i="9"/>
  <c r="AC978" i="9"/>
  <c r="AD978" i="9"/>
  <c r="AH978" i="9" s="1"/>
  <c r="AF978" i="9"/>
  <c r="AI978" i="9" s="1"/>
  <c r="AG978" i="9"/>
  <c r="BB978" i="9"/>
  <c r="BC978" i="9"/>
  <c r="BD978" i="9"/>
  <c r="BE978" i="9"/>
  <c r="BF978" i="9"/>
  <c r="BG978" i="9"/>
  <c r="BH978" i="9"/>
  <c r="BI978" i="9"/>
  <c r="BJ978" i="9"/>
  <c r="BL978" i="9"/>
  <c r="BM978" i="9"/>
  <c r="BN978" i="9"/>
  <c r="CC978" i="9"/>
  <c r="CD978" i="9"/>
  <c r="CE978" i="9"/>
  <c r="CF978" i="9"/>
  <c r="CG978" i="9"/>
  <c r="CJ978" i="9" s="1"/>
  <c r="CH978" i="9"/>
  <c r="CI978" i="9"/>
  <c r="CR978" i="9"/>
  <c r="CS978" i="9"/>
  <c r="CT978" i="9"/>
  <c r="E979" i="9"/>
  <c r="F979" i="9"/>
  <c r="G979" i="9"/>
  <c r="J979" i="9"/>
  <c r="K979" i="9"/>
  <c r="L979" i="9" s="1"/>
  <c r="N979" i="9"/>
  <c r="R980" i="9" s="1"/>
  <c r="O979" i="9"/>
  <c r="P979" i="9"/>
  <c r="AC979" i="9"/>
  <c r="AD979" i="9"/>
  <c r="AH979" i="9" s="1"/>
  <c r="AF979" i="9"/>
  <c r="AI979" i="9" s="1"/>
  <c r="AG979" i="9"/>
  <c r="BB979" i="9"/>
  <c r="BC979" i="9"/>
  <c r="BD979" i="9"/>
  <c r="BE979" i="9"/>
  <c r="BF979" i="9"/>
  <c r="BG979" i="9"/>
  <c r="BH979" i="9"/>
  <c r="BI979" i="9"/>
  <c r="BJ979" i="9"/>
  <c r="BL979" i="9"/>
  <c r="BM979" i="9"/>
  <c r="BN979" i="9"/>
  <c r="CC979" i="9"/>
  <c r="CD979" i="9"/>
  <c r="CE979" i="9"/>
  <c r="CF979" i="9"/>
  <c r="CG979" i="9"/>
  <c r="CJ979" i="9" s="1"/>
  <c r="CH979" i="9"/>
  <c r="CI979" i="9"/>
  <c r="CR979" i="9"/>
  <c r="CS979" i="9"/>
  <c r="CT979" i="9"/>
  <c r="E980" i="9"/>
  <c r="F980" i="9"/>
  <c r="G980" i="9"/>
  <c r="J980" i="9"/>
  <c r="K980" i="9"/>
  <c r="L980" i="9" s="1"/>
  <c r="N980" i="9"/>
  <c r="S981" i="9" s="1"/>
  <c r="O980" i="9"/>
  <c r="P980" i="9"/>
  <c r="AC980" i="9"/>
  <c r="AD980" i="9"/>
  <c r="AH980" i="9" s="1"/>
  <c r="AF980" i="9"/>
  <c r="AI980" i="9" s="1"/>
  <c r="AG980" i="9"/>
  <c r="BB980" i="9"/>
  <c r="BC980" i="9"/>
  <c r="BD980" i="9"/>
  <c r="BE980" i="9"/>
  <c r="BF980" i="9"/>
  <c r="BG980" i="9"/>
  <c r="BH980" i="9"/>
  <c r="BI980" i="9"/>
  <c r="BJ980" i="9"/>
  <c r="BL980" i="9"/>
  <c r="BM980" i="9"/>
  <c r="BN980" i="9"/>
  <c r="CC980" i="9"/>
  <c r="CD980" i="9"/>
  <c r="CE980" i="9"/>
  <c r="CF980" i="9"/>
  <c r="CG980" i="9"/>
  <c r="CJ980" i="9" s="1"/>
  <c r="CH980" i="9"/>
  <c r="CI980" i="9"/>
  <c r="CR980" i="9"/>
  <c r="CS980" i="9"/>
  <c r="CT980" i="9"/>
  <c r="E981" i="9"/>
  <c r="F981" i="9"/>
  <c r="G981" i="9"/>
  <c r="J981" i="9"/>
  <c r="K981" i="9"/>
  <c r="L981" i="9" s="1"/>
  <c r="N981" i="9"/>
  <c r="R982" i="9" s="1"/>
  <c r="O981" i="9"/>
  <c r="P981" i="9"/>
  <c r="AC981" i="9"/>
  <c r="AD981" i="9"/>
  <c r="AH981" i="9" s="1"/>
  <c r="AF981" i="9"/>
  <c r="AK981" i="9" s="1"/>
  <c r="AG981" i="9"/>
  <c r="BB981" i="9"/>
  <c r="BC981" i="9"/>
  <c r="BD981" i="9"/>
  <c r="BE981" i="9"/>
  <c r="BF981" i="9"/>
  <c r="BG981" i="9"/>
  <c r="BH981" i="9"/>
  <c r="BI981" i="9"/>
  <c r="BJ981" i="9"/>
  <c r="BL981" i="9"/>
  <c r="BM981" i="9"/>
  <c r="BN981" i="9"/>
  <c r="CC981" i="9"/>
  <c r="CD981" i="9"/>
  <c r="CE981" i="9"/>
  <c r="CF981" i="9"/>
  <c r="CG981" i="9"/>
  <c r="CJ981" i="9" s="1"/>
  <c r="CH981" i="9"/>
  <c r="CI981" i="9"/>
  <c r="CR981" i="9"/>
  <c r="CS981" i="9"/>
  <c r="CT981" i="9"/>
  <c r="E982" i="9"/>
  <c r="F982" i="9"/>
  <c r="G982" i="9"/>
  <c r="J982" i="9"/>
  <c r="K982" i="9"/>
  <c r="L982" i="9" s="1"/>
  <c r="N982" i="9"/>
  <c r="R983" i="9" s="1"/>
  <c r="O982" i="9"/>
  <c r="P982" i="9"/>
  <c r="AC982" i="9"/>
  <c r="AD982" i="9"/>
  <c r="AH982" i="9" s="1"/>
  <c r="AF982" i="9"/>
  <c r="AI982" i="9" s="1"/>
  <c r="AG982" i="9"/>
  <c r="BB982" i="9"/>
  <c r="BC982" i="9"/>
  <c r="BD982" i="9"/>
  <c r="BE982" i="9"/>
  <c r="BF982" i="9"/>
  <c r="BG982" i="9"/>
  <c r="BH982" i="9"/>
  <c r="BI982" i="9"/>
  <c r="BJ982" i="9"/>
  <c r="BL982" i="9"/>
  <c r="BM982" i="9"/>
  <c r="BN982" i="9"/>
  <c r="CC982" i="9"/>
  <c r="CD982" i="9"/>
  <c r="CE982" i="9"/>
  <c r="CF982" i="9"/>
  <c r="CG982" i="9"/>
  <c r="CJ982" i="9" s="1"/>
  <c r="CH982" i="9"/>
  <c r="CI982" i="9"/>
  <c r="CR982" i="9"/>
  <c r="CS982" i="9"/>
  <c r="CT982" i="9"/>
  <c r="E983" i="9"/>
  <c r="F983" i="9"/>
  <c r="G983" i="9"/>
  <c r="J983" i="9"/>
  <c r="K983" i="9"/>
  <c r="L983" i="9" s="1"/>
  <c r="N983" i="9"/>
  <c r="R984" i="9" s="1"/>
  <c r="O983" i="9"/>
  <c r="P983" i="9"/>
  <c r="AC983" i="9"/>
  <c r="AD983" i="9"/>
  <c r="AH983" i="9" s="1"/>
  <c r="AF983" i="9"/>
  <c r="AJ983" i="9" s="1"/>
  <c r="AG983" i="9"/>
  <c r="BB983" i="9"/>
  <c r="BC983" i="9"/>
  <c r="BD983" i="9"/>
  <c r="BE983" i="9"/>
  <c r="BF983" i="9"/>
  <c r="BG983" i="9"/>
  <c r="BH983" i="9"/>
  <c r="BI983" i="9"/>
  <c r="BJ983" i="9"/>
  <c r="BL983" i="9"/>
  <c r="BM983" i="9"/>
  <c r="BN983" i="9"/>
  <c r="CC983" i="9"/>
  <c r="CD983" i="9"/>
  <c r="CE983" i="9"/>
  <c r="CF983" i="9"/>
  <c r="CG983" i="9"/>
  <c r="CJ983" i="9" s="1"/>
  <c r="CH983" i="9"/>
  <c r="CI983" i="9"/>
  <c r="CR983" i="9"/>
  <c r="CS983" i="9"/>
  <c r="CT983" i="9"/>
  <c r="E984" i="9"/>
  <c r="F984" i="9"/>
  <c r="G984" i="9"/>
  <c r="J984" i="9"/>
  <c r="K984" i="9"/>
  <c r="L984" i="9" s="1"/>
  <c r="N984" i="9"/>
  <c r="R985" i="9" s="1"/>
  <c r="O984" i="9"/>
  <c r="P984" i="9"/>
  <c r="AC984" i="9"/>
  <c r="AD984" i="9"/>
  <c r="AH984" i="9" s="1"/>
  <c r="AF984" i="9"/>
  <c r="AI984" i="9" s="1"/>
  <c r="AG984" i="9"/>
  <c r="BB984" i="9"/>
  <c r="BC984" i="9"/>
  <c r="BD984" i="9"/>
  <c r="BE984" i="9"/>
  <c r="BF984" i="9"/>
  <c r="BG984" i="9"/>
  <c r="BH984" i="9"/>
  <c r="BI984" i="9"/>
  <c r="BJ984" i="9"/>
  <c r="BL984" i="9"/>
  <c r="BM984" i="9"/>
  <c r="BN984" i="9"/>
  <c r="CC984" i="9"/>
  <c r="CD984" i="9"/>
  <c r="CE984" i="9"/>
  <c r="CF984" i="9"/>
  <c r="CG984" i="9"/>
  <c r="CJ984" i="9" s="1"/>
  <c r="CH984" i="9"/>
  <c r="CI984" i="9"/>
  <c r="CR984" i="9"/>
  <c r="CS984" i="9"/>
  <c r="CT984" i="9"/>
  <c r="E985" i="9"/>
  <c r="F985" i="9"/>
  <c r="G985" i="9"/>
  <c r="J985" i="9"/>
  <c r="K985" i="9"/>
  <c r="L985" i="9" s="1"/>
  <c r="N985" i="9"/>
  <c r="R986" i="9" s="1"/>
  <c r="O985" i="9"/>
  <c r="P985" i="9"/>
  <c r="AC985" i="9"/>
  <c r="AD985" i="9"/>
  <c r="AH985" i="9" s="1"/>
  <c r="AF985" i="9"/>
  <c r="AI985" i="9" s="1"/>
  <c r="AG985" i="9"/>
  <c r="BB985" i="9"/>
  <c r="BC985" i="9"/>
  <c r="BD985" i="9"/>
  <c r="BE985" i="9"/>
  <c r="BF985" i="9"/>
  <c r="BG985" i="9"/>
  <c r="BH985" i="9"/>
  <c r="BI985" i="9"/>
  <c r="BJ985" i="9"/>
  <c r="BL985" i="9"/>
  <c r="BM985" i="9"/>
  <c r="BN985" i="9"/>
  <c r="CC985" i="9"/>
  <c r="CD985" i="9"/>
  <c r="CE985" i="9"/>
  <c r="CF985" i="9"/>
  <c r="CG985" i="9"/>
  <c r="CJ985" i="9" s="1"/>
  <c r="CH985" i="9"/>
  <c r="CI985" i="9"/>
  <c r="CR985" i="9"/>
  <c r="CS985" i="9"/>
  <c r="CT985" i="9"/>
  <c r="E986" i="9"/>
  <c r="F986" i="9"/>
  <c r="G986" i="9"/>
  <c r="J986" i="9"/>
  <c r="K986" i="9"/>
  <c r="L986" i="9" s="1"/>
  <c r="N986" i="9"/>
  <c r="S987" i="9" s="1"/>
  <c r="O986" i="9"/>
  <c r="P986" i="9"/>
  <c r="AC986" i="9"/>
  <c r="AD986" i="9"/>
  <c r="AH986" i="9" s="1"/>
  <c r="AF986" i="9"/>
  <c r="AJ986" i="9" s="1"/>
  <c r="AG986" i="9"/>
  <c r="BB986" i="9"/>
  <c r="BC986" i="9"/>
  <c r="BD986" i="9"/>
  <c r="BE986" i="9"/>
  <c r="BF986" i="9"/>
  <c r="BG986" i="9"/>
  <c r="BH986" i="9"/>
  <c r="BI986" i="9"/>
  <c r="BJ986" i="9"/>
  <c r="BL986" i="9"/>
  <c r="BM986" i="9"/>
  <c r="BN986" i="9"/>
  <c r="CC986" i="9"/>
  <c r="CD986" i="9"/>
  <c r="CE986" i="9"/>
  <c r="CF986" i="9"/>
  <c r="CG986" i="9"/>
  <c r="CJ986" i="9" s="1"/>
  <c r="CH986" i="9"/>
  <c r="CI986" i="9"/>
  <c r="CR986" i="9"/>
  <c r="CS986" i="9"/>
  <c r="CT986" i="9"/>
  <c r="E987" i="9"/>
  <c r="F987" i="9"/>
  <c r="G987" i="9"/>
  <c r="J987" i="9"/>
  <c r="K987" i="9"/>
  <c r="L987" i="9" s="1"/>
  <c r="N987" i="9"/>
  <c r="R988" i="9" s="1"/>
  <c r="O987" i="9"/>
  <c r="P987" i="9"/>
  <c r="AC987" i="9"/>
  <c r="AD987" i="9"/>
  <c r="AH987" i="9" s="1"/>
  <c r="AF987" i="9"/>
  <c r="AJ987" i="9" s="1"/>
  <c r="AG987" i="9"/>
  <c r="BB987" i="9"/>
  <c r="BC987" i="9"/>
  <c r="BD987" i="9"/>
  <c r="BE987" i="9"/>
  <c r="BF987" i="9"/>
  <c r="BG987" i="9"/>
  <c r="BH987" i="9"/>
  <c r="BI987" i="9"/>
  <c r="BJ987" i="9"/>
  <c r="BL987" i="9"/>
  <c r="BM987" i="9"/>
  <c r="BN987" i="9"/>
  <c r="CC987" i="9"/>
  <c r="CD987" i="9"/>
  <c r="CE987" i="9"/>
  <c r="CF987" i="9"/>
  <c r="CG987" i="9"/>
  <c r="CJ987" i="9" s="1"/>
  <c r="CH987" i="9"/>
  <c r="CI987" i="9"/>
  <c r="CR987" i="9"/>
  <c r="CS987" i="9"/>
  <c r="CT987" i="9"/>
  <c r="E988" i="9"/>
  <c r="F988" i="9"/>
  <c r="G988" i="9"/>
  <c r="J988" i="9"/>
  <c r="K988" i="9"/>
  <c r="L988" i="9" s="1"/>
  <c r="N988" i="9"/>
  <c r="S989" i="9" s="1"/>
  <c r="O988" i="9"/>
  <c r="P988" i="9"/>
  <c r="AC988" i="9"/>
  <c r="AD988" i="9"/>
  <c r="AH988" i="9" s="1"/>
  <c r="AF988" i="9"/>
  <c r="AI988" i="9" s="1"/>
  <c r="AG988" i="9"/>
  <c r="BB988" i="9"/>
  <c r="BC988" i="9"/>
  <c r="BD988" i="9"/>
  <c r="BE988" i="9"/>
  <c r="BF988" i="9"/>
  <c r="BG988" i="9"/>
  <c r="BH988" i="9"/>
  <c r="BI988" i="9"/>
  <c r="BJ988" i="9"/>
  <c r="BL988" i="9"/>
  <c r="BM988" i="9"/>
  <c r="BN988" i="9"/>
  <c r="CC988" i="9"/>
  <c r="CD988" i="9"/>
  <c r="CE988" i="9"/>
  <c r="CF988" i="9"/>
  <c r="CG988" i="9"/>
  <c r="CJ988" i="9" s="1"/>
  <c r="CH988" i="9"/>
  <c r="CI988" i="9"/>
  <c r="CR988" i="9"/>
  <c r="CS988" i="9"/>
  <c r="CT988" i="9"/>
  <c r="E989" i="9"/>
  <c r="F989" i="9"/>
  <c r="G989" i="9"/>
  <c r="J989" i="9"/>
  <c r="K989" i="9"/>
  <c r="L989" i="9" s="1"/>
  <c r="N989" i="9"/>
  <c r="R990" i="9" s="1"/>
  <c r="O989" i="9"/>
  <c r="P989" i="9"/>
  <c r="AC989" i="9"/>
  <c r="AD989" i="9"/>
  <c r="AH989" i="9" s="1"/>
  <c r="AF989" i="9"/>
  <c r="AK989" i="9" s="1"/>
  <c r="AG989" i="9"/>
  <c r="BB989" i="9"/>
  <c r="BC989" i="9"/>
  <c r="BD989" i="9"/>
  <c r="BE989" i="9"/>
  <c r="BF989" i="9"/>
  <c r="BG989" i="9"/>
  <c r="BH989" i="9"/>
  <c r="BI989" i="9"/>
  <c r="BJ989" i="9"/>
  <c r="BL989" i="9"/>
  <c r="BM989" i="9"/>
  <c r="BN989" i="9"/>
  <c r="CC989" i="9"/>
  <c r="CD989" i="9"/>
  <c r="CE989" i="9"/>
  <c r="CF989" i="9"/>
  <c r="CG989" i="9"/>
  <c r="CJ989" i="9" s="1"/>
  <c r="CH989" i="9"/>
  <c r="CI989" i="9"/>
  <c r="CR989" i="9"/>
  <c r="CS989" i="9"/>
  <c r="CT989" i="9"/>
  <c r="E990" i="9"/>
  <c r="F990" i="9"/>
  <c r="G990" i="9"/>
  <c r="J990" i="9"/>
  <c r="K990" i="9"/>
  <c r="L990" i="9" s="1"/>
  <c r="N990" i="9"/>
  <c r="R991" i="9" s="1"/>
  <c r="O990" i="9"/>
  <c r="P990" i="9"/>
  <c r="AC990" i="9"/>
  <c r="AD990" i="9"/>
  <c r="AH990" i="9" s="1"/>
  <c r="AF990" i="9"/>
  <c r="AI990" i="9" s="1"/>
  <c r="AG990" i="9"/>
  <c r="BB990" i="9"/>
  <c r="BC990" i="9"/>
  <c r="BD990" i="9"/>
  <c r="BE990" i="9"/>
  <c r="BF990" i="9"/>
  <c r="BG990" i="9"/>
  <c r="BH990" i="9"/>
  <c r="BI990" i="9"/>
  <c r="BJ990" i="9"/>
  <c r="BL990" i="9"/>
  <c r="BM990" i="9"/>
  <c r="BN990" i="9"/>
  <c r="CC990" i="9"/>
  <c r="CD990" i="9"/>
  <c r="CE990" i="9"/>
  <c r="CF990" i="9"/>
  <c r="CG990" i="9"/>
  <c r="CJ990" i="9" s="1"/>
  <c r="CH990" i="9"/>
  <c r="CI990" i="9"/>
  <c r="CR990" i="9"/>
  <c r="CS990" i="9"/>
  <c r="CT990" i="9"/>
  <c r="E991" i="9"/>
  <c r="F991" i="9"/>
  <c r="G991" i="9"/>
  <c r="J991" i="9"/>
  <c r="K991" i="9"/>
  <c r="L991" i="9" s="1"/>
  <c r="N991" i="9"/>
  <c r="S992" i="9" s="1"/>
  <c r="O991" i="9"/>
  <c r="P991" i="9"/>
  <c r="AC991" i="9"/>
  <c r="AD991" i="9"/>
  <c r="AH991" i="9" s="1"/>
  <c r="AF991" i="9"/>
  <c r="AJ991" i="9" s="1"/>
  <c r="AG991" i="9"/>
  <c r="BB991" i="9"/>
  <c r="BC991" i="9"/>
  <c r="BD991" i="9"/>
  <c r="BE991" i="9"/>
  <c r="BF991" i="9"/>
  <c r="BG991" i="9"/>
  <c r="BH991" i="9"/>
  <c r="BI991" i="9"/>
  <c r="BJ991" i="9"/>
  <c r="BL991" i="9"/>
  <c r="BM991" i="9"/>
  <c r="BN991" i="9"/>
  <c r="CC991" i="9"/>
  <c r="CD991" i="9"/>
  <c r="CE991" i="9"/>
  <c r="CF991" i="9"/>
  <c r="CG991" i="9"/>
  <c r="CJ991" i="9" s="1"/>
  <c r="CH991" i="9"/>
  <c r="CI991" i="9"/>
  <c r="CR991" i="9"/>
  <c r="CS991" i="9"/>
  <c r="CT991" i="9"/>
  <c r="E992" i="9"/>
  <c r="F992" i="9"/>
  <c r="G992" i="9"/>
  <c r="J992" i="9"/>
  <c r="K992" i="9"/>
  <c r="L992" i="9" s="1"/>
  <c r="N992" i="9"/>
  <c r="R993" i="9" s="1"/>
  <c r="O992" i="9"/>
  <c r="P992" i="9"/>
  <c r="AC992" i="9"/>
  <c r="AD992" i="9"/>
  <c r="AH992" i="9" s="1"/>
  <c r="AF992" i="9"/>
  <c r="AK992" i="9" s="1"/>
  <c r="AG992" i="9"/>
  <c r="BB992" i="9"/>
  <c r="BC992" i="9"/>
  <c r="BD992" i="9"/>
  <c r="BE992" i="9"/>
  <c r="BF992" i="9"/>
  <c r="BG992" i="9"/>
  <c r="BH992" i="9"/>
  <c r="BI992" i="9"/>
  <c r="BJ992" i="9"/>
  <c r="BL992" i="9"/>
  <c r="BM992" i="9"/>
  <c r="BN992" i="9"/>
  <c r="CC992" i="9"/>
  <c r="CD992" i="9"/>
  <c r="CE992" i="9"/>
  <c r="CF992" i="9"/>
  <c r="CG992" i="9"/>
  <c r="CJ992" i="9" s="1"/>
  <c r="CH992" i="9"/>
  <c r="CI992" i="9"/>
  <c r="CR992" i="9"/>
  <c r="CS992" i="9"/>
  <c r="CT992" i="9"/>
  <c r="E993" i="9"/>
  <c r="F993" i="9"/>
  <c r="G993" i="9"/>
  <c r="J993" i="9"/>
  <c r="K993" i="9"/>
  <c r="L993" i="9" s="1"/>
  <c r="N993" i="9"/>
  <c r="R994" i="9" s="1"/>
  <c r="O993" i="9"/>
  <c r="P993" i="9"/>
  <c r="AC993" i="9"/>
  <c r="AD993" i="9"/>
  <c r="AH993" i="9" s="1"/>
  <c r="AF993" i="9"/>
  <c r="AI993" i="9" s="1"/>
  <c r="AG993" i="9"/>
  <c r="BB993" i="9"/>
  <c r="BC993" i="9"/>
  <c r="BD993" i="9"/>
  <c r="BE993" i="9"/>
  <c r="BF993" i="9"/>
  <c r="BG993" i="9"/>
  <c r="BH993" i="9"/>
  <c r="BI993" i="9"/>
  <c r="BJ993" i="9"/>
  <c r="BL993" i="9"/>
  <c r="BM993" i="9"/>
  <c r="BN993" i="9"/>
  <c r="CC993" i="9"/>
  <c r="CD993" i="9"/>
  <c r="CE993" i="9"/>
  <c r="CF993" i="9"/>
  <c r="CG993" i="9"/>
  <c r="CJ993" i="9" s="1"/>
  <c r="CH993" i="9"/>
  <c r="CI993" i="9"/>
  <c r="CR993" i="9"/>
  <c r="CS993" i="9"/>
  <c r="CT993" i="9"/>
  <c r="E994" i="9"/>
  <c r="F994" i="9"/>
  <c r="G994" i="9"/>
  <c r="J994" i="9"/>
  <c r="K994" i="9"/>
  <c r="L994" i="9" s="1"/>
  <c r="N994" i="9"/>
  <c r="S995" i="9" s="1"/>
  <c r="O994" i="9"/>
  <c r="P994" i="9"/>
  <c r="AC994" i="9"/>
  <c r="AD994" i="9"/>
  <c r="AH994" i="9" s="1"/>
  <c r="AF994" i="9"/>
  <c r="AI994" i="9" s="1"/>
  <c r="AG994" i="9"/>
  <c r="BB994" i="9"/>
  <c r="BC994" i="9"/>
  <c r="BD994" i="9"/>
  <c r="BE994" i="9"/>
  <c r="BF994" i="9"/>
  <c r="BG994" i="9"/>
  <c r="BH994" i="9"/>
  <c r="BI994" i="9"/>
  <c r="BJ994" i="9"/>
  <c r="BL994" i="9"/>
  <c r="BM994" i="9"/>
  <c r="BN994" i="9"/>
  <c r="CC994" i="9"/>
  <c r="CD994" i="9"/>
  <c r="CE994" i="9"/>
  <c r="CF994" i="9"/>
  <c r="CG994" i="9"/>
  <c r="CJ994" i="9" s="1"/>
  <c r="CH994" i="9"/>
  <c r="CI994" i="9"/>
  <c r="CR994" i="9"/>
  <c r="CS994" i="9"/>
  <c r="CT994" i="9"/>
  <c r="E995" i="9"/>
  <c r="F995" i="9"/>
  <c r="G995" i="9"/>
  <c r="J995" i="9"/>
  <c r="K995" i="9"/>
  <c r="L995" i="9" s="1"/>
  <c r="N995" i="9"/>
  <c r="R996" i="9" s="1"/>
  <c r="O995" i="9"/>
  <c r="P995" i="9"/>
  <c r="AC995" i="9"/>
  <c r="AD995" i="9"/>
  <c r="AH995" i="9" s="1"/>
  <c r="AF995" i="9"/>
  <c r="AI995" i="9" s="1"/>
  <c r="AG995" i="9"/>
  <c r="BB995" i="9"/>
  <c r="BC995" i="9"/>
  <c r="BD995" i="9"/>
  <c r="BE995" i="9"/>
  <c r="BF995" i="9"/>
  <c r="BG995" i="9"/>
  <c r="BH995" i="9"/>
  <c r="BI995" i="9"/>
  <c r="BJ995" i="9"/>
  <c r="BL995" i="9"/>
  <c r="BM995" i="9"/>
  <c r="BN995" i="9"/>
  <c r="CC995" i="9"/>
  <c r="CD995" i="9"/>
  <c r="CE995" i="9"/>
  <c r="CF995" i="9"/>
  <c r="CG995" i="9"/>
  <c r="CJ995" i="9" s="1"/>
  <c r="CH995" i="9"/>
  <c r="CI995" i="9"/>
  <c r="CR995" i="9"/>
  <c r="CS995" i="9"/>
  <c r="CT995" i="9"/>
  <c r="E996" i="9"/>
  <c r="F996" i="9"/>
  <c r="G996" i="9"/>
  <c r="J996" i="9"/>
  <c r="K996" i="9"/>
  <c r="L996" i="9" s="1"/>
  <c r="N996" i="9"/>
  <c r="R997" i="9" s="1"/>
  <c r="O996" i="9"/>
  <c r="P996" i="9"/>
  <c r="AC996" i="9"/>
  <c r="AD996" i="9"/>
  <c r="AH996" i="9" s="1"/>
  <c r="AF996" i="9"/>
  <c r="AI996" i="9" s="1"/>
  <c r="AG996" i="9"/>
  <c r="BB996" i="9"/>
  <c r="BC996" i="9"/>
  <c r="BD996" i="9"/>
  <c r="BE996" i="9"/>
  <c r="BF996" i="9"/>
  <c r="BG996" i="9"/>
  <c r="BH996" i="9"/>
  <c r="BI996" i="9"/>
  <c r="BJ996" i="9"/>
  <c r="BL996" i="9"/>
  <c r="BM996" i="9"/>
  <c r="BN996" i="9"/>
  <c r="CC996" i="9"/>
  <c r="CD996" i="9"/>
  <c r="CE996" i="9"/>
  <c r="CF996" i="9"/>
  <c r="CG996" i="9"/>
  <c r="CJ996" i="9" s="1"/>
  <c r="CH996" i="9"/>
  <c r="CI996" i="9"/>
  <c r="CR996" i="9"/>
  <c r="CS996" i="9"/>
  <c r="CT996" i="9"/>
  <c r="E997" i="9"/>
  <c r="F997" i="9"/>
  <c r="G997" i="9"/>
  <c r="J997" i="9"/>
  <c r="K997" i="9"/>
  <c r="L997" i="9" s="1"/>
  <c r="N997" i="9"/>
  <c r="R998" i="9" s="1"/>
  <c r="O997" i="9"/>
  <c r="P997" i="9"/>
  <c r="AC997" i="9"/>
  <c r="AD997" i="9"/>
  <c r="AH997" i="9" s="1"/>
  <c r="AF997" i="9"/>
  <c r="AK997" i="9" s="1"/>
  <c r="AG997" i="9"/>
  <c r="BB997" i="9"/>
  <c r="BC997" i="9"/>
  <c r="BD997" i="9"/>
  <c r="BE997" i="9"/>
  <c r="BF997" i="9"/>
  <c r="BG997" i="9"/>
  <c r="BH997" i="9"/>
  <c r="BI997" i="9"/>
  <c r="BJ997" i="9"/>
  <c r="BL997" i="9"/>
  <c r="BM997" i="9"/>
  <c r="BN997" i="9"/>
  <c r="CC997" i="9"/>
  <c r="CD997" i="9"/>
  <c r="CE997" i="9"/>
  <c r="CF997" i="9"/>
  <c r="CG997" i="9"/>
  <c r="CJ997" i="9" s="1"/>
  <c r="CH997" i="9"/>
  <c r="CI997" i="9"/>
  <c r="CR997" i="9"/>
  <c r="CS997" i="9"/>
  <c r="CT997" i="9"/>
  <c r="E998" i="9"/>
  <c r="F998" i="9"/>
  <c r="G998" i="9"/>
  <c r="J998" i="9"/>
  <c r="K998" i="9"/>
  <c r="L998" i="9" s="1"/>
  <c r="N998" i="9"/>
  <c r="R999" i="9" s="1"/>
  <c r="O998" i="9"/>
  <c r="P998" i="9"/>
  <c r="AC998" i="9"/>
  <c r="AD998" i="9"/>
  <c r="AH998" i="9" s="1"/>
  <c r="AF998" i="9"/>
  <c r="AI998" i="9" s="1"/>
  <c r="AG998" i="9"/>
  <c r="BB998" i="9"/>
  <c r="BC998" i="9"/>
  <c r="BD998" i="9"/>
  <c r="BE998" i="9"/>
  <c r="BF998" i="9"/>
  <c r="BG998" i="9"/>
  <c r="BH998" i="9"/>
  <c r="BI998" i="9"/>
  <c r="BJ998" i="9"/>
  <c r="BL998" i="9"/>
  <c r="BM998" i="9"/>
  <c r="BN998" i="9"/>
  <c r="CC998" i="9"/>
  <c r="CD998" i="9"/>
  <c r="CE998" i="9"/>
  <c r="CF998" i="9"/>
  <c r="CG998" i="9"/>
  <c r="CJ998" i="9" s="1"/>
  <c r="CH998" i="9"/>
  <c r="CI998" i="9"/>
  <c r="CR998" i="9"/>
  <c r="CS998" i="9"/>
  <c r="CT998" i="9"/>
  <c r="E999" i="9"/>
  <c r="F999" i="9"/>
  <c r="G999" i="9"/>
  <c r="J999" i="9"/>
  <c r="K999" i="9"/>
  <c r="L999" i="9" s="1"/>
  <c r="N999" i="9"/>
  <c r="O999" i="9"/>
  <c r="P999" i="9"/>
  <c r="AC999" i="9"/>
  <c r="AD999" i="9"/>
  <c r="AH999" i="9" s="1"/>
  <c r="AF999" i="9"/>
  <c r="AJ999" i="9" s="1"/>
  <c r="AG999" i="9"/>
  <c r="BB999" i="9"/>
  <c r="BC999" i="9"/>
  <c r="BD999" i="9"/>
  <c r="BE999" i="9"/>
  <c r="BF999" i="9"/>
  <c r="BG999" i="9"/>
  <c r="BH999" i="9"/>
  <c r="BI999" i="9"/>
  <c r="BJ999" i="9"/>
  <c r="BL999" i="9"/>
  <c r="BM999" i="9"/>
  <c r="BN999" i="9"/>
  <c r="CC999" i="9"/>
  <c r="CD999" i="9"/>
  <c r="CE999" i="9"/>
  <c r="CF999" i="9"/>
  <c r="CG999" i="9"/>
  <c r="CJ999" i="9" s="1"/>
  <c r="CH999" i="9"/>
  <c r="CI999" i="9"/>
  <c r="CR999" i="9"/>
  <c r="CS999" i="9"/>
  <c r="CT999" i="9"/>
  <c r="AG9" i="9"/>
  <c r="AG10" i="9"/>
  <c r="AG11" i="9"/>
  <c r="AG12" i="9"/>
  <c r="AG13" i="9"/>
  <c r="AG14" i="9"/>
  <c r="AG15" i="9"/>
  <c r="AG16" i="9"/>
  <c r="AG17" i="9"/>
  <c r="AG18" i="9"/>
  <c r="AG19" i="9"/>
  <c r="AG20" i="9"/>
  <c r="AG21" i="9"/>
  <c r="AG22" i="9"/>
  <c r="AG23" i="9"/>
  <c r="AG24" i="9"/>
  <c r="AG25" i="9"/>
  <c r="AG26" i="9"/>
  <c r="AG27" i="9"/>
  <c r="AG28" i="9"/>
  <c r="AG29" i="9"/>
  <c r="AG30" i="9"/>
  <c r="AG31" i="9"/>
  <c r="AG32" i="9"/>
  <c r="AG33" i="9"/>
  <c r="AG34" i="9"/>
  <c r="AG35" i="9"/>
  <c r="AG36" i="9"/>
  <c r="AG37" i="9"/>
  <c r="AG38" i="9"/>
  <c r="AG39" i="9"/>
  <c r="AG40" i="9"/>
  <c r="AG41" i="9"/>
  <c r="AG42" i="9"/>
  <c r="AG43" i="9"/>
  <c r="AG44" i="9"/>
  <c r="AG45" i="9"/>
  <c r="AG46" i="9"/>
  <c r="AG47" i="9"/>
  <c r="AG48" i="9"/>
  <c r="AG49" i="9"/>
  <c r="AG50" i="9"/>
  <c r="AG51" i="9"/>
  <c r="AG52" i="9"/>
  <c r="AG53" i="9"/>
  <c r="AG54" i="9"/>
  <c r="AG55" i="9"/>
  <c r="AG56" i="9"/>
  <c r="AG57" i="9"/>
  <c r="AG58" i="9"/>
  <c r="AG59" i="9"/>
  <c r="AG60" i="9"/>
  <c r="AG61" i="9"/>
  <c r="AG62" i="9"/>
  <c r="AG63" i="9"/>
  <c r="AG64" i="9"/>
  <c r="AG65" i="9"/>
  <c r="AG66" i="9"/>
  <c r="AG67" i="9"/>
  <c r="AG68" i="9"/>
  <c r="AG69" i="9"/>
  <c r="AG70" i="9"/>
  <c r="AG71" i="9"/>
  <c r="AG72" i="9"/>
  <c r="AG73" i="9"/>
  <c r="AG74" i="9"/>
  <c r="AG75" i="9"/>
  <c r="AG76" i="9"/>
  <c r="AG77" i="9"/>
  <c r="AG78" i="9"/>
  <c r="AG79" i="9"/>
  <c r="AG80" i="9"/>
  <c r="AG81" i="9"/>
  <c r="AG82" i="9"/>
  <c r="AG83" i="9"/>
  <c r="AG84" i="9"/>
  <c r="AG85" i="9"/>
  <c r="AG86" i="9"/>
  <c r="AG87" i="9"/>
  <c r="AG88" i="9"/>
  <c r="AG89" i="9"/>
  <c r="AG90" i="9"/>
  <c r="AG91" i="9"/>
  <c r="AG92" i="9"/>
  <c r="AG93" i="9"/>
  <c r="AG94" i="9"/>
  <c r="AG95" i="9"/>
  <c r="AG96" i="9"/>
  <c r="AG97" i="9"/>
  <c r="AG98" i="9"/>
  <c r="AG99" i="9"/>
  <c r="AG100" i="9"/>
  <c r="AG101" i="9"/>
  <c r="AG102" i="9"/>
  <c r="AG103" i="9"/>
  <c r="AG104" i="9"/>
  <c r="AG105" i="9"/>
  <c r="AG106" i="9"/>
  <c r="AG107" i="9"/>
  <c r="AG108" i="9"/>
  <c r="AG109" i="9"/>
  <c r="AG110" i="9"/>
  <c r="AG111" i="9"/>
  <c r="AG112" i="9"/>
  <c r="AG113" i="9"/>
  <c r="AG114" i="9"/>
  <c r="AG115" i="9"/>
  <c r="AG116" i="9"/>
  <c r="AG117" i="9"/>
  <c r="AG118" i="9"/>
  <c r="AG119" i="9"/>
  <c r="AG120" i="9"/>
  <c r="AG121" i="9"/>
  <c r="AG122" i="9"/>
  <c r="AG123" i="9"/>
  <c r="AG124" i="9"/>
  <c r="AG125" i="9"/>
  <c r="AG126" i="9"/>
  <c r="AG127" i="9"/>
  <c r="AG128" i="9"/>
  <c r="AG129" i="9"/>
  <c r="AG130" i="9"/>
  <c r="AG131" i="9"/>
  <c r="AG132" i="9"/>
  <c r="AG133" i="9"/>
  <c r="AG134" i="9"/>
  <c r="AG135" i="9"/>
  <c r="AG136" i="9"/>
  <c r="AG137" i="9"/>
  <c r="AG138" i="9"/>
  <c r="AG139" i="9"/>
  <c r="AG140" i="9"/>
  <c r="AG141" i="9"/>
  <c r="AG142" i="9"/>
  <c r="AG143" i="9"/>
  <c r="AG144" i="9"/>
  <c r="AG145" i="9"/>
  <c r="AG146" i="9"/>
  <c r="AG147" i="9"/>
  <c r="AG148" i="9"/>
  <c r="AG149" i="9"/>
  <c r="AG150" i="9"/>
  <c r="AG151" i="9"/>
  <c r="AG152" i="9"/>
  <c r="AG153" i="9"/>
  <c r="AG154" i="9"/>
  <c r="AG155" i="9"/>
  <c r="AG156" i="9"/>
  <c r="AG157" i="9"/>
  <c r="AG158" i="9"/>
  <c r="AG159" i="9"/>
  <c r="AG160" i="9"/>
  <c r="AG161" i="9"/>
  <c r="AG162" i="9"/>
  <c r="AG163" i="9"/>
  <c r="AG164" i="9"/>
  <c r="AG165" i="9"/>
  <c r="AG166" i="9"/>
  <c r="AG167" i="9"/>
  <c r="AG168" i="9"/>
  <c r="AG169" i="9"/>
  <c r="AG170" i="9"/>
  <c r="AG171" i="9"/>
  <c r="AG172" i="9"/>
  <c r="AG173" i="9"/>
  <c r="AG174" i="9"/>
  <c r="AG175" i="9"/>
  <c r="AG176" i="9"/>
  <c r="AG177" i="9"/>
  <c r="AG178" i="9"/>
  <c r="AG179" i="9"/>
  <c r="AG180" i="9"/>
  <c r="AG181" i="9"/>
  <c r="AG182" i="9"/>
  <c r="AG183" i="9"/>
  <c r="AG184" i="9"/>
  <c r="AG185" i="9"/>
  <c r="AG186" i="9"/>
  <c r="AG187" i="9"/>
  <c r="AG188" i="9"/>
  <c r="AG189" i="9"/>
  <c r="AG190" i="9"/>
  <c r="AG191" i="9"/>
  <c r="AG192" i="9"/>
  <c r="AG193" i="9"/>
  <c r="AG194" i="9"/>
  <c r="AG195" i="9"/>
  <c r="AG196" i="9"/>
  <c r="AG197" i="9"/>
  <c r="AG198" i="9"/>
  <c r="AG199" i="9"/>
  <c r="AG200" i="9"/>
  <c r="AG201" i="9"/>
  <c r="AG202" i="9"/>
  <c r="AG203" i="9"/>
  <c r="AG204" i="9"/>
  <c r="AG205" i="9"/>
  <c r="AG206" i="9"/>
  <c r="AG207" i="9"/>
  <c r="AG208" i="9"/>
  <c r="AG209" i="9"/>
  <c r="AG210" i="9"/>
  <c r="AG211" i="9"/>
  <c r="AG212" i="9"/>
  <c r="AG213" i="9"/>
  <c r="AG214" i="9"/>
  <c r="AG215" i="9"/>
  <c r="AG216" i="9"/>
  <c r="AG217" i="9"/>
  <c r="AG218" i="9"/>
  <c r="AG219" i="9"/>
  <c r="AG220" i="9"/>
  <c r="AG221" i="9"/>
  <c r="AG222" i="9"/>
  <c r="AG223" i="9"/>
  <c r="AG224" i="9"/>
  <c r="AG225" i="9"/>
  <c r="AG226" i="9"/>
  <c r="AG227" i="9"/>
  <c r="AG228" i="9"/>
  <c r="AG229" i="9"/>
  <c r="AG230" i="9"/>
  <c r="AG231" i="9"/>
  <c r="AG232" i="9"/>
  <c r="AG233" i="9"/>
  <c r="AG234" i="9"/>
  <c r="AG235" i="9"/>
  <c r="AG236" i="9"/>
  <c r="AG237" i="9"/>
  <c r="AG238" i="9"/>
  <c r="AG239" i="9"/>
  <c r="AG240" i="9"/>
  <c r="AG241" i="9"/>
  <c r="AG242" i="9"/>
  <c r="AG243" i="9"/>
  <c r="AG244" i="9"/>
  <c r="AG245" i="9"/>
  <c r="AG246" i="9"/>
  <c r="AG247" i="9"/>
  <c r="AG248" i="9"/>
  <c r="AG249" i="9"/>
  <c r="AG250" i="9"/>
  <c r="AG251" i="9"/>
  <c r="AG252" i="9"/>
  <c r="AG253" i="9"/>
  <c r="AG254" i="9"/>
  <c r="AG255" i="9"/>
  <c r="AG256" i="9"/>
  <c r="AG257" i="9"/>
  <c r="AG8" i="9"/>
  <c r="BJ8" i="9"/>
  <c r="BJ9" i="9"/>
  <c r="BJ10" i="9"/>
  <c r="BJ11" i="9"/>
  <c r="BJ12" i="9"/>
  <c r="BJ13" i="9"/>
  <c r="BJ14" i="9"/>
  <c r="BJ15" i="9"/>
  <c r="BJ16" i="9"/>
  <c r="BJ17" i="9"/>
  <c r="BJ18" i="9"/>
  <c r="BJ19" i="9"/>
  <c r="BJ20" i="9"/>
  <c r="BJ21" i="9"/>
  <c r="BJ22" i="9"/>
  <c r="BJ23" i="9"/>
  <c r="BJ24" i="9"/>
  <c r="BJ25" i="9"/>
  <c r="BJ26" i="9"/>
  <c r="BJ27" i="9"/>
  <c r="BJ28" i="9"/>
  <c r="BJ29" i="9"/>
  <c r="BJ30" i="9"/>
  <c r="BJ31" i="9"/>
  <c r="BJ32" i="9"/>
  <c r="BJ33" i="9"/>
  <c r="BJ34" i="9"/>
  <c r="BJ35" i="9"/>
  <c r="BJ36" i="9"/>
  <c r="BJ37" i="9"/>
  <c r="BJ38" i="9"/>
  <c r="BJ39" i="9"/>
  <c r="BJ40" i="9"/>
  <c r="BJ41" i="9"/>
  <c r="BJ42" i="9"/>
  <c r="BJ43" i="9"/>
  <c r="BJ44" i="9"/>
  <c r="BJ45" i="9"/>
  <c r="BJ46" i="9"/>
  <c r="BJ47" i="9"/>
  <c r="BJ48" i="9"/>
  <c r="BJ49" i="9"/>
  <c r="BJ50" i="9"/>
  <c r="BJ51" i="9"/>
  <c r="BJ52" i="9"/>
  <c r="BJ53" i="9"/>
  <c r="BJ54" i="9"/>
  <c r="BJ55" i="9"/>
  <c r="BJ56" i="9"/>
  <c r="BJ57" i="9"/>
  <c r="BJ58" i="9"/>
  <c r="BJ59" i="9"/>
  <c r="BJ60" i="9"/>
  <c r="BJ61" i="9"/>
  <c r="BJ62" i="9"/>
  <c r="BJ63" i="9"/>
  <c r="BJ64" i="9"/>
  <c r="BJ65" i="9"/>
  <c r="BJ66" i="9"/>
  <c r="BJ67" i="9"/>
  <c r="BJ68" i="9"/>
  <c r="BJ69" i="9"/>
  <c r="BJ70" i="9"/>
  <c r="BJ71" i="9"/>
  <c r="BJ72" i="9"/>
  <c r="BJ73" i="9"/>
  <c r="BJ74" i="9"/>
  <c r="BJ75" i="9"/>
  <c r="BJ76" i="9"/>
  <c r="BJ77" i="9"/>
  <c r="BJ78" i="9"/>
  <c r="BJ79" i="9"/>
  <c r="BJ80" i="9"/>
  <c r="BJ81" i="9"/>
  <c r="BJ82" i="9"/>
  <c r="BJ83" i="9"/>
  <c r="BJ84" i="9"/>
  <c r="BJ85" i="9"/>
  <c r="BJ86" i="9"/>
  <c r="BJ87" i="9"/>
  <c r="BJ88" i="9"/>
  <c r="BJ89" i="9"/>
  <c r="BJ90" i="9"/>
  <c r="BJ91" i="9"/>
  <c r="BJ92" i="9"/>
  <c r="BJ93" i="9"/>
  <c r="BJ94" i="9"/>
  <c r="BJ95" i="9"/>
  <c r="BJ96" i="9"/>
  <c r="BJ97" i="9"/>
  <c r="BJ98" i="9"/>
  <c r="BJ99" i="9"/>
  <c r="BJ100" i="9"/>
  <c r="BJ101" i="9"/>
  <c r="BJ102" i="9"/>
  <c r="BJ103" i="9"/>
  <c r="BJ104" i="9"/>
  <c r="BJ105" i="9"/>
  <c r="BJ106" i="9"/>
  <c r="BJ107" i="9"/>
  <c r="BJ108" i="9"/>
  <c r="BJ109" i="9"/>
  <c r="BJ110" i="9"/>
  <c r="BJ111" i="9"/>
  <c r="BJ112" i="9"/>
  <c r="BJ113" i="9"/>
  <c r="BJ114" i="9"/>
  <c r="BJ115" i="9"/>
  <c r="BJ116" i="9"/>
  <c r="BJ117" i="9"/>
  <c r="BJ118" i="9"/>
  <c r="BJ119" i="9"/>
  <c r="BJ120" i="9"/>
  <c r="BJ121" i="9"/>
  <c r="BJ122" i="9"/>
  <c r="BJ123" i="9"/>
  <c r="BJ124" i="9"/>
  <c r="BJ125" i="9"/>
  <c r="BJ126" i="9"/>
  <c r="BJ127" i="9"/>
  <c r="BJ128" i="9"/>
  <c r="BJ129" i="9"/>
  <c r="BJ130" i="9"/>
  <c r="BJ131" i="9"/>
  <c r="BJ132" i="9"/>
  <c r="BJ133" i="9"/>
  <c r="BJ134" i="9"/>
  <c r="BJ135" i="9"/>
  <c r="BJ136" i="9"/>
  <c r="BJ137" i="9"/>
  <c r="BJ138" i="9"/>
  <c r="BJ139" i="9"/>
  <c r="BJ140" i="9"/>
  <c r="BJ141" i="9"/>
  <c r="BJ142" i="9"/>
  <c r="BJ143" i="9"/>
  <c r="BJ144" i="9"/>
  <c r="BJ145" i="9"/>
  <c r="BJ146" i="9"/>
  <c r="BJ147" i="9"/>
  <c r="BJ148" i="9"/>
  <c r="BJ149" i="9"/>
  <c r="BJ150" i="9"/>
  <c r="BJ151" i="9"/>
  <c r="BJ152" i="9"/>
  <c r="BJ153" i="9"/>
  <c r="BJ154" i="9"/>
  <c r="BJ155" i="9"/>
  <c r="BJ156" i="9"/>
  <c r="BJ157" i="9"/>
  <c r="BJ158" i="9"/>
  <c r="BJ159" i="9"/>
  <c r="BJ160" i="9"/>
  <c r="BJ161" i="9"/>
  <c r="BJ162" i="9"/>
  <c r="BJ163" i="9"/>
  <c r="BJ164" i="9"/>
  <c r="BJ165" i="9"/>
  <c r="BJ166" i="9"/>
  <c r="BJ167" i="9"/>
  <c r="BJ168" i="9"/>
  <c r="BJ169" i="9"/>
  <c r="BJ170" i="9"/>
  <c r="BJ171" i="9"/>
  <c r="BJ172" i="9"/>
  <c r="BJ173" i="9"/>
  <c r="BJ174" i="9"/>
  <c r="BJ175" i="9"/>
  <c r="BJ176" i="9"/>
  <c r="BJ177" i="9"/>
  <c r="BJ178" i="9"/>
  <c r="BJ179" i="9"/>
  <c r="BJ180" i="9"/>
  <c r="BJ181" i="9"/>
  <c r="BJ182" i="9"/>
  <c r="BJ183" i="9"/>
  <c r="BJ184" i="9"/>
  <c r="BJ185" i="9"/>
  <c r="BJ186" i="9"/>
  <c r="BJ187" i="9"/>
  <c r="BJ188" i="9"/>
  <c r="BJ189" i="9"/>
  <c r="BJ190" i="9"/>
  <c r="BJ191" i="9"/>
  <c r="BJ192" i="9"/>
  <c r="BJ193" i="9"/>
  <c r="BJ194" i="9"/>
  <c r="BJ195" i="9"/>
  <c r="BJ196" i="9"/>
  <c r="BJ197" i="9"/>
  <c r="BJ198" i="9"/>
  <c r="BJ199" i="9"/>
  <c r="BJ200" i="9"/>
  <c r="BJ201" i="9"/>
  <c r="BJ202" i="9"/>
  <c r="BJ203" i="9"/>
  <c r="BJ204" i="9"/>
  <c r="BJ205" i="9"/>
  <c r="BJ206" i="9"/>
  <c r="BJ207" i="9"/>
  <c r="BJ208" i="9"/>
  <c r="BJ209" i="9"/>
  <c r="BJ210" i="9"/>
  <c r="BJ211" i="9"/>
  <c r="BJ212" i="9"/>
  <c r="BJ213" i="9"/>
  <c r="BJ214" i="9"/>
  <c r="BJ215" i="9"/>
  <c r="BJ216" i="9"/>
  <c r="BJ217" i="9"/>
  <c r="BJ218" i="9"/>
  <c r="BJ219" i="9"/>
  <c r="BJ220" i="9"/>
  <c r="BJ221" i="9"/>
  <c r="BJ222" i="9"/>
  <c r="BJ223" i="9"/>
  <c r="BJ224" i="9"/>
  <c r="BJ225" i="9"/>
  <c r="BJ226" i="9"/>
  <c r="BJ227" i="9"/>
  <c r="BJ228" i="9"/>
  <c r="BJ229" i="9"/>
  <c r="BJ230" i="9"/>
  <c r="BJ231" i="9"/>
  <c r="BJ232" i="9"/>
  <c r="BJ233" i="9"/>
  <c r="BJ234" i="9"/>
  <c r="BJ235" i="9"/>
  <c r="BJ236" i="9"/>
  <c r="BJ237" i="9"/>
  <c r="BJ238" i="9"/>
  <c r="BJ239" i="9"/>
  <c r="BJ240" i="9"/>
  <c r="BJ241" i="9"/>
  <c r="BJ242" i="9"/>
  <c r="BJ243" i="9"/>
  <c r="BJ244" i="9"/>
  <c r="BJ245" i="9"/>
  <c r="BJ246" i="9"/>
  <c r="BJ247" i="9"/>
  <c r="BJ248" i="9"/>
  <c r="BJ249" i="9"/>
  <c r="BJ250" i="9"/>
  <c r="BJ251" i="9"/>
  <c r="BJ252" i="9"/>
  <c r="BJ253" i="9"/>
  <c r="BJ254" i="9"/>
  <c r="BJ255" i="9"/>
  <c r="BJ256" i="9"/>
  <c r="BJ257" i="9"/>
  <c r="CI8" i="9"/>
  <c r="BI9" i="9"/>
  <c r="BI10" i="9"/>
  <c r="BI11" i="9"/>
  <c r="BI12" i="9"/>
  <c r="BI13" i="9"/>
  <c r="BI14" i="9"/>
  <c r="BI15" i="9"/>
  <c r="BI16" i="9"/>
  <c r="BI17" i="9"/>
  <c r="BI18" i="9"/>
  <c r="BI19" i="9"/>
  <c r="BI20" i="9"/>
  <c r="BI21" i="9"/>
  <c r="BI22" i="9"/>
  <c r="BI23" i="9"/>
  <c r="BI24" i="9"/>
  <c r="BI25" i="9"/>
  <c r="BI26" i="9"/>
  <c r="BI27" i="9"/>
  <c r="BI28" i="9"/>
  <c r="BI29" i="9"/>
  <c r="BI30" i="9"/>
  <c r="BI31" i="9"/>
  <c r="BI32" i="9"/>
  <c r="BI33" i="9"/>
  <c r="BI34" i="9"/>
  <c r="BI35" i="9"/>
  <c r="BI36" i="9"/>
  <c r="BI37" i="9"/>
  <c r="BI38" i="9"/>
  <c r="BI39" i="9"/>
  <c r="BI40" i="9"/>
  <c r="BI41" i="9"/>
  <c r="BI42" i="9"/>
  <c r="BI43" i="9"/>
  <c r="BI44" i="9"/>
  <c r="BI45" i="9"/>
  <c r="BI46" i="9"/>
  <c r="BI47" i="9"/>
  <c r="BI48" i="9"/>
  <c r="BI49" i="9"/>
  <c r="BI50" i="9"/>
  <c r="BI51" i="9"/>
  <c r="BI52" i="9"/>
  <c r="BI53" i="9"/>
  <c r="BI54" i="9"/>
  <c r="BI55" i="9"/>
  <c r="BI56" i="9"/>
  <c r="BI57" i="9"/>
  <c r="BI58" i="9"/>
  <c r="BI59" i="9"/>
  <c r="BI60" i="9"/>
  <c r="BI61" i="9"/>
  <c r="BI62" i="9"/>
  <c r="BI63" i="9"/>
  <c r="BI64" i="9"/>
  <c r="BI65" i="9"/>
  <c r="BI66" i="9"/>
  <c r="BI67" i="9"/>
  <c r="BI68" i="9"/>
  <c r="BI69" i="9"/>
  <c r="BI70" i="9"/>
  <c r="BI71" i="9"/>
  <c r="BI72" i="9"/>
  <c r="BI73" i="9"/>
  <c r="BI74" i="9"/>
  <c r="BI75" i="9"/>
  <c r="BI76" i="9"/>
  <c r="BI77" i="9"/>
  <c r="BI78" i="9"/>
  <c r="BI79" i="9"/>
  <c r="BI80" i="9"/>
  <c r="BI81" i="9"/>
  <c r="BI82" i="9"/>
  <c r="BI83" i="9"/>
  <c r="BI84" i="9"/>
  <c r="BI85" i="9"/>
  <c r="BI86" i="9"/>
  <c r="BI87" i="9"/>
  <c r="BI88" i="9"/>
  <c r="BI89" i="9"/>
  <c r="BI90" i="9"/>
  <c r="BI91" i="9"/>
  <c r="BI92" i="9"/>
  <c r="BI93" i="9"/>
  <c r="BI94" i="9"/>
  <c r="BI95" i="9"/>
  <c r="BI96" i="9"/>
  <c r="BI97" i="9"/>
  <c r="BI98" i="9"/>
  <c r="BI99" i="9"/>
  <c r="BI100" i="9"/>
  <c r="BI101" i="9"/>
  <c r="BI102" i="9"/>
  <c r="BI103" i="9"/>
  <c r="BI104" i="9"/>
  <c r="BI105" i="9"/>
  <c r="BI106" i="9"/>
  <c r="BI107" i="9"/>
  <c r="BI108" i="9"/>
  <c r="BI109" i="9"/>
  <c r="BI110" i="9"/>
  <c r="BI111" i="9"/>
  <c r="BI112" i="9"/>
  <c r="BI113" i="9"/>
  <c r="BI114" i="9"/>
  <c r="BI115" i="9"/>
  <c r="BI116" i="9"/>
  <c r="BI117" i="9"/>
  <c r="BI118" i="9"/>
  <c r="BI119" i="9"/>
  <c r="BI120" i="9"/>
  <c r="BI121" i="9"/>
  <c r="BI122" i="9"/>
  <c r="BI123" i="9"/>
  <c r="BI124" i="9"/>
  <c r="BI125" i="9"/>
  <c r="BI126" i="9"/>
  <c r="BI127" i="9"/>
  <c r="BI128" i="9"/>
  <c r="BI129" i="9"/>
  <c r="BI130" i="9"/>
  <c r="BI131" i="9"/>
  <c r="BI132" i="9"/>
  <c r="BI133" i="9"/>
  <c r="BI134" i="9"/>
  <c r="BI135" i="9"/>
  <c r="BI136" i="9"/>
  <c r="BI137" i="9"/>
  <c r="BI138" i="9"/>
  <c r="BI139" i="9"/>
  <c r="BI140" i="9"/>
  <c r="BI141" i="9"/>
  <c r="BI142" i="9"/>
  <c r="BI143" i="9"/>
  <c r="BI144" i="9"/>
  <c r="BI145" i="9"/>
  <c r="BI146" i="9"/>
  <c r="BI147" i="9"/>
  <c r="BI148" i="9"/>
  <c r="BI149" i="9"/>
  <c r="BI150" i="9"/>
  <c r="BI151" i="9"/>
  <c r="BI152" i="9"/>
  <c r="BI153" i="9"/>
  <c r="BI154" i="9"/>
  <c r="BI155" i="9"/>
  <c r="BI156" i="9"/>
  <c r="BI157" i="9"/>
  <c r="BI158" i="9"/>
  <c r="BI159" i="9"/>
  <c r="BI160" i="9"/>
  <c r="BI161" i="9"/>
  <c r="BI162" i="9"/>
  <c r="BI163" i="9"/>
  <c r="BI164" i="9"/>
  <c r="BI165" i="9"/>
  <c r="BI166" i="9"/>
  <c r="BI167" i="9"/>
  <c r="BI168" i="9"/>
  <c r="BI169" i="9"/>
  <c r="BI170" i="9"/>
  <c r="BI171" i="9"/>
  <c r="BI172" i="9"/>
  <c r="BI173" i="9"/>
  <c r="BI174" i="9"/>
  <c r="BI175" i="9"/>
  <c r="BI176" i="9"/>
  <c r="BI177" i="9"/>
  <c r="BI178" i="9"/>
  <c r="BI179" i="9"/>
  <c r="BI180" i="9"/>
  <c r="BI181" i="9"/>
  <c r="BI182" i="9"/>
  <c r="BI183" i="9"/>
  <c r="BI184" i="9"/>
  <c r="BI185" i="9"/>
  <c r="BI186" i="9"/>
  <c r="BI187" i="9"/>
  <c r="BI188" i="9"/>
  <c r="BI189" i="9"/>
  <c r="BI190" i="9"/>
  <c r="BI191" i="9"/>
  <c r="BI192" i="9"/>
  <c r="BI193" i="9"/>
  <c r="BI194" i="9"/>
  <c r="BI195" i="9"/>
  <c r="BI196" i="9"/>
  <c r="BI197" i="9"/>
  <c r="BI198" i="9"/>
  <c r="BI199" i="9"/>
  <c r="BI200" i="9"/>
  <c r="BI201" i="9"/>
  <c r="BI202" i="9"/>
  <c r="BI203" i="9"/>
  <c r="BI204" i="9"/>
  <c r="BI205" i="9"/>
  <c r="BI206" i="9"/>
  <c r="BI207" i="9"/>
  <c r="BI208" i="9"/>
  <c r="BI209" i="9"/>
  <c r="BI210" i="9"/>
  <c r="BI211" i="9"/>
  <c r="BI212" i="9"/>
  <c r="BI213" i="9"/>
  <c r="BI214" i="9"/>
  <c r="BI215" i="9"/>
  <c r="BI216" i="9"/>
  <c r="BI217" i="9"/>
  <c r="BI218" i="9"/>
  <c r="BI219" i="9"/>
  <c r="BI220" i="9"/>
  <c r="BI221" i="9"/>
  <c r="BI222" i="9"/>
  <c r="BI223" i="9"/>
  <c r="BI224" i="9"/>
  <c r="BI225" i="9"/>
  <c r="BI226" i="9"/>
  <c r="BI227" i="9"/>
  <c r="BI228" i="9"/>
  <c r="BI229" i="9"/>
  <c r="BI230" i="9"/>
  <c r="BI231" i="9"/>
  <c r="BI232" i="9"/>
  <c r="BI233" i="9"/>
  <c r="BI234" i="9"/>
  <c r="BI235" i="9"/>
  <c r="BI236" i="9"/>
  <c r="BI237" i="9"/>
  <c r="BI238" i="9"/>
  <c r="BI239" i="9"/>
  <c r="BI240" i="9"/>
  <c r="BI241" i="9"/>
  <c r="BI242" i="9"/>
  <c r="BI243" i="9"/>
  <c r="BI244" i="9"/>
  <c r="BI245" i="9"/>
  <c r="BI246" i="9"/>
  <c r="BI247" i="9"/>
  <c r="BI248" i="9"/>
  <c r="BI249" i="9"/>
  <c r="BI250" i="9"/>
  <c r="BI251" i="9"/>
  <c r="BI252" i="9"/>
  <c r="BI253" i="9"/>
  <c r="BI254" i="9"/>
  <c r="BI255" i="9"/>
  <c r="BI256" i="9"/>
  <c r="BI257" i="9"/>
  <c r="BI8" i="9"/>
  <c r="CH8" i="9"/>
  <c r="CH9" i="9"/>
  <c r="CH10" i="9"/>
  <c r="CH11" i="9"/>
  <c r="CH12" i="9"/>
  <c r="CH13" i="9"/>
  <c r="CH14" i="9"/>
  <c r="CH15" i="9"/>
  <c r="CH16" i="9"/>
  <c r="CH17" i="9"/>
  <c r="CH18" i="9"/>
  <c r="CH19" i="9"/>
  <c r="CH20" i="9"/>
  <c r="CH21" i="9"/>
  <c r="CH22" i="9"/>
  <c r="CH23" i="9"/>
  <c r="CH24" i="9"/>
  <c r="CH25" i="9"/>
  <c r="CH26" i="9"/>
  <c r="CH27" i="9"/>
  <c r="CH28" i="9"/>
  <c r="CH29" i="9"/>
  <c r="CH30" i="9"/>
  <c r="CH31" i="9"/>
  <c r="CH32" i="9"/>
  <c r="CH33" i="9"/>
  <c r="CH34" i="9"/>
  <c r="CH35" i="9"/>
  <c r="CH36" i="9"/>
  <c r="CH37" i="9"/>
  <c r="CH38" i="9"/>
  <c r="CH39" i="9"/>
  <c r="CH40" i="9"/>
  <c r="CH41" i="9"/>
  <c r="CH42" i="9"/>
  <c r="CH43" i="9"/>
  <c r="CH44" i="9"/>
  <c r="CH45" i="9"/>
  <c r="CH46" i="9"/>
  <c r="CH47" i="9"/>
  <c r="CH48" i="9"/>
  <c r="CH49" i="9"/>
  <c r="CH50" i="9"/>
  <c r="CH51" i="9"/>
  <c r="CH52" i="9"/>
  <c r="CH53" i="9"/>
  <c r="CH54" i="9"/>
  <c r="CH55" i="9"/>
  <c r="CH56" i="9"/>
  <c r="CH57" i="9"/>
  <c r="CH58" i="9"/>
  <c r="CH59" i="9"/>
  <c r="CH60" i="9"/>
  <c r="CH61" i="9"/>
  <c r="CH62" i="9"/>
  <c r="CH63" i="9"/>
  <c r="CH64" i="9"/>
  <c r="CH65" i="9"/>
  <c r="CH66" i="9"/>
  <c r="CH67" i="9"/>
  <c r="CH68" i="9"/>
  <c r="CH69" i="9"/>
  <c r="CH70" i="9"/>
  <c r="CH71" i="9"/>
  <c r="CH72" i="9"/>
  <c r="CH73" i="9"/>
  <c r="CH74" i="9"/>
  <c r="CH75" i="9"/>
  <c r="CH76" i="9"/>
  <c r="CH77" i="9"/>
  <c r="CH78" i="9"/>
  <c r="CH79" i="9"/>
  <c r="CH80" i="9"/>
  <c r="CH81" i="9"/>
  <c r="CH82" i="9"/>
  <c r="CH83" i="9"/>
  <c r="CH84" i="9"/>
  <c r="CH85" i="9"/>
  <c r="CH86" i="9"/>
  <c r="CH87" i="9"/>
  <c r="CH88" i="9"/>
  <c r="CH89" i="9"/>
  <c r="CH90" i="9"/>
  <c r="CH91" i="9"/>
  <c r="CH92" i="9"/>
  <c r="CH93" i="9"/>
  <c r="CH94" i="9"/>
  <c r="CH95" i="9"/>
  <c r="CH96" i="9"/>
  <c r="CH97" i="9"/>
  <c r="CH98" i="9"/>
  <c r="CH99" i="9"/>
  <c r="CH100" i="9"/>
  <c r="CH101" i="9"/>
  <c r="CH102" i="9"/>
  <c r="CH103" i="9"/>
  <c r="CH104" i="9"/>
  <c r="CH105" i="9"/>
  <c r="CH106" i="9"/>
  <c r="CH107" i="9"/>
  <c r="CH108" i="9"/>
  <c r="CH109" i="9"/>
  <c r="CH110" i="9"/>
  <c r="CH111" i="9"/>
  <c r="CH112" i="9"/>
  <c r="CH113" i="9"/>
  <c r="CH114" i="9"/>
  <c r="CH115" i="9"/>
  <c r="CH116" i="9"/>
  <c r="CH117" i="9"/>
  <c r="CH118" i="9"/>
  <c r="CH119" i="9"/>
  <c r="CH120" i="9"/>
  <c r="CH121" i="9"/>
  <c r="CH122" i="9"/>
  <c r="CH123" i="9"/>
  <c r="CH124" i="9"/>
  <c r="CH125" i="9"/>
  <c r="CH126" i="9"/>
  <c r="CH127" i="9"/>
  <c r="CH128" i="9"/>
  <c r="CH129" i="9"/>
  <c r="CH130" i="9"/>
  <c r="CH131" i="9"/>
  <c r="CH132" i="9"/>
  <c r="CH133" i="9"/>
  <c r="CH134" i="9"/>
  <c r="CH135" i="9"/>
  <c r="CH136" i="9"/>
  <c r="CH137" i="9"/>
  <c r="CH138" i="9"/>
  <c r="CH139" i="9"/>
  <c r="CH140" i="9"/>
  <c r="CH141" i="9"/>
  <c r="CH142" i="9"/>
  <c r="CH143" i="9"/>
  <c r="CH144" i="9"/>
  <c r="CH145" i="9"/>
  <c r="CH146" i="9"/>
  <c r="CH147" i="9"/>
  <c r="CH148" i="9"/>
  <c r="CH149" i="9"/>
  <c r="CH150" i="9"/>
  <c r="CH151" i="9"/>
  <c r="CH152" i="9"/>
  <c r="CH153" i="9"/>
  <c r="CH154" i="9"/>
  <c r="CH155" i="9"/>
  <c r="CH156" i="9"/>
  <c r="CH157" i="9"/>
  <c r="CH158" i="9"/>
  <c r="CH159" i="9"/>
  <c r="CH160" i="9"/>
  <c r="CH161" i="9"/>
  <c r="CH162" i="9"/>
  <c r="CH163" i="9"/>
  <c r="CH164" i="9"/>
  <c r="CH165" i="9"/>
  <c r="CH166" i="9"/>
  <c r="CH167" i="9"/>
  <c r="CH168" i="9"/>
  <c r="CH169" i="9"/>
  <c r="CH170" i="9"/>
  <c r="CH171" i="9"/>
  <c r="CH172" i="9"/>
  <c r="CH173" i="9"/>
  <c r="CH174" i="9"/>
  <c r="CH175" i="9"/>
  <c r="CH176" i="9"/>
  <c r="CH177" i="9"/>
  <c r="CH178" i="9"/>
  <c r="CH179" i="9"/>
  <c r="CH180" i="9"/>
  <c r="CH181" i="9"/>
  <c r="CH182" i="9"/>
  <c r="CH183" i="9"/>
  <c r="CH184" i="9"/>
  <c r="CH185" i="9"/>
  <c r="CH186" i="9"/>
  <c r="CH187" i="9"/>
  <c r="CH188" i="9"/>
  <c r="CH189" i="9"/>
  <c r="CH190" i="9"/>
  <c r="CH191" i="9"/>
  <c r="CH192" i="9"/>
  <c r="CH193" i="9"/>
  <c r="CH194" i="9"/>
  <c r="CH195" i="9"/>
  <c r="CH196" i="9"/>
  <c r="CH197" i="9"/>
  <c r="CH198" i="9"/>
  <c r="CH199" i="9"/>
  <c r="CH200" i="9"/>
  <c r="CH201" i="9"/>
  <c r="CH202" i="9"/>
  <c r="CH203" i="9"/>
  <c r="CH204" i="9"/>
  <c r="CH205" i="9"/>
  <c r="CH206" i="9"/>
  <c r="CH207" i="9"/>
  <c r="CH208" i="9"/>
  <c r="CH209" i="9"/>
  <c r="CH210" i="9"/>
  <c r="CH211" i="9"/>
  <c r="CH212" i="9"/>
  <c r="CH213" i="9"/>
  <c r="CH214" i="9"/>
  <c r="CH215" i="9"/>
  <c r="CH216" i="9"/>
  <c r="CH217" i="9"/>
  <c r="CH218" i="9"/>
  <c r="CH219" i="9"/>
  <c r="CH220" i="9"/>
  <c r="CH221" i="9"/>
  <c r="CH222" i="9"/>
  <c r="CH223" i="9"/>
  <c r="CH224" i="9"/>
  <c r="CH225" i="9"/>
  <c r="CH226" i="9"/>
  <c r="CH227" i="9"/>
  <c r="CH228" i="9"/>
  <c r="CH229" i="9"/>
  <c r="CH230" i="9"/>
  <c r="CH231" i="9"/>
  <c r="CH232" i="9"/>
  <c r="CH233" i="9"/>
  <c r="CH234" i="9"/>
  <c r="CH235" i="9"/>
  <c r="CH236" i="9"/>
  <c r="CH237" i="9"/>
  <c r="CH238" i="9"/>
  <c r="CH239" i="9"/>
  <c r="CH240" i="9"/>
  <c r="CH241" i="9"/>
  <c r="CH242" i="9"/>
  <c r="CH243" i="9"/>
  <c r="CH244" i="9"/>
  <c r="CH245" i="9"/>
  <c r="CH246" i="9"/>
  <c r="CH247" i="9"/>
  <c r="CH248" i="9"/>
  <c r="CH249" i="9"/>
  <c r="CH250" i="9"/>
  <c r="CH251" i="9"/>
  <c r="CH252" i="9"/>
  <c r="CH253" i="9"/>
  <c r="CH254" i="9"/>
  <c r="CH255" i="9"/>
  <c r="CH256" i="9"/>
  <c r="CH257" i="9"/>
  <c r="CI9" i="9"/>
  <c r="CI10" i="9"/>
  <c r="CI11" i="9"/>
  <c r="CI12" i="9"/>
  <c r="CI13" i="9"/>
  <c r="CI14" i="9"/>
  <c r="CI15" i="9"/>
  <c r="CI16" i="9"/>
  <c r="CI17" i="9"/>
  <c r="CI18" i="9"/>
  <c r="CI19" i="9"/>
  <c r="CI20" i="9"/>
  <c r="CI21" i="9"/>
  <c r="CI22" i="9"/>
  <c r="CI23" i="9"/>
  <c r="CI24" i="9"/>
  <c r="CI25" i="9"/>
  <c r="CI26" i="9"/>
  <c r="CI27" i="9"/>
  <c r="CI28" i="9"/>
  <c r="CI29" i="9"/>
  <c r="CI30" i="9"/>
  <c r="CI31" i="9"/>
  <c r="CI32" i="9"/>
  <c r="CI33" i="9"/>
  <c r="CI34" i="9"/>
  <c r="CI35" i="9"/>
  <c r="CI36" i="9"/>
  <c r="CI37" i="9"/>
  <c r="CI38" i="9"/>
  <c r="CI39" i="9"/>
  <c r="CI40" i="9"/>
  <c r="CI41" i="9"/>
  <c r="CI42" i="9"/>
  <c r="CI43" i="9"/>
  <c r="CI44" i="9"/>
  <c r="CI45" i="9"/>
  <c r="CI46" i="9"/>
  <c r="CI47" i="9"/>
  <c r="CI48" i="9"/>
  <c r="CI49" i="9"/>
  <c r="CI50" i="9"/>
  <c r="CI51" i="9"/>
  <c r="CI52" i="9"/>
  <c r="CI53" i="9"/>
  <c r="CI54" i="9"/>
  <c r="CI55" i="9"/>
  <c r="CI56" i="9"/>
  <c r="CI57" i="9"/>
  <c r="CI58" i="9"/>
  <c r="CI59" i="9"/>
  <c r="CI60" i="9"/>
  <c r="CI61" i="9"/>
  <c r="CI62" i="9"/>
  <c r="CI63" i="9"/>
  <c r="CI64" i="9"/>
  <c r="CI65" i="9"/>
  <c r="CI66" i="9"/>
  <c r="CI67" i="9"/>
  <c r="CI68" i="9"/>
  <c r="CI69" i="9"/>
  <c r="CI70" i="9"/>
  <c r="CI71" i="9"/>
  <c r="CI72" i="9"/>
  <c r="CI73" i="9"/>
  <c r="CI74" i="9"/>
  <c r="CI75" i="9"/>
  <c r="CI76" i="9"/>
  <c r="CI77" i="9"/>
  <c r="CI78" i="9"/>
  <c r="CI79" i="9"/>
  <c r="CI80" i="9"/>
  <c r="CI81" i="9"/>
  <c r="CI82" i="9"/>
  <c r="CI83" i="9"/>
  <c r="CI84" i="9"/>
  <c r="CI85" i="9"/>
  <c r="CI86" i="9"/>
  <c r="CI87" i="9"/>
  <c r="CI88" i="9"/>
  <c r="CI89" i="9"/>
  <c r="CI90" i="9"/>
  <c r="CI91" i="9"/>
  <c r="CI92" i="9"/>
  <c r="CI93" i="9"/>
  <c r="CI94" i="9"/>
  <c r="CI95" i="9"/>
  <c r="CI96" i="9"/>
  <c r="CI97" i="9"/>
  <c r="CI98" i="9"/>
  <c r="CI99" i="9"/>
  <c r="CI100" i="9"/>
  <c r="CI101" i="9"/>
  <c r="CI102" i="9"/>
  <c r="CI103" i="9"/>
  <c r="CI104" i="9"/>
  <c r="CI105" i="9"/>
  <c r="CI106" i="9"/>
  <c r="CI107" i="9"/>
  <c r="CI108" i="9"/>
  <c r="CI109" i="9"/>
  <c r="CI110" i="9"/>
  <c r="CI111" i="9"/>
  <c r="CI112" i="9"/>
  <c r="CI113" i="9"/>
  <c r="CI114" i="9"/>
  <c r="CI115" i="9"/>
  <c r="CI116" i="9"/>
  <c r="CI117" i="9"/>
  <c r="CI118" i="9"/>
  <c r="CI119" i="9"/>
  <c r="CI120" i="9"/>
  <c r="CI121" i="9"/>
  <c r="CI122" i="9"/>
  <c r="CI123" i="9"/>
  <c r="CI124" i="9"/>
  <c r="CI125" i="9"/>
  <c r="CI126" i="9"/>
  <c r="CI127" i="9"/>
  <c r="CI128" i="9"/>
  <c r="CI129" i="9"/>
  <c r="CI130" i="9"/>
  <c r="CI131" i="9"/>
  <c r="CI132" i="9"/>
  <c r="CI133" i="9"/>
  <c r="CI134" i="9"/>
  <c r="CI135" i="9"/>
  <c r="CI136" i="9"/>
  <c r="CI137" i="9"/>
  <c r="CI138" i="9"/>
  <c r="CI139" i="9"/>
  <c r="CI140" i="9"/>
  <c r="CI141" i="9"/>
  <c r="CI142" i="9"/>
  <c r="CI143" i="9"/>
  <c r="CI144" i="9"/>
  <c r="CI145" i="9"/>
  <c r="CI146" i="9"/>
  <c r="CI147" i="9"/>
  <c r="CI148" i="9"/>
  <c r="CI149" i="9"/>
  <c r="CI150" i="9"/>
  <c r="CI151" i="9"/>
  <c r="CI152" i="9"/>
  <c r="CI153" i="9"/>
  <c r="CI154" i="9"/>
  <c r="CI155" i="9"/>
  <c r="CI156" i="9"/>
  <c r="CI157" i="9"/>
  <c r="CI158" i="9"/>
  <c r="CI159" i="9"/>
  <c r="CI160" i="9"/>
  <c r="CI161" i="9"/>
  <c r="CI162" i="9"/>
  <c r="CI163" i="9"/>
  <c r="CI164" i="9"/>
  <c r="CI165" i="9"/>
  <c r="CI166" i="9"/>
  <c r="CI167" i="9"/>
  <c r="CI168" i="9"/>
  <c r="CI169" i="9"/>
  <c r="CI170" i="9"/>
  <c r="CI171" i="9"/>
  <c r="CI172" i="9"/>
  <c r="CI173" i="9"/>
  <c r="CI174" i="9"/>
  <c r="CI175" i="9"/>
  <c r="CI176" i="9"/>
  <c r="CI177" i="9"/>
  <c r="CI178" i="9"/>
  <c r="CI179" i="9"/>
  <c r="CI180" i="9"/>
  <c r="CI181" i="9"/>
  <c r="CI182" i="9"/>
  <c r="CI183" i="9"/>
  <c r="CI184" i="9"/>
  <c r="CI185" i="9"/>
  <c r="CI186" i="9"/>
  <c r="CI187" i="9"/>
  <c r="CI188" i="9"/>
  <c r="CI189" i="9"/>
  <c r="CI190" i="9"/>
  <c r="CI191" i="9"/>
  <c r="CI192" i="9"/>
  <c r="CI193" i="9"/>
  <c r="CI194" i="9"/>
  <c r="CI195" i="9"/>
  <c r="CI196" i="9"/>
  <c r="CI197" i="9"/>
  <c r="CI198" i="9"/>
  <c r="CI199" i="9"/>
  <c r="CI200" i="9"/>
  <c r="CI201" i="9"/>
  <c r="CI202" i="9"/>
  <c r="CI203" i="9"/>
  <c r="CI204" i="9"/>
  <c r="CI205" i="9"/>
  <c r="CI206" i="9"/>
  <c r="CI207" i="9"/>
  <c r="CI208" i="9"/>
  <c r="CI209" i="9"/>
  <c r="CI210" i="9"/>
  <c r="CI211" i="9"/>
  <c r="CI212" i="9"/>
  <c r="CI213" i="9"/>
  <c r="CI214" i="9"/>
  <c r="CI215" i="9"/>
  <c r="CI216" i="9"/>
  <c r="CI217" i="9"/>
  <c r="CI218" i="9"/>
  <c r="CI219" i="9"/>
  <c r="CI220" i="9"/>
  <c r="CI221" i="9"/>
  <c r="CI222" i="9"/>
  <c r="CI223" i="9"/>
  <c r="CI224" i="9"/>
  <c r="CI225" i="9"/>
  <c r="CI226" i="9"/>
  <c r="CI227" i="9"/>
  <c r="CI228" i="9"/>
  <c r="CI229" i="9"/>
  <c r="CI230" i="9"/>
  <c r="CI231" i="9"/>
  <c r="CI232" i="9"/>
  <c r="CI233" i="9"/>
  <c r="CI234" i="9"/>
  <c r="CI235" i="9"/>
  <c r="CI236" i="9"/>
  <c r="CI237" i="9"/>
  <c r="CI238" i="9"/>
  <c r="CI239" i="9"/>
  <c r="CI240" i="9"/>
  <c r="CI241" i="9"/>
  <c r="CI242" i="9"/>
  <c r="CI243" i="9"/>
  <c r="CI244" i="9"/>
  <c r="CI245" i="9"/>
  <c r="CI246" i="9"/>
  <c r="CI247" i="9"/>
  <c r="CI248" i="9"/>
  <c r="CI249" i="9"/>
  <c r="CI250" i="9"/>
  <c r="CI251" i="9"/>
  <c r="CI252" i="9"/>
  <c r="CI253" i="9"/>
  <c r="CI254" i="9"/>
  <c r="CI255" i="9"/>
  <c r="CI256" i="9"/>
  <c r="CI257" i="9"/>
  <c r="CG8" i="9"/>
  <c r="CJ8" i="9" s="1"/>
  <c r="CF8" i="9"/>
  <c r="CT257" i="9"/>
  <c r="CS257" i="9"/>
  <c r="CR257" i="9"/>
  <c r="CG257" i="9"/>
  <c r="CN257" i="9" s="1"/>
  <c r="CF257" i="9"/>
  <c r="CE257" i="9"/>
  <c r="CD257" i="9"/>
  <c r="CC257" i="9"/>
  <c r="BN257" i="9"/>
  <c r="BM257" i="9"/>
  <c r="BL257" i="9"/>
  <c r="BH257" i="9"/>
  <c r="BG257" i="9"/>
  <c r="BF257" i="9"/>
  <c r="BE257" i="9"/>
  <c r="BD257" i="9"/>
  <c r="BC257" i="9"/>
  <c r="BB257" i="9"/>
  <c r="AF257" i="9"/>
  <c r="AK257" i="9" s="1"/>
  <c r="AD257" i="9"/>
  <c r="AH257" i="9" s="1"/>
  <c r="AC257" i="9"/>
  <c r="P257" i="9"/>
  <c r="O257" i="9"/>
  <c r="N257" i="9"/>
  <c r="K257" i="9"/>
  <c r="Q257" i="9" s="1"/>
  <c r="J257" i="9"/>
  <c r="G257" i="9"/>
  <c r="F257" i="9"/>
  <c r="E257" i="9"/>
  <c r="CT256" i="9"/>
  <c r="CS256" i="9"/>
  <c r="CR256" i="9"/>
  <c r="CG256" i="9"/>
  <c r="CM256" i="9" s="1"/>
  <c r="CF256" i="9"/>
  <c r="CE256" i="9"/>
  <c r="CD256" i="9"/>
  <c r="CC256" i="9"/>
  <c r="BN256" i="9"/>
  <c r="BM256" i="9"/>
  <c r="BL256" i="9"/>
  <c r="BH256" i="9"/>
  <c r="BG256" i="9"/>
  <c r="BF256" i="9"/>
  <c r="BE256" i="9"/>
  <c r="BD256" i="9"/>
  <c r="BC256" i="9"/>
  <c r="BB256" i="9"/>
  <c r="AF256" i="9"/>
  <c r="AK256" i="9" s="1"/>
  <c r="AD256" i="9"/>
  <c r="AE256" i="9" s="1"/>
  <c r="AC256" i="9"/>
  <c r="P256" i="9"/>
  <c r="O256" i="9"/>
  <c r="N256" i="9"/>
  <c r="S257" i="9" s="1"/>
  <c r="K256" i="9"/>
  <c r="L256" i="9" s="1"/>
  <c r="J256" i="9"/>
  <c r="G256" i="9"/>
  <c r="F256" i="9"/>
  <c r="E256" i="9"/>
  <c r="CT255" i="9"/>
  <c r="CS255" i="9"/>
  <c r="CR255" i="9"/>
  <c r="CG255" i="9"/>
  <c r="CN255" i="9" s="1"/>
  <c r="CF255" i="9"/>
  <c r="CE255" i="9"/>
  <c r="CD255" i="9"/>
  <c r="CC255" i="9"/>
  <c r="BN255" i="9"/>
  <c r="BM255" i="9"/>
  <c r="BL255" i="9"/>
  <c r="BH255" i="9"/>
  <c r="BG255" i="9"/>
  <c r="BF255" i="9"/>
  <c r="BE255" i="9"/>
  <c r="BD255" i="9"/>
  <c r="BC255" i="9"/>
  <c r="BB255" i="9"/>
  <c r="AF255" i="9"/>
  <c r="AI255" i="9" s="1"/>
  <c r="AD255" i="9"/>
  <c r="AE255" i="9" s="1"/>
  <c r="AC255" i="9"/>
  <c r="P255" i="9"/>
  <c r="O255" i="9"/>
  <c r="N255" i="9"/>
  <c r="S256" i="9" s="1"/>
  <c r="K255" i="9"/>
  <c r="L255" i="9" s="1"/>
  <c r="J255" i="9"/>
  <c r="G255" i="9"/>
  <c r="F255" i="9"/>
  <c r="E255" i="9"/>
  <c r="CT254" i="9"/>
  <c r="CS254" i="9"/>
  <c r="CR254" i="9"/>
  <c r="CG254" i="9"/>
  <c r="CJ254" i="9" s="1"/>
  <c r="CF254" i="9"/>
  <c r="CE254" i="9"/>
  <c r="CD254" i="9"/>
  <c r="CC254" i="9"/>
  <c r="BN254" i="9"/>
  <c r="BM254" i="9"/>
  <c r="BL254" i="9"/>
  <c r="BH254" i="9"/>
  <c r="BG254" i="9"/>
  <c r="BF254" i="9"/>
  <c r="BE254" i="9"/>
  <c r="BD254" i="9"/>
  <c r="BC254" i="9"/>
  <c r="BB254" i="9"/>
  <c r="AF254" i="9"/>
  <c r="AK254" i="9" s="1"/>
  <c r="AD254" i="9"/>
  <c r="AH254" i="9" s="1"/>
  <c r="AC254" i="9"/>
  <c r="P254" i="9"/>
  <c r="O254" i="9"/>
  <c r="N254" i="9"/>
  <c r="S255" i="9" s="1"/>
  <c r="K254" i="9"/>
  <c r="L254" i="9" s="1"/>
  <c r="J254" i="9"/>
  <c r="G254" i="9"/>
  <c r="F254" i="9"/>
  <c r="E254" i="9"/>
  <c r="CT253" i="9"/>
  <c r="CS253" i="9"/>
  <c r="CR253" i="9"/>
  <c r="CG253" i="9"/>
  <c r="CJ253" i="9" s="1"/>
  <c r="CF253" i="9"/>
  <c r="CE253" i="9"/>
  <c r="CD253" i="9"/>
  <c r="CC253" i="9"/>
  <c r="BN253" i="9"/>
  <c r="BM253" i="9"/>
  <c r="BL253" i="9"/>
  <c r="BH253" i="9"/>
  <c r="BG253" i="9"/>
  <c r="BF253" i="9"/>
  <c r="BE253" i="9"/>
  <c r="BD253" i="9"/>
  <c r="BC253" i="9"/>
  <c r="BB253" i="9"/>
  <c r="AF253" i="9"/>
  <c r="AK253" i="9" s="1"/>
  <c r="AD253" i="9"/>
  <c r="AE253" i="9" s="1"/>
  <c r="AC253" i="9"/>
  <c r="P253" i="9"/>
  <c r="O253" i="9"/>
  <c r="N253" i="9"/>
  <c r="S254" i="9" s="1"/>
  <c r="K253" i="9"/>
  <c r="L253" i="9" s="1"/>
  <c r="J253" i="9"/>
  <c r="G253" i="9"/>
  <c r="F253" i="9"/>
  <c r="E253" i="9"/>
  <c r="CT252" i="9"/>
  <c r="CS252" i="9"/>
  <c r="CR252" i="9"/>
  <c r="CG252" i="9"/>
  <c r="CM252" i="9" s="1"/>
  <c r="CF252" i="9"/>
  <c r="CE252" i="9"/>
  <c r="CD252" i="9"/>
  <c r="CC252" i="9"/>
  <c r="BN252" i="9"/>
  <c r="BM252" i="9"/>
  <c r="BL252" i="9"/>
  <c r="BH252" i="9"/>
  <c r="BG252" i="9"/>
  <c r="BF252" i="9"/>
  <c r="BE252" i="9"/>
  <c r="BD252" i="9"/>
  <c r="BC252" i="9"/>
  <c r="BB252" i="9"/>
  <c r="AF252" i="9"/>
  <c r="AI252" i="9" s="1"/>
  <c r="AD252" i="9"/>
  <c r="AE252" i="9" s="1"/>
  <c r="AC252" i="9"/>
  <c r="P252" i="9"/>
  <c r="O252" i="9"/>
  <c r="N252" i="9"/>
  <c r="S253" i="9" s="1"/>
  <c r="K252" i="9"/>
  <c r="Q252" i="9" s="1"/>
  <c r="J252" i="9"/>
  <c r="G252" i="9"/>
  <c r="F252" i="9"/>
  <c r="E252" i="9"/>
  <c r="CT251" i="9"/>
  <c r="CS251" i="9"/>
  <c r="CR251" i="9"/>
  <c r="CG251" i="9"/>
  <c r="CK251" i="9" s="1"/>
  <c r="CF251" i="9"/>
  <c r="CE251" i="9"/>
  <c r="CD251" i="9"/>
  <c r="CC251" i="9"/>
  <c r="BN251" i="9"/>
  <c r="BM251" i="9"/>
  <c r="BL251" i="9"/>
  <c r="BH251" i="9"/>
  <c r="BG251" i="9"/>
  <c r="BF251" i="9"/>
  <c r="BE251" i="9"/>
  <c r="BD251" i="9"/>
  <c r="BC251" i="9"/>
  <c r="BB251" i="9"/>
  <c r="AF251" i="9"/>
  <c r="AJ251" i="9" s="1"/>
  <c r="AD251" i="9"/>
  <c r="AH251" i="9" s="1"/>
  <c r="AC251" i="9"/>
  <c r="P251" i="9"/>
  <c r="O251" i="9"/>
  <c r="N251" i="9"/>
  <c r="S252" i="9" s="1"/>
  <c r="K251" i="9"/>
  <c r="Q251" i="9" s="1"/>
  <c r="J251" i="9"/>
  <c r="G251" i="9"/>
  <c r="F251" i="9"/>
  <c r="E251" i="9"/>
  <c r="CT250" i="9"/>
  <c r="CS250" i="9"/>
  <c r="CR250" i="9"/>
  <c r="CG250" i="9"/>
  <c r="CN250" i="9" s="1"/>
  <c r="CF250" i="9"/>
  <c r="CE250" i="9"/>
  <c r="CD250" i="9"/>
  <c r="CC250" i="9"/>
  <c r="BN250" i="9"/>
  <c r="BM250" i="9"/>
  <c r="BL250" i="9"/>
  <c r="BH250" i="9"/>
  <c r="BG250" i="9"/>
  <c r="BF250" i="9"/>
  <c r="BE250" i="9"/>
  <c r="BD250" i="9"/>
  <c r="BC250" i="9"/>
  <c r="BB250" i="9"/>
  <c r="AF250" i="9"/>
  <c r="AJ250" i="9" s="1"/>
  <c r="AD250" i="9"/>
  <c r="AH250" i="9" s="1"/>
  <c r="AC250" i="9"/>
  <c r="P250" i="9"/>
  <c r="O250" i="9"/>
  <c r="N250" i="9"/>
  <c r="S251" i="9" s="1"/>
  <c r="K250" i="9"/>
  <c r="Q250" i="9" s="1"/>
  <c r="J250" i="9"/>
  <c r="G250" i="9"/>
  <c r="F250" i="9"/>
  <c r="E250" i="9"/>
  <c r="CT249" i="9"/>
  <c r="CS249" i="9"/>
  <c r="CR249" i="9"/>
  <c r="CG249" i="9"/>
  <c r="CN249" i="9" s="1"/>
  <c r="CF249" i="9"/>
  <c r="CE249" i="9"/>
  <c r="CD249" i="9"/>
  <c r="CC249" i="9"/>
  <c r="BN249" i="9"/>
  <c r="BM249" i="9"/>
  <c r="BL249" i="9"/>
  <c r="BH249" i="9"/>
  <c r="BG249" i="9"/>
  <c r="BF249" i="9"/>
  <c r="BE249" i="9"/>
  <c r="BD249" i="9"/>
  <c r="BC249" i="9"/>
  <c r="BB249" i="9"/>
  <c r="AF249" i="9"/>
  <c r="AK249" i="9" s="1"/>
  <c r="AD249" i="9"/>
  <c r="AH249" i="9" s="1"/>
  <c r="AC249" i="9"/>
  <c r="P249" i="9"/>
  <c r="O249" i="9"/>
  <c r="N249" i="9"/>
  <c r="S250" i="9" s="1"/>
  <c r="K249" i="9"/>
  <c r="Q249" i="9" s="1"/>
  <c r="J249" i="9"/>
  <c r="G249" i="9"/>
  <c r="F249" i="9"/>
  <c r="E249" i="9"/>
  <c r="CT248" i="9"/>
  <c r="CS248" i="9"/>
  <c r="CR248" i="9"/>
  <c r="CG248" i="9"/>
  <c r="CM248" i="9" s="1"/>
  <c r="CF248" i="9"/>
  <c r="CE248" i="9"/>
  <c r="CD248" i="9"/>
  <c r="CC248" i="9"/>
  <c r="BN248" i="9"/>
  <c r="BM248" i="9"/>
  <c r="BL248" i="9"/>
  <c r="BH248" i="9"/>
  <c r="BG248" i="9"/>
  <c r="BF248" i="9"/>
  <c r="BE248" i="9"/>
  <c r="BD248" i="9"/>
  <c r="BC248" i="9"/>
  <c r="BB248" i="9"/>
  <c r="AF248" i="9"/>
  <c r="AK248" i="9" s="1"/>
  <c r="AD248" i="9"/>
  <c r="AE248" i="9" s="1"/>
  <c r="AC248" i="9"/>
  <c r="P248" i="9"/>
  <c r="O248" i="9"/>
  <c r="N248" i="9"/>
  <c r="S249" i="9" s="1"/>
  <c r="K248" i="9"/>
  <c r="L248" i="9" s="1"/>
  <c r="J248" i="9"/>
  <c r="G248" i="9"/>
  <c r="F248" i="9"/>
  <c r="E248" i="9"/>
  <c r="CT247" i="9"/>
  <c r="CS247" i="9"/>
  <c r="CR247" i="9"/>
  <c r="CG247" i="9"/>
  <c r="CN247" i="9" s="1"/>
  <c r="CF247" i="9"/>
  <c r="CE247" i="9"/>
  <c r="CD247" i="9"/>
  <c r="CC247" i="9"/>
  <c r="BN247" i="9"/>
  <c r="BM247" i="9"/>
  <c r="BL247" i="9"/>
  <c r="BH247" i="9"/>
  <c r="BG247" i="9"/>
  <c r="BF247" i="9"/>
  <c r="BE247" i="9"/>
  <c r="BD247" i="9"/>
  <c r="BC247" i="9"/>
  <c r="BB247" i="9"/>
  <c r="AF247" i="9"/>
  <c r="AK247" i="9" s="1"/>
  <c r="AD247" i="9"/>
  <c r="AH247" i="9" s="1"/>
  <c r="AC247" i="9"/>
  <c r="P247" i="9"/>
  <c r="O247" i="9"/>
  <c r="N247" i="9"/>
  <c r="S248" i="9" s="1"/>
  <c r="K247" i="9"/>
  <c r="L247" i="9" s="1"/>
  <c r="J247" i="9"/>
  <c r="G247" i="9"/>
  <c r="F247" i="9"/>
  <c r="E247" i="9"/>
  <c r="CT246" i="9"/>
  <c r="CS246" i="9"/>
  <c r="CR246" i="9"/>
  <c r="CG246" i="9"/>
  <c r="CJ246" i="9" s="1"/>
  <c r="CF246" i="9"/>
  <c r="CE246" i="9"/>
  <c r="CD246" i="9"/>
  <c r="CC246" i="9"/>
  <c r="BN246" i="9"/>
  <c r="BM246" i="9"/>
  <c r="BL246" i="9"/>
  <c r="BH246" i="9"/>
  <c r="BG246" i="9"/>
  <c r="BF246" i="9"/>
  <c r="BE246" i="9"/>
  <c r="BD246" i="9"/>
  <c r="BC246" i="9"/>
  <c r="BB246" i="9"/>
  <c r="AF246" i="9"/>
  <c r="AK246" i="9" s="1"/>
  <c r="AD246" i="9"/>
  <c r="AH246" i="9" s="1"/>
  <c r="AC246" i="9"/>
  <c r="P246" i="9"/>
  <c r="O246" i="9"/>
  <c r="N246" i="9"/>
  <c r="S247" i="9" s="1"/>
  <c r="K246" i="9"/>
  <c r="Q246" i="9" s="1"/>
  <c r="J246" i="9"/>
  <c r="G246" i="9"/>
  <c r="F246" i="9"/>
  <c r="E246" i="9"/>
  <c r="CT245" i="9"/>
  <c r="CS245" i="9"/>
  <c r="CR245" i="9"/>
  <c r="CG245" i="9"/>
  <c r="CM245" i="9" s="1"/>
  <c r="CF245" i="9"/>
  <c r="CE245" i="9"/>
  <c r="CD245" i="9"/>
  <c r="CC245" i="9"/>
  <c r="BN245" i="9"/>
  <c r="BM245" i="9"/>
  <c r="BL245" i="9"/>
  <c r="BH245" i="9"/>
  <c r="BG245" i="9"/>
  <c r="BF245" i="9"/>
  <c r="BE245" i="9"/>
  <c r="BD245" i="9"/>
  <c r="BC245" i="9"/>
  <c r="BB245" i="9"/>
  <c r="AF245" i="9"/>
  <c r="AK245" i="9" s="1"/>
  <c r="AD245" i="9"/>
  <c r="AE245" i="9" s="1"/>
  <c r="AC245" i="9"/>
  <c r="P245" i="9"/>
  <c r="O245" i="9"/>
  <c r="N245" i="9"/>
  <c r="S246" i="9" s="1"/>
  <c r="K245" i="9"/>
  <c r="Q245" i="9" s="1"/>
  <c r="J245" i="9"/>
  <c r="G245" i="9"/>
  <c r="F245" i="9"/>
  <c r="E245" i="9"/>
  <c r="CT244" i="9"/>
  <c r="CS244" i="9"/>
  <c r="CR244" i="9"/>
  <c r="CG244" i="9"/>
  <c r="CM244" i="9" s="1"/>
  <c r="CF244" i="9"/>
  <c r="CE244" i="9"/>
  <c r="CD244" i="9"/>
  <c r="CC244" i="9"/>
  <c r="BN244" i="9"/>
  <c r="BM244" i="9"/>
  <c r="BL244" i="9"/>
  <c r="BH244" i="9"/>
  <c r="BG244" i="9"/>
  <c r="BF244" i="9"/>
  <c r="BE244" i="9"/>
  <c r="BD244" i="9"/>
  <c r="BC244" i="9"/>
  <c r="BB244" i="9"/>
  <c r="AF244" i="9"/>
  <c r="AI244" i="9" s="1"/>
  <c r="AD244" i="9"/>
  <c r="AE244" i="9" s="1"/>
  <c r="AC244" i="9"/>
  <c r="P244" i="9"/>
  <c r="O244" i="9"/>
  <c r="N244" i="9"/>
  <c r="S245" i="9" s="1"/>
  <c r="K244" i="9"/>
  <c r="Q244" i="9" s="1"/>
  <c r="J244" i="9"/>
  <c r="G244" i="9"/>
  <c r="F244" i="9"/>
  <c r="E244" i="9"/>
  <c r="CT243" i="9"/>
  <c r="CS243" i="9"/>
  <c r="CR243" i="9"/>
  <c r="CG243" i="9"/>
  <c r="CK243" i="9" s="1"/>
  <c r="CF243" i="9"/>
  <c r="CE243" i="9"/>
  <c r="CD243" i="9"/>
  <c r="CC243" i="9"/>
  <c r="BN243" i="9"/>
  <c r="BM243" i="9"/>
  <c r="BL243" i="9"/>
  <c r="BH243" i="9"/>
  <c r="BG243" i="9"/>
  <c r="BF243" i="9"/>
  <c r="BE243" i="9"/>
  <c r="BD243" i="9"/>
  <c r="BC243" i="9"/>
  <c r="BB243" i="9"/>
  <c r="AF243" i="9"/>
  <c r="AJ243" i="9" s="1"/>
  <c r="AD243" i="9"/>
  <c r="AE243" i="9" s="1"/>
  <c r="AC243" i="9"/>
  <c r="P243" i="9"/>
  <c r="O243" i="9"/>
  <c r="N243" i="9"/>
  <c r="S244" i="9" s="1"/>
  <c r="K243" i="9"/>
  <c r="Q243" i="9" s="1"/>
  <c r="J243" i="9"/>
  <c r="G243" i="9"/>
  <c r="F243" i="9"/>
  <c r="E243" i="9"/>
  <c r="CT242" i="9"/>
  <c r="CS242" i="9"/>
  <c r="CR242" i="9"/>
  <c r="CG242" i="9"/>
  <c r="CN242" i="9" s="1"/>
  <c r="CF242" i="9"/>
  <c r="CE242" i="9"/>
  <c r="CD242" i="9"/>
  <c r="CC242" i="9"/>
  <c r="BN242" i="9"/>
  <c r="BM242" i="9"/>
  <c r="BL242" i="9"/>
  <c r="BH242" i="9"/>
  <c r="BG242" i="9"/>
  <c r="BF242" i="9"/>
  <c r="BE242" i="9"/>
  <c r="BD242" i="9"/>
  <c r="BC242" i="9"/>
  <c r="BB242" i="9"/>
  <c r="AF242" i="9"/>
  <c r="AI242" i="9" s="1"/>
  <c r="AD242" i="9"/>
  <c r="AH242" i="9" s="1"/>
  <c r="AC242" i="9"/>
  <c r="P242" i="9"/>
  <c r="O242" i="9"/>
  <c r="N242" i="9"/>
  <c r="S243" i="9" s="1"/>
  <c r="K242" i="9"/>
  <c r="Q242" i="9" s="1"/>
  <c r="J242" i="9"/>
  <c r="G242" i="9"/>
  <c r="F242" i="9"/>
  <c r="E242" i="9"/>
  <c r="CT241" i="9"/>
  <c r="CS241" i="9"/>
  <c r="CR241" i="9"/>
  <c r="CG241" i="9"/>
  <c r="CN241" i="9" s="1"/>
  <c r="CF241" i="9"/>
  <c r="CE241" i="9"/>
  <c r="CD241" i="9"/>
  <c r="CC241" i="9"/>
  <c r="BN241" i="9"/>
  <c r="BM241" i="9"/>
  <c r="BL241" i="9"/>
  <c r="BH241" i="9"/>
  <c r="BG241" i="9"/>
  <c r="BF241" i="9"/>
  <c r="BE241" i="9"/>
  <c r="BD241" i="9"/>
  <c r="BC241" i="9"/>
  <c r="BB241" i="9"/>
  <c r="AF241" i="9"/>
  <c r="AI241" i="9" s="1"/>
  <c r="AD241" i="9"/>
  <c r="AH241" i="9" s="1"/>
  <c r="AC241" i="9"/>
  <c r="P241" i="9"/>
  <c r="O241" i="9"/>
  <c r="N241" i="9"/>
  <c r="S242" i="9" s="1"/>
  <c r="K241" i="9"/>
  <c r="Q241" i="9" s="1"/>
  <c r="J241" i="9"/>
  <c r="G241" i="9"/>
  <c r="F241" i="9"/>
  <c r="E241" i="9"/>
  <c r="CT240" i="9"/>
  <c r="CS240" i="9"/>
  <c r="CR240" i="9"/>
  <c r="CG240" i="9"/>
  <c r="CM240" i="9" s="1"/>
  <c r="CF240" i="9"/>
  <c r="CE240" i="9"/>
  <c r="CD240" i="9"/>
  <c r="CC240" i="9"/>
  <c r="BN240" i="9"/>
  <c r="BM240" i="9"/>
  <c r="BL240" i="9"/>
  <c r="BH240" i="9"/>
  <c r="BG240" i="9"/>
  <c r="BF240" i="9"/>
  <c r="BE240" i="9"/>
  <c r="BD240" i="9"/>
  <c r="BC240" i="9"/>
  <c r="BB240" i="9"/>
  <c r="AF240" i="9"/>
  <c r="AD240" i="9"/>
  <c r="AE240" i="9" s="1"/>
  <c r="AC240" i="9"/>
  <c r="P240" i="9"/>
  <c r="O240" i="9"/>
  <c r="N240" i="9"/>
  <c r="S241" i="9" s="1"/>
  <c r="K240" i="9"/>
  <c r="L240" i="9" s="1"/>
  <c r="J240" i="9"/>
  <c r="G240" i="9"/>
  <c r="F240" i="9"/>
  <c r="E240" i="9"/>
  <c r="CT239" i="9"/>
  <c r="CS239" i="9"/>
  <c r="CR239" i="9"/>
  <c r="CG239" i="9"/>
  <c r="CF239" i="9"/>
  <c r="CE239" i="9"/>
  <c r="CD239" i="9"/>
  <c r="CC239" i="9"/>
  <c r="BN239" i="9"/>
  <c r="BM239" i="9"/>
  <c r="BL239" i="9"/>
  <c r="BH239" i="9"/>
  <c r="BG239" i="9"/>
  <c r="BF239" i="9"/>
  <c r="BE239" i="9"/>
  <c r="BD239" i="9"/>
  <c r="BC239" i="9"/>
  <c r="BB239" i="9"/>
  <c r="AF239" i="9"/>
  <c r="AK239" i="9" s="1"/>
  <c r="AD239" i="9"/>
  <c r="AH239" i="9" s="1"/>
  <c r="AC239" i="9"/>
  <c r="P239" i="9"/>
  <c r="O239" i="9"/>
  <c r="N239" i="9"/>
  <c r="S240" i="9" s="1"/>
  <c r="K239" i="9"/>
  <c r="L239" i="9" s="1"/>
  <c r="J239" i="9"/>
  <c r="G239" i="9"/>
  <c r="F239" i="9"/>
  <c r="E239" i="9"/>
  <c r="CT238" i="9"/>
  <c r="CS238" i="9"/>
  <c r="CR238" i="9"/>
  <c r="CG238" i="9"/>
  <c r="CF238" i="9"/>
  <c r="CE238" i="9"/>
  <c r="CD238" i="9"/>
  <c r="CC238" i="9"/>
  <c r="BN238" i="9"/>
  <c r="BM238" i="9"/>
  <c r="BL238" i="9"/>
  <c r="BH238" i="9"/>
  <c r="BG238" i="9"/>
  <c r="BF238" i="9"/>
  <c r="BE238" i="9"/>
  <c r="BD238" i="9"/>
  <c r="BC238" i="9"/>
  <c r="BB238" i="9"/>
  <c r="AF238" i="9"/>
  <c r="AK238" i="9" s="1"/>
  <c r="AD238" i="9"/>
  <c r="AC238" i="9"/>
  <c r="P238" i="9"/>
  <c r="O238" i="9"/>
  <c r="N238" i="9"/>
  <c r="S239" i="9" s="1"/>
  <c r="K238" i="9"/>
  <c r="L238" i="9" s="1"/>
  <c r="J238" i="9"/>
  <c r="G238" i="9"/>
  <c r="F238" i="9"/>
  <c r="E238" i="9"/>
  <c r="CT237" i="9"/>
  <c r="CS237" i="9"/>
  <c r="CR237" i="9"/>
  <c r="CG237" i="9"/>
  <c r="CM237" i="9" s="1"/>
  <c r="CF237" i="9"/>
  <c r="CE237" i="9"/>
  <c r="CD237" i="9"/>
  <c r="CC237" i="9"/>
  <c r="BN237" i="9"/>
  <c r="BM237" i="9"/>
  <c r="BL237" i="9"/>
  <c r="BH237" i="9"/>
  <c r="BG237" i="9"/>
  <c r="BF237" i="9"/>
  <c r="BE237" i="9"/>
  <c r="BD237" i="9"/>
  <c r="BC237" i="9"/>
  <c r="BB237" i="9"/>
  <c r="AF237" i="9"/>
  <c r="AK237" i="9" s="1"/>
  <c r="AD237" i="9"/>
  <c r="AE237" i="9" s="1"/>
  <c r="AC237" i="9"/>
  <c r="P237" i="9"/>
  <c r="O237" i="9"/>
  <c r="N237" i="9"/>
  <c r="S238" i="9" s="1"/>
  <c r="K237" i="9"/>
  <c r="J237" i="9"/>
  <c r="G237" i="9"/>
  <c r="F237" i="9"/>
  <c r="E237" i="9"/>
  <c r="CT236" i="9"/>
  <c r="CS236" i="9"/>
  <c r="CR236" i="9"/>
  <c r="CG236" i="9"/>
  <c r="CM236" i="9" s="1"/>
  <c r="CF236" i="9"/>
  <c r="CE236" i="9"/>
  <c r="CD236" i="9"/>
  <c r="CC236" i="9"/>
  <c r="BN236" i="9"/>
  <c r="BM236" i="9"/>
  <c r="BL236" i="9"/>
  <c r="BH236" i="9"/>
  <c r="BG236" i="9"/>
  <c r="BF236" i="9"/>
  <c r="BE236" i="9"/>
  <c r="BD236" i="9"/>
  <c r="BC236" i="9"/>
  <c r="BB236" i="9"/>
  <c r="AF236" i="9"/>
  <c r="AI236" i="9" s="1"/>
  <c r="AD236" i="9"/>
  <c r="AE236" i="9" s="1"/>
  <c r="AC236" i="9"/>
  <c r="P236" i="9"/>
  <c r="O236" i="9"/>
  <c r="N236" i="9"/>
  <c r="S237" i="9" s="1"/>
  <c r="K236" i="9"/>
  <c r="J236" i="9"/>
  <c r="G236" i="9"/>
  <c r="F236" i="9"/>
  <c r="E236" i="9"/>
  <c r="CT235" i="9"/>
  <c r="CS235" i="9"/>
  <c r="CR235" i="9"/>
  <c r="CG235" i="9"/>
  <c r="CN235" i="9" s="1"/>
  <c r="CF235" i="9"/>
  <c r="CE235" i="9"/>
  <c r="CD235" i="9"/>
  <c r="CC235" i="9"/>
  <c r="BN235" i="9"/>
  <c r="BM235" i="9"/>
  <c r="BL235" i="9"/>
  <c r="BH235" i="9"/>
  <c r="BG235" i="9"/>
  <c r="BF235" i="9"/>
  <c r="BE235" i="9"/>
  <c r="BD235" i="9"/>
  <c r="BC235" i="9"/>
  <c r="BB235" i="9"/>
  <c r="AF235" i="9"/>
  <c r="AI235" i="9" s="1"/>
  <c r="AD235" i="9"/>
  <c r="AC235" i="9"/>
  <c r="P235" i="9"/>
  <c r="O235" i="9"/>
  <c r="N235" i="9"/>
  <c r="R236" i="9" s="1"/>
  <c r="K235" i="9"/>
  <c r="Q235" i="9" s="1"/>
  <c r="J235" i="9"/>
  <c r="G235" i="9"/>
  <c r="F235" i="9"/>
  <c r="E235" i="9"/>
  <c r="CT234" i="9"/>
  <c r="CS234" i="9"/>
  <c r="CR234" i="9"/>
  <c r="CG234" i="9"/>
  <c r="CM234" i="9" s="1"/>
  <c r="CF234" i="9"/>
  <c r="CE234" i="9"/>
  <c r="CD234" i="9"/>
  <c r="CC234" i="9"/>
  <c r="BN234" i="9"/>
  <c r="BM234" i="9"/>
  <c r="BL234" i="9"/>
  <c r="BH234" i="9"/>
  <c r="BG234" i="9"/>
  <c r="BF234" i="9"/>
  <c r="BE234" i="9"/>
  <c r="BD234" i="9"/>
  <c r="BC234" i="9"/>
  <c r="BB234" i="9"/>
  <c r="AF234" i="9"/>
  <c r="AD234" i="9"/>
  <c r="AH234" i="9" s="1"/>
  <c r="AC234" i="9"/>
  <c r="P234" i="9"/>
  <c r="O234" i="9"/>
  <c r="N234" i="9"/>
  <c r="R235" i="9" s="1"/>
  <c r="K234" i="9"/>
  <c r="J234" i="9"/>
  <c r="G234" i="9"/>
  <c r="F234" i="9"/>
  <c r="E234" i="9"/>
  <c r="CT233" i="9"/>
  <c r="CS233" i="9"/>
  <c r="CR233" i="9"/>
  <c r="CG233" i="9"/>
  <c r="CN233" i="9" s="1"/>
  <c r="CF233" i="9"/>
  <c r="CE233" i="9"/>
  <c r="CD233" i="9"/>
  <c r="CC233" i="9"/>
  <c r="BN233" i="9"/>
  <c r="BM233" i="9"/>
  <c r="BL233" i="9"/>
  <c r="BH233" i="9"/>
  <c r="BG233" i="9"/>
  <c r="BF233" i="9"/>
  <c r="BE233" i="9"/>
  <c r="BD233" i="9"/>
  <c r="BC233" i="9"/>
  <c r="BB233" i="9"/>
  <c r="AF233" i="9"/>
  <c r="AI233" i="9" s="1"/>
  <c r="AD233" i="9"/>
  <c r="AE233" i="9" s="1"/>
  <c r="AC233" i="9"/>
  <c r="P233" i="9"/>
  <c r="O233" i="9"/>
  <c r="N233" i="9"/>
  <c r="S234" i="9" s="1"/>
  <c r="K233" i="9"/>
  <c r="L233" i="9" s="1"/>
  <c r="J233" i="9"/>
  <c r="G233" i="9"/>
  <c r="F233" i="9"/>
  <c r="E233" i="9"/>
  <c r="CT232" i="9"/>
  <c r="CS232" i="9"/>
  <c r="CR232" i="9"/>
  <c r="CG232" i="9"/>
  <c r="CL232" i="9" s="1"/>
  <c r="CF232" i="9"/>
  <c r="CE232" i="9"/>
  <c r="CD232" i="9"/>
  <c r="CC232" i="9"/>
  <c r="BN232" i="9"/>
  <c r="BM232" i="9"/>
  <c r="BL232" i="9"/>
  <c r="BH232" i="9"/>
  <c r="BG232" i="9"/>
  <c r="BF232" i="9"/>
  <c r="BE232" i="9"/>
  <c r="BD232" i="9"/>
  <c r="BC232" i="9"/>
  <c r="BB232" i="9"/>
  <c r="AF232" i="9"/>
  <c r="AD232" i="9"/>
  <c r="AE232" i="9" s="1"/>
  <c r="AC232" i="9"/>
  <c r="P232" i="9"/>
  <c r="O232" i="9"/>
  <c r="N232" i="9"/>
  <c r="S233" i="9" s="1"/>
  <c r="K232" i="9"/>
  <c r="J232" i="9"/>
  <c r="G232" i="9"/>
  <c r="F232" i="9"/>
  <c r="E232" i="9"/>
  <c r="CT231" i="9"/>
  <c r="CS231" i="9"/>
  <c r="CR231" i="9"/>
  <c r="CG231" i="9"/>
  <c r="CN231" i="9" s="1"/>
  <c r="CF231" i="9"/>
  <c r="CE231" i="9"/>
  <c r="CD231" i="9"/>
  <c r="CC231" i="9"/>
  <c r="BN231" i="9"/>
  <c r="BM231" i="9"/>
  <c r="BL231" i="9"/>
  <c r="BH231" i="9"/>
  <c r="BG231" i="9"/>
  <c r="BF231" i="9"/>
  <c r="BE231" i="9"/>
  <c r="BD231" i="9"/>
  <c r="BC231" i="9"/>
  <c r="BB231" i="9"/>
  <c r="AF231" i="9"/>
  <c r="AI231" i="9" s="1"/>
  <c r="AD231" i="9"/>
  <c r="AH231" i="9" s="1"/>
  <c r="AC231" i="9"/>
  <c r="P231" i="9"/>
  <c r="O231" i="9"/>
  <c r="N231" i="9"/>
  <c r="R232" i="9" s="1"/>
  <c r="K231" i="9"/>
  <c r="L231" i="9" s="1"/>
  <c r="J231" i="9"/>
  <c r="G231" i="9"/>
  <c r="F231" i="9"/>
  <c r="E231" i="9"/>
  <c r="CT230" i="9"/>
  <c r="CS230" i="9"/>
  <c r="CR230" i="9"/>
  <c r="CG230" i="9"/>
  <c r="CM230" i="9" s="1"/>
  <c r="CF230" i="9"/>
  <c r="CE230" i="9"/>
  <c r="CD230" i="9"/>
  <c r="CC230" i="9"/>
  <c r="BN230" i="9"/>
  <c r="BM230" i="9"/>
  <c r="BL230" i="9"/>
  <c r="BH230" i="9"/>
  <c r="BG230" i="9"/>
  <c r="BF230" i="9"/>
  <c r="BE230" i="9"/>
  <c r="BD230" i="9"/>
  <c r="BC230" i="9"/>
  <c r="BB230" i="9"/>
  <c r="AF230" i="9"/>
  <c r="AK230" i="9" s="1"/>
  <c r="AD230" i="9"/>
  <c r="AH230" i="9" s="1"/>
  <c r="AC230" i="9"/>
  <c r="P230" i="9"/>
  <c r="O230" i="9"/>
  <c r="N230" i="9"/>
  <c r="S231" i="9" s="1"/>
  <c r="K230" i="9"/>
  <c r="L230" i="9" s="1"/>
  <c r="J230" i="9"/>
  <c r="G230" i="9"/>
  <c r="F230" i="9"/>
  <c r="E230" i="9"/>
  <c r="CT229" i="9"/>
  <c r="CS229" i="9"/>
  <c r="CR229" i="9"/>
  <c r="CG229" i="9"/>
  <c r="CM229" i="9" s="1"/>
  <c r="CF229" i="9"/>
  <c r="CE229" i="9"/>
  <c r="CD229" i="9"/>
  <c r="CC229" i="9"/>
  <c r="BN229" i="9"/>
  <c r="BM229" i="9"/>
  <c r="BL229" i="9"/>
  <c r="BH229" i="9"/>
  <c r="BG229" i="9"/>
  <c r="BF229" i="9"/>
  <c r="BE229" i="9"/>
  <c r="BD229" i="9"/>
  <c r="BC229" i="9"/>
  <c r="BB229" i="9"/>
  <c r="AF229" i="9"/>
  <c r="AK229" i="9" s="1"/>
  <c r="AD229" i="9"/>
  <c r="AE229" i="9" s="1"/>
  <c r="AC229" i="9"/>
  <c r="P229" i="9"/>
  <c r="O229" i="9"/>
  <c r="N229" i="9"/>
  <c r="S230" i="9" s="1"/>
  <c r="K229" i="9"/>
  <c r="L229" i="9" s="1"/>
  <c r="J229" i="9"/>
  <c r="G229" i="9"/>
  <c r="F229" i="9"/>
  <c r="E229" i="9"/>
  <c r="CT228" i="9"/>
  <c r="CS228" i="9"/>
  <c r="CR228" i="9"/>
  <c r="CG228" i="9"/>
  <c r="CM228" i="9" s="1"/>
  <c r="CF228" i="9"/>
  <c r="CE228" i="9"/>
  <c r="CD228" i="9"/>
  <c r="CC228" i="9"/>
  <c r="BN228" i="9"/>
  <c r="BM228" i="9"/>
  <c r="BL228" i="9"/>
  <c r="BH228" i="9"/>
  <c r="BG228" i="9"/>
  <c r="BF228" i="9"/>
  <c r="BE228" i="9"/>
  <c r="BD228" i="9"/>
  <c r="BC228" i="9"/>
  <c r="BB228" i="9"/>
  <c r="AF228" i="9"/>
  <c r="AK228" i="9" s="1"/>
  <c r="AD228" i="9"/>
  <c r="AE228" i="9" s="1"/>
  <c r="AC228" i="9"/>
  <c r="P228" i="9"/>
  <c r="O228" i="9"/>
  <c r="N228" i="9"/>
  <c r="S229" i="9" s="1"/>
  <c r="K228" i="9"/>
  <c r="J228" i="9"/>
  <c r="G228" i="9"/>
  <c r="F228" i="9"/>
  <c r="E228" i="9"/>
  <c r="CT227" i="9"/>
  <c r="CS227" i="9"/>
  <c r="CR227" i="9"/>
  <c r="CG227" i="9"/>
  <c r="CN227" i="9" s="1"/>
  <c r="CF227" i="9"/>
  <c r="CE227" i="9"/>
  <c r="CD227" i="9"/>
  <c r="CC227" i="9"/>
  <c r="BN227" i="9"/>
  <c r="BM227" i="9"/>
  <c r="BL227" i="9"/>
  <c r="BH227" i="9"/>
  <c r="BG227" i="9"/>
  <c r="BF227" i="9"/>
  <c r="BE227" i="9"/>
  <c r="BD227" i="9"/>
  <c r="BC227" i="9"/>
  <c r="BB227" i="9"/>
  <c r="AF227" i="9"/>
  <c r="AI227" i="9" s="1"/>
  <c r="AD227" i="9"/>
  <c r="AH227" i="9" s="1"/>
  <c r="AC227" i="9"/>
  <c r="P227" i="9"/>
  <c r="O227" i="9"/>
  <c r="N227" i="9"/>
  <c r="R228" i="9" s="1"/>
  <c r="K227" i="9"/>
  <c r="Q227" i="9" s="1"/>
  <c r="J227" i="9"/>
  <c r="G227" i="9"/>
  <c r="F227" i="9"/>
  <c r="E227" i="9"/>
  <c r="CT226" i="9"/>
  <c r="CS226" i="9"/>
  <c r="CR226" i="9"/>
  <c r="CG226" i="9"/>
  <c r="CL226" i="9" s="1"/>
  <c r="CF226" i="9"/>
  <c r="CE226" i="9"/>
  <c r="CD226" i="9"/>
  <c r="CC226" i="9"/>
  <c r="BN226" i="9"/>
  <c r="BM226" i="9"/>
  <c r="BL226" i="9"/>
  <c r="BH226" i="9"/>
  <c r="BG226" i="9"/>
  <c r="BF226" i="9"/>
  <c r="BE226" i="9"/>
  <c r="BD226" i="9"/>
  <c r="BC226" i="9"/>
  <c r="BB226" i="9"/>
  <c r="AF226" i="9"/>
  <c r="AD226" i="9"/>
  <c r="AH226" i="9" s="1"/>
  <c r="AC226" i="9"/>
  <c r="P226" i="9"/>
  <c r="O226" i="9"/>
  <c r="N226" i="9"/>
  <c r="R227" i="9" s="1"/>
  <c r="K226" i="9"/>
  <c r="J226" i="9"/>
  <c r="G226" i="9"/>
  <c r="F226" i="9"/>
  <c r="E226" i="9"/>
  <c r="CT225" i="9"/>
  <c r="CS225" i="9"/>
  <c r="CR225" i="9"/>
  <c r="CG225" i="9"/>
  <c r="CN225" i="9" s="1"/>
  <c r="CF225" i="9"/>
  <c r="CE225" i="9"/>
  <c r="CD225" i="9"/>
  <c r="CC225" i="9"/>
  <c r="BN225" i="9"/>
  <c r="BM225" i="9"/>
  <c r="BL225" i="9"/>
  <c r="BH225" i="9"/>
  <c r="BG225" i="9"/>
  <c r="BF225" i="9"/>
  <c r="BE225" i="9"/>
  <c r="BD225" i="9"/>
  <c r="BC225" i="9"/>
  <c r="BB225" i="9"/>
  <c r="AF225" i="9"/>
  <c r="AK225" i="9" s="1"/>
  <c r="AD225" i="9"/>
  <c r="AE225" i="9" s="1"/>
  <c r="AC225" i="9"/>
  <c r="P225" i="9"/>
  <c r="O225" i="9"/>
  <c r="N225" i="9"/>
  <c r="S226" i="9" s="1"/>
  <c r="K225" i="9"/>
  <c r="Q225" i="9" s="1"/>
  <c r="J225" i="9"/>
  <c r="G225" i="9"/>
  <c r="F225" i="9"/>
  <c r="E225" i="9"/>
  <c r="CT224" i="9"/>
  <c r="CS224" i="9"/>
  <c r="CR224" i="9"/>
  <c r="CG224" i="9"/>
  <c r="CK224" i="9" s="1"/>
  <c r="CF224" i="9"/>
  <c r="CE224" i="9"/>
  <c r="CD224" i="9"/>
  <c r="CC224" i="9"/>
  <c r="BN224" i="9"/>
  <c r="BM224" i="9"/>
  <c r="BL224" i="9"/>
  <c r="BH224" i="9"/>
  <c r="BG224" i="9"/>
  <c r="BF224" i="9"/>
  <c r="BE224" i="9"/>
  <c r="BD224" i="9"/>
  <c r="BC224" i="9"/>
  <c r="BB224" i="9"/>
  <c r="AF224" i="9"/>
  <c r="AJ224" i="9" s="1"/>
  <c r="AD224" i="9"/>
  <c r="AE224" i="9" s="1"/>
  <c r="AC224" i="9"/>
  <c r="P224" i="9"/>
  <c r="O224" i="9"/>
  <c r="N224" i="9"/>
  <c r="S225" i="9" s="1"/>
  <c r="K224" i="9"/>
  <c r="L224" i="9" s="1"/>
  <c r="J224" i="9"/>
  <c r="G224" i="9"/>
  <c r="F224" i="9"/>
  <c r="E224" i="9"/>
  <c r="CT223" i="9"/>
  <c r="CS223" i="9"/>
  <c r="CR223" i="9"/>
  <c r="CG223" i="9"/>
  <c r="CL223" i="9" s="1"/>
  <c r="CF223" i="9"/>
  <c r="CE223" i="9"/>
  <c r="CD223" i="9"/>
  <c r="CC223" i="9"/>
  <c r="BN223" i="9"/>
  <c r="BM223" i="9"/>
  <c r="BL223" i="9"/>
  <c r="BH223" i="9"/>
  <c r="BG223" i="9"/>
  <c r="BF223" i="9"/>
  <c r="BE223" i="9"/>
  <c r="BD223" i="9"/>
  <c r="BC223" i="9"/>
  <c r="BB223" i="9"/>
  <c r="AF223" i="9"/>
  <c r="AI223" i="9" s="1"/>
  <c r="AD223" i="9"/>
  <c r="AH223" i="9" s="1"/>
  <c r="AC223" i="9"/>
  <c r="P223" i="9"/>
  <c r="O223" i="9"/>
  <c r="N223" i="9"/>
  <c r="R224" i="9" s="1"/>
  <c r="K223" i="9"/>
  <c r="J223" i="9"/>
  <c r="G223" i="9"/>
  <c r="F223" i="9"/>
  <c r="E223" i="9"/>
  <c r="CT222" i="9"/>
  <c r="CS222" i="9"/>
  <c r="CR222" i="9"/>
  <c r="CG222" i="9"/>
  <c r="CN222" i="9" s="1"/>
  <c r="CF222" i="9"/>
  <c r="CE222" i="9"/>
  <c r="CD222" i="9"/>
  <c r="CC222" i="9"/>
  <c r="BN222" i="9"/>
  <c r="BM222" i="9"/>
  <c r="BL222" i="9"/>
  <c r="BH222" i="9"/>
  <c r="BG222" i="9"/>
  <c r="BF222" i="9"/>
  <c r="BE222" i="9"/>
  <c r="BD222" i="9"/>
  <c r="BC222" i="9"/>
  <c r="BB222" i="9"/>
  <c r="AF222" i="9"/>
  <c r="AK222" i="9" s="1"/>
  <c r="AD222" i="9"/>
  <c r="AH222" i="9" s="1"/>
  <c r="AC222" i="9"/>
  <c r="P222" i="9"/>
  <c r="O222" i="9"/>
  <c r="N222" i="9"/>
  <c r="R223" i="9" s="1"/>
  <c r="K222" i="9"/>
  <c r="Q222" i="9" s="1"/>
  <c r="J222" i="9"/>
  <c r="G222" i="9"/>
  <c r="F222" i="9"/>
  <c r="E222" i="9"/>
  <c r="CT221" i="9"/>
  <c r="CS221" i="9"/>
  <c r="CR221" i="9"/>
  <c r="CG221" i="9"/>
  <c r="CK221" i="9" s="1"/>
  <c r="CF221" i="9"/>
  <c r="CE221" i="9"/>
  <c r="CD221" i="9"/>
  <c r="CC221" i="9"/>
  <c r="BN221" i="9"/>
  <c r="BM221" i="9"/>
  <c r="BL221" i="9"/>
  <c r="BH221" i="9"/>
  <c r="BG221" i="9"/>
  <c r="BF221" i="9"/>
  <c r="BE221" i="9"/>
  <c r="BD221" i="9"/>
  <c r="BC221" i="9"/>
  <c r="BB221" i="9"/>
  <c r="AF221" i="9"/>
  <c r="AK221" i="9" s="1"/>
  <c r="AD221" i="9"/>
  <c r="AE221" i="9" s="1"/>
  <c r="AC221" i="9"/>
  <c r="P221" i="9"/>
  <c r="O221" i="9"/>
  <c r="N221" i="9"/>
  <c r="S222" i="9" s="1"/>
  <c r="K221" i="9"/>
  <c r="L221" i="9" s="1"/>
  <c r="J221" i="9"/>
  <c r="G221" i="9"/>
  <c r="F221" i="9"/>
  <c r="E221" i="9"/>
  <c r="CT220" i="9"/>
  <c r="CS220" i="9"/>
  <c r="CR220" i="9"/>
  <c r="CG220" i="9"/>
  <c r="CM220" i="9" s="1"/>
  <c r="CF220" i="9"/>
  <c r="CE220" i="9"/>
  <c r="CD220" i="9"/>
  <c r="CC220" i="9"/>
  <c r="BN220" i="9"/>
  <c r="BM220" i="9"/>
  <c r="BL220" i="9"/>
  <c r="BH220" i="9"/>
  <c r="BG220" i="9"/>
  <c r="BF220" i="9"/>
  <c r="BE220" i="9"/>
  <c r="BD220" i="9"/>
  <c r="BC220" i="9"/>
  <c r="BB220" i="9"/>
  <c r="AF220" i="9"/>
  <c r="AK220" i="9" s="1"/>
  <c r="AD220" i="9"/>
  <c r="AE220" i="9" s="1"/>
  <c r="AC220" i="9"/>
  <c r="P220" i="9"/>
  <c r="O220" i="9"/>
  <c r="N220" i="9"/>
  <c r="S221" i="9" s="1"/>
  <c r="K220" i="9"/>
  <c r="Q220" i="9" s="1"/>
  <c r="J220" i="9"/>
  <c r="G220" i="9"/>
  <c r="F220" i="9"/>
  <c r="E220" i="9"/>
  <c r="CT219" i="9"/>
  <c r="CS219" i="9"/>
  <c r="CR219" i="9"/>
  <c r="CG219" i="9"/>
  <c r="CN219" i="9" s="1"/>
  <c r="CF219" i="9"/>
  <c r="CE219" i="9"/>
  <c r="CD219" i="9"/>
  <c r="CC219" i="9"/>
  <c r="BN219" i="9"/>
  <c r="BM219" i="9"/>
  <c r="BL219" i="9"/>
  <c r="BH219" i="9"/>
  <c r="BG219" i="9"/>
  <c r="BF219" i="9"/>
  <c r="BE219" i="9"/>
  <c r="BD219" i="9"/>
  <c r="BC219" i="9"/>
  <c r="BB219" i="9"/>
  <c r="AF219" i="9"/>
  <c r="AI219" i="9" s="1"/>
  <c r="AD219" i="9"/>
  <c r="AE219" i="9" s="1"/>
  <c r="AC219" i="9"/>
  <c r="P219" i="9"/>
  <c r="O219" i="9"/>
  <c r="N219" i="9"/>
  <c r="R220" i="9" s="1"/>
  <c r="K219" i="9"/>
  <c r="J219" i="9"/>
  <c r="G219" i="9"/>
  <c r="F219" i="9"/>
  <c r="E219" i="9"/>
  <c r="CT218" i="9"/>
  <c r="CS218" i="9"/>
  <c r="CR218" i="9"/>
  <c r="CG218" i="9"/>
  <c r="CK218" i="9" s="1"/>
  <c r="CF218" i="9"/>
  <c r="CE218" i="9"/>
  <c r="CD218" i="9"/>
  <c r="CC218" i="9"/>
  <c r="BN218" i="9"/>
  <c r="BM218" i="9"/>
  <c r="BL218" i="9"/>
  <c r="BH218" i="9"/>
  <c r="BG218" i="9"/>
  <c r="BF218" i="9"/>
  <c r="BE218" i="9"/>
  <c r="BD218" i="9"/>
  <c r="BC218" i="9"/>
  <c r="BB218" i="9"/>
  <c r="AF218" i="9"/>
  <c r="AK218" i="9" s="1"/>
  <c r="AD218" i="9"/>
  <c r="AH218" i="9" s="1"/>
  <c r="AC218" i="9"/>
  <c r="P218" i="9"/>
  <c r="O218" i="9"/>
  <c r="N218" i="9"/>
  <c r="S219" i="9" s="1"/>
  <c r="K218" i="9"/>
  <c r="L218" i="9" s="1"/>
  <c r="J218" i="9"/>
  <c r="G218" i="9"/>
  <c r="F218" i="9"/>
  <c r="E218" i="9"/>
  <c r="CT217" i="9"/>
  <c r="CS217" i="9"/>
  <c r="CR217" i="9"/>
  <c r="CG217" i="9"/>
  <c r="CM217" i="9" s="1"/>
  <c r="CF217" i="9"/>
  <c r="CE217" i="9"/>
  <c r="CD217" i="9"/>
  <c r="CC217" i="9"/>
  <c r="BN217" i="9"/>
  <c r="BM217" i="9"/>
  <c r="BL217" i="9"/>
  <c r="BH217" i="9"/>
  <c r="BG217" i="9"/>
  <c r="BF217" i="9"/>
  <c r="BE217" i="9"/>
  <c r="BD217" i="9"/>
  <c r="BC217" i="9"/>
  <c r="BB217" i="9"/>
  <c r="AF217" i="9"/>
  <c r="AJ217" i="9" s="1"/>
  <c r="AD217" i="9"/>
  <c r="AC217" i="9"/>
  <c r="P217" i="9"/>
  <c r="O217" i="9"/>
  <c r="N217" i="9"/>
  <c r="S218" i="9" s="1"/>
  <c r="K217" i="9"/>
  <c r="J217" i="9"/>
  <c r="G217" i="9"/>
  <c r="F217" i="9"/>
  <c r="E217" i="9"/>
  <c r="CT216" i="9"/>
  <c r="CS216" i="9"/>
  <c r="CR216" i="9"/>
  <c r="CG216" i="9"/>
  <c r="CN216" i="9" s="1"/>
  <c r="CF216" i="9"/>
  <c r="CE216" i="9"/>
  <c r="CD216" i="9"/>
  <c r="CC216" i="9"/>
  <c r="BN216" i="9"/>
  <c r="BM216" i="9"/>
  <c r="BL216" i="9"/>
  <c r="BH216" i="9"/>
  <c r="BG216" i="9"/>
  <c r="BF216" i="9"/>
  <c r="BE216" i="9"/>
  <c r="BD216" i="9"/>
  <c r="BC216" i="9"/>
  <c r="BB216" i="9"/>
  <c r="AF216" i="9"/>
  <c r="AJ216" i="9" s="1"/>
  <c r="AD216" i="9"/>
  <c r="AE216" i="9" s="1"/>
  <c r="AC216" i="9"/>
  <c r="P216" i="9"/>
  <c r="O216" i="9"/>
  <c r="N216" i="9"/>
  <c r="S217" i="9" s="1"/>
  <c r="K216" i="9"/>
  <c r="J216" i="9"/>
  <c r="G216" i="9"/>
  <c r="F216" i="9"/>
  <c r="E216" i="9"/>
  <c r="CT215" i="9"/>
  <c r="CS215" i="9"/>
  <c r="CR215" i="9"/>
  <c r="CG215" i="9"/>
  <c r="CL215" i="9" s="1"/>
  <c r="CF215" i="9"/>
  <c r="CE215" i="9"/>
  <c r="CD215" i="9"/>
  <c r="CC215" i="9"/>
  <c r="BN215" i="9"/>
  <c r="BM215" i="9"/>
  <c r="BL215" i="9"/>
  <c r="BH215" i="9"/>
  <c r="BG215" i="9"/>
  <c r="BF215" i="9"/>
  <c r="BE215" i="9"/>
  <c r="BD215" i="9"/>
  <c r="BC215" i="9"/>
  <c r="BB215" i="9"/>
  <c r="AF215" i="9"/>
  <c r="AI215" i="9" s="1"/>
  <c r="AD215" i="9"/>
  <c r="AE215" i="9" s="1"/>
  <c r="AC215" i="9"/>
  <c r="P215" i="9"/>
  <c r="O215" i="9"/>
  <c r="N215" i="9"/>
  <c r="R216" i="9" s="1"/>
  <c r="K215" i="9"/>
  <c r="J215" i="9"/>
  <c r="G215" i="9"/>
  <c r="F215" i="9"/>
  <c r="E215" i="9"/>
  <c r="CT214" i="9"/>
  <c r="CS214" i="9"/>
  <c r="CR214" i="9"/>
  <c r="CG214" i="9"/>
  <c r="CK214" i="9" s="1"/>
  <c r="CF214" i="9"/>
  <c r="CE214" i="9"/>
  <c r="CD214" i="9"/>
  <c r="CC214" i="9"/>
  <c r="BN214" i="9"/>
  <c r="BM214" i="9"/>
  <c r="BL214" i="9"/>
  <c r="BH214" i="9"/>
  <c r="BG214" i="9"/>
  <c r="BF214" i="9"/>
  <c r="BE214" i="9"/>
  <c r="BD214" i="9"/>
  <c r="BC214" i="9"/>
  <c r="BB214" i="9"/>
  <c r="AF214" i="9"/>
  <c r="AK214" i="9" s="1"/>
  <c r="AD214" i="9"/>
  <c r="AH214" i="9" s="1"/>
  <c r="AC214" i="9"/>
  <c r="P214" i="9"/>
  <c r="O214" i="9"/>
  <c r="N214" i="9"/>
  <c r="S215" i="9" s="1"/>
  <c r="K214" i="9"/>
  <c r="L214" i="9" s="1"/>
  <c r="J214" i="9"/>
  <c r="G214" i="9"/>
  <c r="F214" i="9"/>
  <c r="E214" i="9"/>
  <c r="CT213" i="9"/>
  <c r="CS213" i="9"/>
  <c r="CR213" i="9"/>
  <c r="CG213" i="9"/>
  <c r="CM213" i="9" s="1"/>
  <c r="CF213" i="9"/>
  <c r="CE213" i="9"/>
  <c r="CD213" i="9"/>
  <c r="CC213" i="9"/>
  <c r="BN213" i="9"/>
  <c r="BM213" i="9"/>
  <c r="BL213" i="9"/>
  <c r="BH213" i="9"/>
  <c r="BG213" i="9"/>
  <c r="BF213" i="9"/>
  <c r="BE213" i="9"/>
  <c r="BD213" i="9"/>
  <c r="BC213" i="9"/>
  <c r="BB213" i="9"/>
  <c r="AF213" i="9"/>
  <c r="AD213" i="9"/>
  <c r="AE213" i="9" s="1"/>
  <c r="AC213" i="9"/>
  <c r="P213" i="9"/>
  <c r="O213" i="9"/>
  <c r="N213" i="9"/>
  <c r="S214" i="9" s="1"/>
  <c r="K213" i="9"/>
  <c r="L213" i="9" s="1"/>
  <c r="J213" i="9"/>
  <c r="G213" i="9"/>
  <c r="F213" i="9"/>
  <c r="E213" i="9"/>
  <c r="CT212" i="9"/>
  <c r="CS212" i="9"/>
  <c r="CR212" i="9"/>
  <c r="CG212" i="9"/>
  <c r="CM212" i="9" s="1"/>
  <c r="CF212" i="9"/>
  <c r="CE212" i="9"/>
  <c r="CD212" i="9"/>
  <c r="CC212" i="9"/>
  <c r="BN212" i="9"/>
  <c r="BM212" i="9"/>
  <c r="BL212" i="9"/>
  <c r="BH212" i="9"/>
  <c r="BG212" i="9"/>
  <c r="BF212" i="9"/>
  <c r="BE212" i="9"/>
  <c r="BD212" i="9"/>
  <c r="BC212" i="9"/>
  <c r="BB212" i="9"/>
  <c r="AF212" i="9"/>
  <c r="AJ212" i="9" s="1"/>
  <c r="AD212" i="9"/>
  <c r="AE212" i="9" s="1"/>
  <c r="AC212" i="9"/>
  <c r="P212" i="9"/>
  <c r="O212" i="9"/>
  <c r="N212" i="9"/>
  <c r="S213" i="9" s="1"/>
  <c r="K212" i="9"/>
  <c r="L212" i="9" s="1"/>
  <c r="J212" i="9"/>
  <c r="G212" i="9"/>
  <c r="F212" i="9"/>
  <c r="E212" i="9"/>
  <c r="CT211" i="9"/>
  <c r="CS211" i="9"/>
  <c r="CR211" i="9"/>
  <c r="CG211" i="9"/>
  <c r="CF211" i="9"/>
  <c r="CE211" i="9"/>
  <c r="CD211" i="9"/>
  <c r="CC211" i="9"/>
  <c r="BN211" i="9"/>
  <c r="BM211" i="9"/>
  <c r="BL211" i="9"/>
  <c r="BH211" i="9"/>
  <c r="BG211" i="9"/>
  <c r="BF211" i="9"/>
  <c r="BE211" i="9"/>
  <c r="BD211" i="9"/>
  <c r="BC211" i="9"/>
  <c r="BB211" i="9"/>
  <c r="AF211" i="9"/>
  <c r="AI211" i="9" s="1"/>
  <c r="AD211" i="9"/>
  <c r="AE211" i="9" s="1"/>
  <c r="AC211" i="9"/>
  <c r="P211" i="9"/>
  <c r="O211" i="9"/>
  <c r="N211" i="9"/>
  <c r="R212" i="9" s="1"/>
  <c r="K211" i="9"/>
  <c r="J211" i="9"/>
  <c r="G211" i="9"/>
  <c r="F211" i="9"/>
  <c r="E211" i="9"/>
  <c r="CT210" i="9"/>
  <c r="CS210" i="9"/>
  <c r="CR210" i="9"/>
  <c r="CG210" i="9"/>
  <c r="CF210" i="9"/>
  <c r="CE210" i="9"/>
  <c r="CD210" i="9"/>
  <c r="CC210" i="9"/>
  <c r="BN210" i="9"/>
  <c r="BM210" i="9"/>
  <c r="BL210" i="9"/>
  <c r="BH210" i="9"/>
  <c r="BG210" i="9"/>
  <c r="BF210" i="9"/>
  <c r="BE210" i="9"/>
  <c r="BD210" i="9"/>
  <c r="BC210" i="9"/>
  <c r="BB210" i="9"/>
  <c r="AF210" i="9"/>
  <c r="AK210" i="9" s="1"/>
  <c r="AD210" i="9"/>
  <c r="AH210" i="9" s="1"/>
  <c r="AC210" i="9"/>
  <c r="P210" i="9"/>
  <c r="O210" i="9"/>
  <c r="N210" i="9"/>
  <c r="S211" i="9" s="1"/>
  <c r="K210" i="9"/>
  <c r="L210" i="9" s="1"/>
  <c r="J210" i="9"/>
  <c r="G210" i="9"/>
  <c r="F210" i="9"/>
  <c r="E210" i="9"/>
  <c r="CT209" i="9"/>
  <c r="CS209" i="9"/>
  <c r="CR209" i="9"/>
  <c r="CG209" i="9"/>
  <c r="CL209" i="9" s="1"/>
  <c r="CF209" i="9"/>
  <c r="CE209" i="9"/>
  <c r="CD209" i="9"/>
  <c r="CC209" i="9"/>
  <c r="BN209" i="9"/>
  <c r="BM209" i="9"/>
  <c r="BL209" i="9"/>
  <c r="BH209" i="9"/>
  <c r="BG209" i="9"/>
  <c r="BF209" i="9"/>
  <c r="BE209" i="9"/>
  <c r="BD209" i="9"/>
  <c r="BC209" i="9"/>
  <c r="BB209" i="9"/>
  <c r="AF209" i="9"/>
  <c r="AK209" i="9" s="1"/>
  <c r="AD209" i="9"/>
  <c r="AH209" i="9" s="1"/>
  <c r="AC209" i="9"/>
  <c r="P209" i="9"/>
  <c r="O209" i="9"/>
  <c r="N209" i="9"/>
  <c r="S210" i="9" s="1"/>
  <c r="K209" i="9"/>
  <c r="Q209" i="9" s="1"/>
  <c r="J209" i="9"/>
  <c r="G209" i="9"/>
  <c r="F209" i="9"/>
  <c r="E209" i="9"/>
  <c r="CT208" i="9"/>
  <c r="CS208" i="9"/>
  <c r="CR208" i="9"/>
  <c r="CG208" i="9"/>
  <c r="CM208" i="9" s="1"/>
  <c r="CF208" i="9"/>
  <c r="CE208" i="9"/>
  <c r="CD208" i="9"/>
  <c r="CC208" i="9"/>
  <c r="BN208" i="9"/>
  <c r="BM208" i="9"/>
  <c r="BL208" i="9"/>
  <c r="BH208" i="9"/>
  <c r="BG208" i="9"/>
  <c r="BF208" i="9"/>
  <c r="BE208" i="9"/>
  <c r="BD208" i="9"/>
  <c r="BC208" i="9"/>
  <c r="BB208" i="9"/>
  <c r="AF208" i="9"/>
  <c r="AD208" i="9"/>
  <c r="AE208" i="9" s="1"/>
  <c r="AC208" i="9"/>
  <c r="P208" i="9"/>
  <c r="O208" i="9"/>
  <c r="N208" i="9"/>
  <c r="S209" i="9" s="1"/>
  <c r="K208" i="9"/>
  <c r="J208" i="9"/>
  <c r="G208" i="9"/>
  <c r="F208" i="9"/>
  <c r="E208" i="9"/>
  <c r="CT207" i="9"/>
  <c r="CS207" i="9"/>
  <c r="CR207" i="9"/>
  <c r="CG207" i="9"/>
  <c r="CN207" i="9" s="1"/>
  <c r="CF207" i="9"/>
  <c r="CE207" i="9"/>
  <c r="CD207" i="9"/>
  <c r="CC207" i="9"/>
  <c r="BN207" i="9"/>
  <c r="BM207" i="9"/>
  <c r="BL207" i="9"/>
  <c r="BH207" i="9"/>
  <c r="BG207" i="9"/>
  <c r="BF207" i="9"/>
  <c r="BE207" i="9"/>
  <c r="BD207" i="9"/>
  <c r="BC207" i="9"/>
  <c r="BB207" i="9"/>
  <c r="AF207" i="9"/>
  <c r="AI207" i="9" s="1"/>
  <c r="AD207" i="9"/>
  <c r="AH207" i="9" s="1"/>
  <c r="AC207" i="9"/>
  <c r="P207" i="9"/>
  <c r="O207" i="9"/>
  <c r="N207" i="9"/>
  <c r="S208" i="9" s="1"/>
  <c r="K207" i="9"/>
  <c r="Q207" i="9" s="1"/>
  <c r="J207" i="9"/>
  <c r="G207" i="9"/>
  <c r="F207" i="9"/>
  <c r="E207" i="9"/>
  <c r="CT206" i="9"/>
  <c r="CS206" i="9"/>
  <c r="CR206" i="9"/>
  <c r="CG206" i="9"/>
  <c r="CK206" i="9" s="1"/>
  <c r="CF206" i="9"/>
  <c r="CE206" i="9"/>
  <c r="CD206" i="9"/>
  <c r="CC206" i="9"/>
  <c r="BN206" i="9"/>
  <c r="BM206" i="9"/>
  <c r="BL206" i="9"/>
  <c r="BH206" i="9"/>
  <c r="BG206" i="9"/>
  <c r="BF206" i="9"/>
  <c r="BE206" i="9"/>
  <c r="BD206" i="9"/>
  <c r="BC206" i="9"/>
  <c r="BB206" i="9"/>
  <c r="AF206" i="9"/>
  <c r="AK206" i="9" s="1"/>
  <c r="AD206" i="9"/>
  <c r="AH206" i="9" s="1"/>
  <c r="AC206" i="9"/>
  <c r="P206" i="9"/>
  <c r="O206" i="9"/>
  <c r="N206" i="9"/>
  <c r="R207" i="9" s="1"/>
  <c r="K206" i="9"/>
  <c r="J206" i="9"/>
  <c r="G206" i="9"/>
  <c r="F206" i="9"/>
  <c r="E206" i="9"/>
  <c r="CT205" i="9"/>
  <c r="CS205" i="9"/>
  <c r="CR205" i="9"/>
  <c r="CG205" i="9"/>
  <c r="CF205" i="9"/>
  <c r="CE205" i="9"/>
  <c r="CD205" i="9"/>
  <c r="CC205" i="9"/>
  <c r="BN205" i="9"/>
  <c r="BM205" i="9"/>
  <c r="BL205" i="9"/>
  <c r="BH205" i="9"/>
  <c r="BG205" i="9"/>
  <c r="BF205" i="9"/>
  <c r="BE205" i="9"/>
  <c r="BD205" i="9"/>
  <c r="BC205" i="9"/>
  <c r="BB205" i="9"/>
  <c r="AF205" i="9"/>
  <c r="AD205" i="9"/>
  <c r="AE205" i="9" s="1"/>
  <c r="AC205" i="9"/>
  <c r="P205" i="9"/>
  <c r="O205" i="9"/>
  <c r="N205" i="9"/>
  <c r="S206" i="9" s="1"/>
  <c r="K205" i="9"/>
  <c r="L205" i="9" s="1"/>
  <c r="J205" i="9"/>
  <c r="G205" i="9"/>
  <c r="F205" i="9"/>
  <c r="E205" i="9"/>
  <c r="CT204" i="9"/>
  <c r="CS204" i="9"/>
  <c r="CR204" i="9"/>
  <c r="CG204" i="9"/>
  <c r="CM204" i="9" s="1"/>
  <c r="CF204" i="9"/>
  <c r="CE204" i="9"/>
  <c r="CD204" i="9"/>
  <c r="CC204" i="9"/>
  <c r="BN204" i="9"/>
  <c r="BM204" i="9"/>
  <c r="BL204" i="9"/>
  <c r="BH204" i="9"/>
  <c r="BG204" i="9"/>
  <c r="BF204" i="9"/>
  <c r="BE204" i="9"/>
  <c r="BD204" i="9"/>
  <c r="BC204" i="9"/>
  <c r="BB204" i="9"/>
  <c r="AF204" i="9"/>
  <c r="AJ204" i="9" s="1"/>
  <c r="AD204" i="9"/>
  <c r="AC204" i="9"/>
  <c r="P204" i="9"/>
  <c r="O204" i="9"/>
  <c r="N204" i="9"/>
  <c r="S205" i="9" s="1"/>
  <c r="K204" i="9"/>
  <c r="Q204" i="9" s="1"/>
  <c r="J204" i="9"/>
  <c r="G204" i="9"/>
  <c r="F204" i="9"/>
  <c r="E204" i="9"/>
  <c r="CT203" i="9"/>
  <c r="CS203" i="9"/>
  <c r="CR203" i="9"/>
  <c r="CG203" i="9"/>
  <c r="CL203" i="9" s="1"/>
  <c r="CF203" i="9"/>
  <c r="CE203" i="9"/>
  <c r="CD203" i="9"/>
  <c r="CC203" i="9"/>
  <c r="BN203" i="9"/>
  <c r="BM203" i="9"/>
  <c r="BL203" i="9"/>
  <c r="BH203" i="9"/>
  <c r="BG203" i="9"/>
  <c r="BF203" i="9"/>
  <c r="BE203" i="9"/>
  <c r="BD203" i="9"/>
  <c r="BC203" i="9"/>
  <c r="BB203" i="9"/>
  <c r="AF203" i="9"/>
  <c r="AD203" i="9"/>
  <c r="AE203" i="9" s="1"/>
  <c r="AC203" i="9"/>
  <c r="P203" i="9"/>
  <c r="O203" i="9"/>
  <c r="N203" i="9"/>
  <c r="R204" i="9" s="1"/>
  <c r="K203" i="9"/>
  <c r="J203" i="9"/>
  <c r="G203" i="9"/>
  <c r="F203" i="9"/>
  <c r="E203" i="9"/>
  <c r="CT202" i="9"/>
  <c r="CS202" i="9"/>
  <c r="CR202" i="9"/>
  <c r="CG202" i="9"/>
  <c r="CF202" i="9"/>
  <c r="CE202" i="9"/>
  <c r="CD202" i="9"/>
  <c r="CC202" i="9"/>
  <c r="BN202" i="9"/>
  <c r="BM202" i="9"/>
  <c r="BL202" i="9"/>
  <c r="BH202" i="9"/>
  <c r="BG202" i="9"/>
  <c r="BF202" i="9"/>
  <c r="BE202" i="9"/>
  <c r="BD202" i="9"/>
  <c r="BC202" i="9"/>
  <c r="BB202" i="9"/>
  <c r="AF202" i="9"/>
  <c r="AK202" i="9" s="1"/>
  <c r="AD202" i="9"/>
  <c r="AH202" i="9" s="1"/>
  <c r="AC202" i="9"/>
  <c r="P202" i="9"/>
  <c r="O202" i="9"/>
  <c r="N202" i="9"/>
  <c r="S203" i="9" s="1"/>
  <c r="K202" i="9"/>
  <c r="Q202" i="9" s="1"/>
  <c r="J202" i="9"/>
  <c r="G202" i="9"/>
  <c r="F202" i="9"/>
  <c r="E202" i="9"/>
  <c r="CT201" i="9"/>
  <c r="CS201" i="9"/>
  <c r="CR201" i="9"/>
  <c r="CG201" i="9"/>
  <c r="CM201" i="9" s="1"/>
  <c r="CF201" i="9"/>
  <c r="CE201" i="9"/>
  <c r="CD201" i="9"/>
  <c r="CC201" i="9"/>
  <c r="BN201" i="9"/>
  <c r="BM201" i="9"/>
  <c r="BL201" i="9"/>
  <c r="BH201" i="9"/>
  <c r="BG201" i="9"/>
  <c r="BF201" i="9"/>
  <c r="BE201" i="9"/>
  <c r="BD201" i="9"/>
  <c r="BC201" i="9"/>
  <c r="BB201" i="9"/>
  <c r="AF201" i="9"/>
  <c r="AK201" i="9" s="1"/>
  <c r="AD201" i="9"/>
  <c r="AH201" i="9" s="1"/>
  <c r="AC201" i="9"/>
  <c r="P201" i="9"/>
  <c r="O201" i="9"/>
  <c r="N201" i="9"/>
  <c r="S202" i="9" s="1"/>
  <c r="K201" i="9"/>
  <c r="Q201" i="9" s="1"/>
  <c r="J201" i="9"/>
  <c r="G201" i="9"/>
  <c r="F201" i="9"/>
  <c r="E201" i="9"/>
  <c r="CT200" i="9"/>
  <c r="CS200" i="9"/>
  <c r="CR200" i="9"/>
  <c r="CG200" i="9"/>
  <c r="CN200" i="9" s="1"/>
  <c r="CF200" i="9"/>
  <c r="CE200" i="9"/>
  <c r="CD200" i="9"/>
  <c r="CC200" i="9"/>
  <c r="BN200" i="9"/>
  <c r="BM200" i="9"/>
  <c r="BL200" i="9"/>
  <c r="BH200" i="9"/>
  <c r="BG200" i="9"/>
  <c r="BF200" i="9"/>
  <c r="BE200" i="9"/>
  <c r="BD200" i="9"/>
  <c r="BC200" i="9"/>
  <c r="BB200" i="9"/>
  <c r="AF200" i="9"/>
  <c r="AJ200" i="9" s="1"/>
  <c r="AD200" i="9"/>
  <c r="AE200" i="9" s="1"/>
  <c r="AC200" i="9"/>
  <c r="P200" i="9"/>
  <c r="O200" i="9"/>
  <c r="N200" i="9"/>
  <c r="S201" i="9" s="1"/>
  <c r="K200" i="9"/>
  <c r="L200" i="9" s="1"/>
  <c r="J200" i="9"/>
  <c r="G200" i="9"/>
  <c r="F200" i="9"/>
  <c r="E200" i="9"/>
  <c r="CT199" i="9"/>
  <c r="CS199" i="9"/>
  <c r="CR199" i="9"/>
  <c r="CG199" i="9"/>
  <c r="CL199" i="9" s="1"/>
  <c r="CF199" i="9"/>
  <c r="CE199" i="9"/>
  <c r="CD199" i="9"/>
  <c r="CC199" i="9"/>
  <c r="BN199" i="9"/>
  <c r="BM199" i="9"/>
  <c r="BL199" i="9"/>
  <c r="BH199" i="9"/>
  <c r="BG199" i="9"/>
  <c r="BF199" i="9"/>
  <c r="BE199" i="9"/>
  <c r="BD199" i="9"/>
  <c r="BC199" i="9"/>
  <c r="BB199" i="9"/>
  <c r="AF199" i="9"/>
  <c r="AI199" i="9" s="1"/>
  <c r="AD199" i="9"/>
  <c r="AE199" i="9" s="1"/>
  <c r="AC199" i="9"/>
  <c r="P199" i="9"/>
  <c r="O199" i="9"/>
  <c r="N199" i="9"/>
  <c r="R200" i="9" s="1"/>
  <c r="K199" i="9"/>
  <c r="J199" i="9"/>
  <c r="G199" i="9"/>
  <c r="F199" i="9"/>
  <c r="E199" i="9"/>
  <c r="CT198" i="9"/>
  <c r="CS198" i="9"/>
  <c r="CR198" i="9"/>
  <c r="CG198" i="9"/>
  <c r="CK198" i="9" s="1"/>
  <c r="CF198" i="9"/>
  <c r="CE198" i="9"/>
  <c r="CD198" i="9"/>
  <c r="CC198" i="9"/>
  <c r="BN198" i="9"/>
  <c r="BM198" i="9"/>
  <c r="BL198" i="9"/>
  <c r="BH198" i="9"/>
  <c r="BG198" i="9"/>
  <c r="BF198" i="9"/>
  <c r="BE198" i="9"/>
  <c r="BD198" i="9"/>
  <c r="BC198" i="9"/>
  <c r="BB198" i="9"/>
  <c r="AF198" i="9"/>
  <c r="AK198" i="9" s="1"/>
  <c r="AD198" i="9"/>
  <c r="AH198" i="9" s="1"/>
  <c r="AC198" i="9"/>
  <c r="P198" i="9"/>
  <c r="O198" i="9"/>
  <c r="N198" i="9"/>
  <c r="S199" i="9" s="1"/>
  <c r="K198" i="9"/>
  <c r="L198" i="9" s="1"/>
  <c r="J198" i="9"/>
  <c r="G198" i="9"/>
  <c r="F198" i="9"/>
  <c r="E198" i="9"/>
  <c r="CT197" i="9"/>
  <c r="CS197" i="9"/>
  <c r="CR197" i="9"/>
  <c r="CG197" i="9"/>
  <c r="CM197" i="9" s="1"/>
  <c r="CF197" i="9"/>
  <c r="CE197" i="9"/>
  <c r="CD197" i="9"/>
  <c r="CC197" i="9"/>
  <c r="BN197" i="9"/>
  <c r="BM197" i="9"/>
  <c r="BL197" i="9"/>
  <c r="BH197" i="9"/>
  <c r="BG197" i="9"/>
  <c r="BF197" i="9"/>
  <c r="BE197" i="9"/>
  <c r="BD197" i="9"/>
  <c r="BC197" i="9"/>
  <c r="BB197" i="9"/>
  <c r="AF197" i="9"/>
  <c r="AK197" i="9" s="1"/>
  <c r="AD197" i="9"/>
  <c r="AE197" i="9" s="1"/>
  <c r="AC197" i="9"/>
  <c r="P197" i="9"/>
  <c r="O197" i="9"/>
  <c r="N197" i="9"/>
  <c r="S198" i="9" s="1"/>
  <c r="K197" i="9"/>
  <c r="Q197" i="9" s="1"/>
  <c r="J197" i="9"/>
  <c r="G197" i="9"/>
  <c r="F197" i="9"/>
  <c r="E197" i="9"/>
  <c r="CT196" i="9"/>
  <c r="CS196" i="9"/>
  <c r="CR196" i="9"/>
  <c r="CG196" i="9"/>
  <c r="CM196" i="9" s="1"/>
  <c r="CF196" i="9"/>
  <c r="CE196" i="9"/>
  <c r="CD196" i="9"/>
  <c r="CC196" i="9"/>
  <c r="BN196" i="9"/>
  <c r="BM196" i="9"/>
  <c r="BL196" i="9"/>
  <c r="BH196" i="9"/>
  <c r="BG196" i="9"/>
  <c r="BF196" i="9"/>
  <c r="BE196" i="9"/>
  <c r="BD196" i="9"/>
  <c r="BC196" i="9"/>
  <c r="BB196" i="9"/>
  <c r="AF196" i="9"/>
  <c r="AJ196" i="9" s="1"/>
  <c r="AD196" i="9"/>
  <c r="AE196" i="9" s="1"/>
  <c r="AC196" i="9"/>
  <c r="P196" i="9"/>
  <c r="O196" i="9"/>
  <c r="N196" i="9"/>
  <c r="S197" i="9" s="1"/>
  <c r="K196" i="9"/>
  <c r="Q196" i="9" s="1"/>
  <c r="J196" i="9"/>
  <c r="G196" i="9"/>
  <c r="F196" i="9"/>
  <c r="E196" i="9"/>
  <c r="CT195" i="9"/>
  <c r="CS195" i="9"/>
  <c r="CR195" i="9"/>
  <c r="CG195" i="9"/>
  <c r="CF195" i="9"/>
  <c r="CE195" i="9"/>
  <c r="CD195" i="9"/>
  <c r="CC195" i="9"/>
  <c r="BN195" i="9"/>
  <c r="BM195" i="9"/>
  <c r="BL195" i="9"/>
  <c r="BH195" i="9"/>
  <c r="BG195" i="9"/>
  <c r="BF195" i="9"/>
  <c r="BE195" i="9"/>
  <c r="BD195" i="9"/>
  <c r="BC195" i="9"/>
  <c r="BB195" i="9"/>
  <c r="AF195" i="9"/>
  <c r="AI195" i="9" s="1"/>
  <c r="AD195" i="9"/>
  <c r="AH195" i="9" s="1"/>
  <c r="AC195" i="9"/>
  <c r="P195" i="9"/>
  <c r="O195" i="9"/>
  <c r="N195" i="9"/>
  <c r="R196" i="9" s="1"/>
  <c r="K195" i="9"/>
  <c r="J195" i="9"/>
  <c r="G195" i="9"/>
  <c r="F195" i="9"/>
  <c r="E195" i="9"/>
  <c r="CT194" i="9"/>
  <c r="CS194" i="9"/>
  <c r="CR194" i="9"/>
  <c r="CG194" i="9"/>
  <c r="CF194" i="9"/>
  <c r="CE194" i="9"/>
  <c r="CD194" i="9"/>
  <c r="CC194" i="9"/>
  <c r="BN194" i="9"/>
  <c r="BM194" i="9"/>
  <c r="BL194" i="9"/>
  <c r="BH194" i="9"/>
  <c r="BG194" i="9"/>
  <c r="BF194" i="9"/>
  <c r="BE194" i="9"/>
  <c r="BD194" i="9"/>
  <c r="BC194" i="9"/>
  <c r="BB194" i="9"/>
  <c r="AF194" i="9"/>
  <c r="AJ194" i="9" s="1"/>
  <c r="AD194" i="9"/>
  <c r="AH194" i="9" s="1"/>
  <c r="AC194" i="9"/>
  <c r="P194" i="9"/>
  <c r="O194" i="9"/>
  <c r="N194" i="9"/>
  <c r="S195" i="9" s="1"/>
  <c r="K194" i="9"/>
  <c r="L194" i="9" s="1"/>
  <c r="J194" i="9"/>
  <c r="G194" i="9"/>
  <c r="F194" i="9"/>
  <c r="E194" i="9"/>
  <c r="CT193" i="9"/>
  <c r="CS193" i="9"/>
  <c r="CR193" i="9"/>
  <c r="CG193" i="9"/>
  <c r="CL193" i="9" s="1"/>
  <c r="CF193" i="9"/>
  <c r="CE193" i="9"/>
  <c r="CD193" i="9"/>
  <c r="CC193" i="9"/>
  <c r="BN193" i="9"/>
  <c r="BM193" i="9"/>
  <c r="BL193" i="9"/>
  <c r="BH193" i="9"/>
  <c r="BG193" i="9"/>
  <c r="BF193" i="9"/>
  <c r="BE193" i="9"/>
  <c r="BD193" i="9"/>
  <c r="BC193" i="9"/>
  <c r="BB193" i="9"/>
  <c r="AF193" i="9"/>
  <c r="AK193" i="9" s="1"/>
  <c r="AD193" i="9"/>
  <c r="AC193" i="9"/>
  <c r="P193" i="9"/>
  <c r="O193" i="9"/>
  <c r="N193" i="9"/>
  <c r="S194" i="9" s="1"/>
  <c r="K193" i="9"/>
  <c r="Q193" i="9" s="1"/>
  <c r="J193" i="9"/>
  <c r="G193" i="9"/>
  <c r="F193" i="9"/>
  <c r="E193" i="9"/>
  <c r="CT192" i="9"/>
  <c r="CS192" i="9"/>
  <c r="CR192" i="9"/>
  <c r="CG192" i="9"/>
  <c r="CK192" i="9" s="1"/>
  <c r="CF192" i="9"/>
  <c r="CE192" i="9"/>
  <c r="CD192" i="9"/>
  <c r="CC192" i="9"/>
  <c r="BN192" i="9"/>
  <c r="BM192" i="9"/>
  <c r="BL192" i="9"/>
  <c r="BH192" i="9"/>
  <c r="BG192" i="9"/>
  <c r="BF192" i="9"/>
  <c r="BE192" i="9"/>
  <c r="BD192" i="9"/>
  <c r="BC192" i="9"/>
  <c r="BB192" i="9"/>
  <c r="AF192" i="9"/>
  <c r="AJ192" i="9" s="1"/>
  <c r="AD192" i="9"/>
  <c r="AE192" i="9" s="1"/>
  <c r="AC192" i="9"/>
  <c r="P192" i="9"/>
  <c r="O192" i="9"/>
  <c r="N192" i="9"/>
  <c r="S193" i="9" s="1"/>
  <c r="K192" i="9"/>
  <c r="Q192" i="9" s="1"/>
  <c r="J192" i="9"/>
  <c r="G192" i="9"/>
  <c r="F192" i="9"/>
  <c r="E192" i="9"/>
  <c r="CT191" i="9"/>
  <c r="CS191" i="9"/>
  <c r="CR191" i="9"/>
  <c r="CG191" i="9"/>
  <c r="CL191" i="9" s="1"/>
  <c r="CF191" i="9"/>
  <c r="CE191" i="9"/>
  <c r="CD191" i="9"/>
  <c r="CC191" i="9"/>
  <c r="BN191" i="9"/>
  <c r="BM191" i="9"/>
  <c r="BL191" i="9"/>
  <c r="BH191" i="9"/>
  <c r="BG191" i="9"/>
  <c r="BF191" i="9"/>
  <c r="BE191" i="9"/>
  <c r="BD191" i="9"/>
  <c r="BC191" i="9"/>
  <c r="BB191" i="9"/>
  <c r="AF191" i="9"/>
  <c r="AI191" i="9" s="1"/>
  <c r="AD191" i="9"/>
  <c r="AC191" i="9"/>
  <c r="P191" i="9"/>
  <c r="O191" i="9"/>
  <c r="N191" i="9"/>
  <c r="R192" i="9" s="1"/>
  <c r="K191" i="9"/>
  <c r="J191" i="9"/>
  <c r="G191" i="9"/>
  <c r="F191" i="9"/>
  <c r="E191" i="9"/>
  <c r="CT190" i="9"/>
  <c r="CS190" i="9"/>
  <c r="CR190" i="9"/>
  <c r="CG190" i="9"/>
  <c r="CK190" i="9" s="1"/>
  <c r="CF190" i="9"/>
  <c r="CE190" i="9"/>
  <c r="CD190" i="9"/>
  <c r="CC190" i="9"/>
  <c r="BN190" i="9"/>
  <c r="BM190" i="9"/>
  <c r="BL190" i="9"/>
  <c r="BH190" i="9"/>
  <c r="BG190" i="9"/>
  <c r="BF190" i="9"/>
  <c r="BE190" i="9"/>
  <c r="BD190" i="9"/>
  <c r="BC190" i="9"/>
  <c r="BB190" i="9"/>
  <c r="AF190" i="9"/>
  <c r="AJ190" i="9" s="1"/>
  <c r="AD190" i="9"/>
  <c r="AH190" i="9" s="1"/>
  <c r="AC190" i="9"/>
  <c r="P190" i="9"/>
  <c r="O190" i="9"/>
  <c r="N190" i="9"/>
  <c r="S191" i="9" s="1"/>
  <c r="K190" i="9"/>
  <c r="L190" i="9" s="1"/>
  <c r="J190" i="9"/>
  <c r="G190" i="9"/>
  <c r="F190" i="9"/>
  <c r="E190" i="9"/>
  <c r="CT189" i="9"/>
  <c r="CS189" i="9"/>
  <c r="CR189" i="9"/>
  <c r="CG189" i="9"/>
  <c r="CL189" i="9" s="1"/>
  <c r="CF189" i="9"/>
  <c r="CE189" i="9"/>
  <c r="CD189" i="9"/>
  <c r="CC189" i="9"/>
  <c r="BN189" i="9"/>
  <c r="BM189" i="9"/>
  <c r="BL189" i="9"/>
  <c r="BH189" i="9"/>
  <c r="BG189" i="9"/>
  <c r="BF189" i="9"/>
  <c r="BE189" i="9"/>
  <c r="BD189" i="9"/>
  <c r="BC189" i="9"/>
  <c r="BB189" i="9"/>
  <c r="AF189" i="9"/>
  <c r="AK189" i="9" s="1"/>
  <c r="AD189" i="9"/>
  <c r="AH189" i="9" s="1"/>
  <c r="AC189" i="9"/>
  <c r="P189" i="9"/>
  <c r="O189" i="9"/>
  <c r="N189" i="9"/>
  <c r="S190" i="9" s="1"/>
  <c r="K189" i="9"/>
  <c r="Q189" i="9" s="1"/>
  <c r="J189" i="9"/>
  <c r="G189" i="9"/>
  <c r="F189" i="9"/>
  <c r="E189" i="9"/>
  <c r="CT188" i="9"/>
  <c r="CS188" i="9"/>
  <c r="CR188" i="9"/>
  <c r="CG188" i="9"/>
  <c r="CM188" i="9" s="1"/>
  <c r="CF188" i="9"/>
  <c r="CE188" i="9"/>
  <c r="CD188" i="9"/>
  <c r="CC188" i="9"/>
  <c r="BN188" i="9"/>
  <c r="BM188" i="9"/>
  <c r="BL188" i="9"/>
  <c r="BH188" i="9"/>
  <c r="BG188" i="9"/>
  <c r="BF188" i="9"/>
  <c r="BE188" i="9"/>
  <c r="BD188" i="9"/>
  <c r="BC188" i="9"/>
  <c r="BB188" i="9"/>
  <c r="AF188" i="9"/>
  <c r="AJ188" i="9" s="1"/>
  <c r="AD188" i="9"/>
  <c r="AE188" i="9" s="1"/>
  <c r="AC188" i="9"/>
  <c r="P188" i="9"/>
  <c r="O188" i="9"/>
  <c r="N188" i="9"/>
  <c r="S189" i="9" s="1"/>
  <c r="K188" i="9"/>
  <c r="Q188" i="9" s="1"/>
  <c r="J188" i="9"/>
  <c r="G188" i="9"/>
  <c r="F188" i="9"/>
  <c r="E188" i="9"/>
  <c r="CT187" i="9"/>
  <c r="CS187" i="9"/>
  <c r="CR187" i="9"/>
  <c r="CG187" i="9"/>
  <c r="CL187" i="9" s="1"/>
  <c r="CF187" i="9"/>
  <c r="CE187" i="9"/>
  <c r="CD187" i="9"/>
  <c r="CC187" i="9"/>
  <c r="BN187" i="9"/>
  <c r="BM187" i="9"/>
  <c r="BL187" i="9"/>
  <c r="BH187" i="9"/>
  <c r="BG187" i="9"/>
  <c r="BF187" i="9"/>
  <c r="BE187" i="9"/>
  <c r="BD187" i="9"/>
  <c r="BC187" i="9"/>
  <c r="BB187" i="9"/>
  <c r="AF187" i="9"/>
  <c r="AI187" i="9" s="1"/>
  <c r="AD187" i="9"/>
  <c r="AE187" i="9" s="1"/>
  <c r="AC187" i="9"/>
  <c r="P187" i="9"/>
  <c r="O187" i="9"/>
  <c r="N187" i="9"/>
  <c r="R188" i="9" s="1"/>
  <c r="K187" i="9"/>
  <c r="J187" i="9"/>
  <c r="G187" i="9"/>
  <c r="F187" i="9"/>
  <c r="E187" i="9"/>
  <c r="CT186" i="9"/>
  <c r="CS186" i="9"/>
  <c r="CR186" i="9"/>
  <c r="CG186" i="9"/>
  <c r="CK186" i="9" s="1"/>
  <c r="CF186" i="9"/>
  <c r="CE186" i="9"/>
  <c r="CD186" i="9"/>
  <c r="CC186" i="9"/>
  <c r="BN186" i="9"/>
  <c r="BM186" i="9"/>
  <c r="BL186" i="9"/>
  <c r="BH186" i="9"/>
  <c r="BG186" i="9"/>
  <c r="BF186" i="9"/>
  <c r="BE186" i="9"/>
  <c r="BD186" i="9"/>
  <c r="BC186" i="9"/>
  <c r="BB186" i="9"/>
  <c r="AF186" i="9"/>
  <c r="AJ186" i="9" s="1"/>
  <c r="AD186" i="9"/>
  <c r="AH186" i="9" s="1"/>
  <c r="AC186" i="9"/>
  <c r="P186" i="9"/>
  <c r="O186" i="9"/>
  <c r="N186" i="9"/>
  <c r="S187" i="9" s="1"/>
  <c r="K186" i="9"/>
  <c r="L186" i="9" s="1"/>
  <c r="J186" i="9"/>
  <c r="G186" i="9"/>
  <c r="F186" i="9"/>
  <c r="E186" i="9"/>
  <c r="CT185" i="9"/>
  <c r="CS185" i="9"/>
  <c r="CR185" i="9"/>
  <c r="CG185" i="9"/>
  <c r="CM185" i="9" s="1"/>
  <c r="CF185" i="9"/>
  <c r="CE185" i="9"/>
  <c r="CD185" i="9"/>
  <c r="CC185" i="9"/>
  <c r="BN185" i="9"/>
  <c r="BM185" i="9"/>
  <c r="BL185" i="9"/>
  <c r="BH185" i="9"/>
  <c r="BG185" i="9"/>
  <c r="BF185" i="9"/>
  <c r="BE185" i="9"/>
  <c r="BD185" i="9"/>
  <c r="BC185" i="9"/>
  <c r="BB185" i="9"/>
  <c r="AF185" i="9"/>
  <c r="AJ185" i="9" s="1"/>
  <c r="AD185" i="9"/>
  <c r="AH185" i="9" s="1"/>
  <c r="AC185" i="9"/>
  <c r="P185" i="9"/>
  <c r="O185" i="9"/>
  <c r="N185" i="9"/>
  <c r="R186" i="9" s="1"/>
  <c r="K185" i="9"/>
  <c r="Q185" i="9" s="1"/>
  <c r="J185" i="9"/>
  <c r="G185" i="9"/>
  <c r="F185" i="9"/>
  <c r="E185" i="9"/>
  <c r="CT184" i="9"/>
  <c r="CS184" i="9"/>
  <c r="CR184" i="9"/>
  <c r="CG184" i="9"/>
  <c r="CL184" i="9" s="1"/>
  <c r="CF184" i="9"/>
  <c r="CE184" i="9"/>
  <c r="CD184" i="9"/>
  <c r="CC184" i="9"/>
  <c r="BN184" i="9"/>
  <c r="BM184" i="9"/>
  <c r="BL184" i="9"/>
  <c r="BH184" i="9"/>
  <c r="BG184" i="9"/>
  <c r="BF184" i="9"/>
  <c r="BE184" i="9"/>
  <c r="BD184" i="9"/>
  <c r="BC184" i="9"/>
  <c r="BB184" i="9"/>
  <c r="AF184" i="9"/>
  <c r="AJ184" i="9" s="1"/>
  <c r="AD184" i="9"/>
  <c r="AE184" i="9" s="1"/>
  <c r="AC184" i="9"/>
  <c r="P184" i="9"/>
  <c r="O184" i="9"/>
  <c r="N184" i="9"/>
  <c r="S185" i="9" s="1"/>
  <c r="K184" i="9"/>
  <c r="Q184" i="9" s="1"/>
  <c r="J184" i="9"/>
  <c r="G184" i="9"/>
  <c r="F184" i="9"/>
  <c r="E184" i="9"/>
  <c r="CT183" i="9"/>
  <c r="CS183" i="9"/>
  <c r="CR183" i="9"/>
  <c r="CG183" i="9"/>
  <c r="CL183" i="9" s="1"/>
  <c r="CF183" i="9"/>
  <c r="CE183" i="9"/>
  <c r="CD183" i="9"/>
  <c r="CC183" i="9"/>
  <c r="BN183" i="9"/>
  <c r="BM183" i="9"/>
  <c r="BL183" i="9"/>
  <c r="BH183" i="9"/>
  <c r="BG183" i="9"/>
  <c r="BF183" i="9"/>
  <c r="BE183" i="9"/>
  <c r="BD183" i="9"/>
  <c r="BC183" i="9"/>
  <c r="BB183" i="9"/>
  <c r="AF183" i="9"/>
  <c r="AI183" i="9" s="1"/>
  <c r="AD183" i="9"/>
  <c r="AH183" i="9" s="1"/>
  <c r="AC183" i="9"/>
  <c r="P183" i="9"/>
  <c r="O183" i="9"/>
  <c r="N183" i="9"/>
  <c r="R184" i="9" s="1"/>
  <c r="K183" i="9"/>
  <c r="J183" i="9"/>
  <c r="G183" i="9"/>
  <c r="F183" i="9"/>
  <c r="E183" i="9"/>
  <c r="CT182" i="9"/>
  <c r="CS182" i="9"/>
  <c r="CR182" i="9"/>
  <c r="CG182" i="9"/>
  <c r="CK182" i="9" s="1"/>
  <c r="CF182" i="9"/>
  <c r="CE182" i="9"/>
  <c r="CD182" i="9"/>
  <c r="CC182" i="9"/>
  <c r="BN182" i="9"/>
  <c r="BM182" i="9"/>
  <c r="BL182" i="9"/>
  <c r="BH182" i="9"/>
  <c r="BG182" i="9"/>
  <c r="BF182" i="9"/>
  <c r="BE182" i="9"/>
  <c r="BD182" i="9"/>
  <c r="BC182" i="9"/>
  <c r="BB182" i="9"/>
  <c r="AF182" i="9"/>
  <c r="AJ182" i="9" s="1"/>
  <c r="AD182" i="9"/>
  <c r="AH182" i="9" s="1"/>
  <c r="AC182" i="9"/>
  <c r="P182" i="9"/>
  <c r="O182" i="9"/>
  <c r="N182" i="9"/>
  <c r="S183" i="9" s="1"/>
  <c r="K182" i="9"/>
  <c r="L182" i="9" s="1"/>
  <c r="J182" i="9"/>
  <c r="G182" i="9"/>
  <c r="F182" i="9"/>
  <c r="E182" i="9"/>
  <c r="CT181" i="9"/>
  <c r="CS181" i="9"/>
  <c r="CR181" i="9"/>
  <c r="CG181" i="9"/>
  <c r="CK181" i="9" s="1"/>
  <c r="CF181" i="9"/>
  <c r="CE181" i="9"/>
  <c r="CD181" i="9"/>
  <c r="CC181" i="9"/>
  <c r="BN181" i="9"/>
  <c r="BM181" i="9"/>
  <c r="BL181" i="9"/>
  <c r="BH181" i="9"/>
  <c r="BG181" i="9"/>
  <c r="BF181" i="9"/>
  <c r="BE181" i="9"/>
  <c r="BD181" i="9"/>
  <c r="BC181" i="9"/>
  <c r="BB181" i="9"/>
  <c r="AF181" i="9"/>
  <c r="AK181" i="9" s="1"/>
  <c r="AD181" i="9"/>
  <c r="AE181" i="9" s="1"/>
  <c r="AC181" i="9"/>
  <c r="P181" i="9"/>
  <c r="O181" i="9"/>
  <c r="N181" i="9"/>
  <c r="R182" i="9" s="1"/>
  <c r="K181" i="9"/>
  <c r="L181" i="9" s="1"/>
  <c r="J181" i="9"/>
  <c r="G181" i="9"/>
  <c r="F181" i="9"/>
  <c r="E181" i="9"/>
  <c r="CT180" i="9"/>
  <c r="CS180" i="9"/>
  <c r="CR180" i="9"/>
  <c r="CG180" i="9"/>
  <c r="CM180" i="9" s="1"/>
  <c r="CF180" i="9"/>
  <c r="CE180" i="9"/>
  <c r="CD180" i="9"/>
  <c r="CC180" i="9"/>
  <c r="BN180" i="9"/>
  <c r="BM180" i="9"/>
  <c r="BL180" i="9"/>
  <c r="BH180" i="9"/>
  <c r="BG180" i="9"/>
  <c r="BF180" i="9"/>
  <c r="BE180" i="9"/>
  <c r="BD180" i="9"/>
  <c r="BC180" i="9"/>
  <c r="BB180" i="9"/>
  <c r="AF180" i="9"/>
  <c r="AD180" i="9"/>
  <c r="AE180" i="9" s="1"/>
  <c r="AC180" i="9"/>
  <c r="P180" i="9"/>
  <c r="O180" i="9"/>
  <c r="N180" i="9"/>
  <c r="S181" i="9" s="1"/>
  <c r="K180" i="9"/>
  <c r="J180" i="9"/>
  <c r="G180" i="9"/>
  <c r="F180" i="9"/>
  <c r="E180" i="9"/>
  <c r="CT179" i="9"/>
  <c r="CS179" i="9"/>
  <c r="CR179" i="9"/>
  <c r="CG179" i="9"/>
  <c r="CL179" i="9" s="1"/>
  <c r="CF179" i="9"/>
  <c r="CE179" i="9"/>
  <c r="CD179" i="9"/>
  <c r="CC179" i="9"/>
  <c r="BN179" i="9"/>
  <c r="BM179" i="9"/>
  <c r="BL179" i="9"/>
  <c r="BH179" i="9"/>
  <c r="BG179" i="9"/>
  <c r="BF179" i="9"/>
  <c r="BE179" i="9"/>
  <c r="BD179" i="9"/>
  <c r="BC179" i="9"/>
  <c r="BB179" i="9"/>
  <c r="AF179" i="9"/>
  <c r="AI179" i="9" s="1"/>
  <c r="AD179" i="9"/>
  <c r="AH179" i="9" s="1"/>
  <c r="AC179" i="9"/>
  <c r="P179" i="9"/>
  <c r="O179" i="9"/>
  <c r="N179" i="9"/>
  <c r="R180" i="9" s="1"/>
  <c r="K179" i="9"/>
  <c r="J179" i="9"/>
  <c r="G179" i="9"/>
  <c r="F179" i="9"/>
  <c r="E179" i="9"/>
  <c r="CT178" i="9"/>
  <c r="CS178" i="9"/>
  <c r="CR178" i="9"/>
  <c r="CG178" i="9"/>
  <c r="CK178" i="9" s="1"/>
  <c r="CF178" i="9"/>
  <c r="CE178" i="9"/>
  <c r="CD178" i="9"/>
  <c r="CC178" i="9"/>
  <c r="BN178" i="9"/>
  <c r="BM178" i="9"/>
  <c r="BL178" i="9"/>
  <c r="BH178" i="9"/>
  <c r="BG178" i="9"/>
  <c r="BF178" i="9"/>
  <c r="BE178" i="9"/>
  <c r="BD178" i="9"/>
  <c r="BC178" i="9"/>
  <c r="BB178" i="9"/>
  <c r="AF178" i="9"/>
  <c r="AI178" i="9" s="1"/>
  <c r="AD178" i="9"/>
  <c r="AH178" i="9" s="1"/>
  <c r="AC178" i="9"/>
  <c r="P178" i="9"/>
  <c r="O178" i="9"/>
  <c r="N178" i="9"/>
  <c r="R179" i="9" s="1"/>
  <c r="K178" i="9"/>
  <c r="Q178" i="9" s="1"/>
  <c r="J178" i="9"/>
  <c r="G178" i="9"/>
  <c r="F178" i="9"/>
  <c r="E178" i="9"/>
  <c r="CT177" i="9"/>
  <c r="CS177" i="9"/>
  <c r="CR177" i="9"/>
  <c r="CG177" i="9"/>
  <c r="CF177" i="9"/>
  <c r="CE177" i="9"/>
  <c r="CD177" i="9"/>
  <c r="CC177" i="9"/>
  <c r="BN177" i="9"/>
  <c r="BM177" i="9"/>
  <c r="BL177" i="9"/>
  <c r="BH177" i="9"/>
  <c r="BG177" i="9"/>
  <c r="BF177" i="9"/>
  <c r="BE177" i="9"/>
  <c r="BD177" i="9"/>
  <c r="BC177" i="9"/>
  <c r="BB177" i="9"/>
  <c r="AF177" i="9"/>
  <c r="AK177" i="9" s="1"/>
  <c r="AD177" i="9"/>
  <c r="AE177" i="9" s="1"/>
  <c r="AC177" i="9"/>
  <c r="P177" i="9"/>
  <c r="O177" i="9"/>
  <c r="N177" i="9"/>
  <c r="S178" i="9" s="1"/>
  <c r="K177" i="9"/>
  <c r="L177" i="9" s="1"/>
  <c r="J177" i="9"/>
  <c r="G177" i="9"/>
  <c r="F177" i="9"/>
  <c r="E177" i="9"/>
  <c r="CT176" i="9"/>
  <c r="CS176" i="9"/>
  <c r="CR176" i="9"/>
  <c r="CG176" i="9"/>
  <c r="CN176" i="9" s="1"/>
  <c r="CF176" i="9"/>
  <c r="CE176" i="9"/>
  <c r="CD176" i="9"/>
  <c r="CC176" i="9"/>
  <c r="BN176" i="9"/>
  <c r="BM176" i="9"/>
  <c r="BL176" i="9"/>
  <c r="BH176" i="9"/>
  <c r="BG176" i="9"/>
  <c r="BF176" i="9"/>
  <c r="BE176" i="9"/>
  <c r="BD176" i="9"/>
  <c r="BC176" i="9"/>
  <c r="BB176" i="9"/>
  <c r="AF176" i="9"/>
  <c r="AJ176" i="9" s="1"/>
  <c r="AD176" i="9"/>
  <c r="AE176" i="9" s="1"/>
  <c r="AC176" i="9"/>
  <c r="P176" i="9"/>
  <c r="O176" i="9"/>
  <c r="N176" i="9"/>
  <c r="S177" i="9" s="1"/>
  <c r="K176" i="9"/>
  <c r="L176" i="9" s="1"/>
  <c r="J176" i="9"/>
  <c r="G176" i="9"/>
  <c r="F176" i="9"/>
  <c r="E176" i="9"/>
  <c r="CT175" i="9"/>
  <c r="CS175" i="9"/>
  <c r="CR175" i="9"/>
  <c r="CG175" i="9"/>
  <c r="CL175" i="9" s="1"/>
  <c r="CF175" i="9"/>
  <c r="CE175" i="9"/>
  <c r="CD175" i="9"/>
  <c r="CC175" i="9"/>
  <c r="BN175" i="9"/>
  <c r="BM175" i="9"/>
  <c r="BL175" i="9"/>
  <c r="BH175" i="9"/>
  <c r="BG175" i="9"/>
  <c r="BF175" i="9"/>
  <c r="BE175" i="9"/>
  <c r="BD175" i="9"/>
  <c r="BC175" i="9"/>
  <c r="BB175" i="9"/>
  <c r="AF175" i="9"/>
  <c r="AK175" i="9" s="1"/>
  <c r="AD175" i="9"/>
  <c r="AE175" i="9" s="1"/>
  <c r="AC175" i="9"/>
  <c r="P175" i="9"/>
  <c r="O175" i="9"/>
  <c r="N175" i="9"/>
  <c r="R176" i="9" s="1"/>
  <c r="K175" i="9"/>
  <c r="L175" i="9" s="1"/>
  <c r="J175" i="9"/>
  <c r="G175" i="9"/>
  <c r="F175" i="9"/>
  <c r="E175" i="9"/>
  <c r="CT174" i="9"/>
  <c r="CS174" i="9"/>
  <c r="CR174" i="9"/>
  <c r="CG174" i="9"/>
  <c r="CL174" i="9" s="1"/>
  <c r="CF174" i="9"/>
  <c r="CE174" i="9"/>
  <c r="CD174" i="9"/>
  <c r="CC174" i="9"/>
  <c r="BN174" i="9"/>
  <c r="BM174" i="9"/>
  <c r="BL174" i="9"/>
  <c r="BH174" i="9"/>
  <c r="BG174" i="9"/>
  <c r="BF174" i="9"/>
  <c r="BE174" i="9"/>
  <c r="BD174" i="9"/>
  <c r="BC174" i="9"/>
  <c r="BB174" i="9"/>
  <c r="AF174" i="9"/>
  <c r="AK174" i="9" s="1"/>
  <c r="AD174" i="9"/>
  <c r="AH174" i="9" s="1"/>
  <c r="AC174" i="9"/>
  <c r="P174" i="9"/>
  <c r="O174" i="9"/>
  <c r="N174" i="9"/>
  <c r="R175" i="9" s="1"/>
  <c r="K174" i="9"/>
  <c r="Q174" i="9" s="1"/>
  <c r="J174" i="9"/>
  <c r="G174" i="9"/>
  <c r="F174" i="9"/>
  <c r="E174" i="9"/>
  <c r="CT173" i="9"/>
  <c r="CS173" i="9"/>
  <c r="CR173" i="9"/>
  <c r="CG173" i="9"/>
  <c r="CN173" i="9" s="1"/>
  <c r="CF173" i="9"/>
  <c r="CE173" i="9"/>
  <c r="CD173" i="9"/>
  <c r="CC173" i="9"/>
  <c r="BN173" i="9"/>
  <c r="BM173" i="9"/>
  <c r="BL173" i="9"/>
  <c r="BH173" i="9"/>
  <c r="BG173" i="9"/>
  <c r="BF173" i="9"/>
  <c r="BE173" i="9"/>
  <c r="BD173" i="9"/>
  <c r="BC173" i="9"/>
  <c r="BB173" i="9"/>
  <c r="AF173" i="9"/>
  <c r="AK173" i="9" s="1"/>
  <c r="AD173" i="9"/>
  <c r="AC173" i="9"/>
  <c r="P173" i="9"/>
  <c r="O173" i="9"/>
  <c r="N173" i="9"/>
  <c r="S174" i="9" s="1"/>
  <c r="K173" i="9"/>
  <c r="L173" i="9" s="1"/>
  <c r="J173" i="9"/>
  <c r="G173" i="9"/>
  <c r="F173" i="9"/>
  <c r="E173" i="9"/>
  <c r="CT172" i="9"/>
  <c r="CS172" i="9"/>
  <c r="CR172" i="9"/>
  <c r="CG172" i="9"/>
  <c r="CN172" i="9" s="1"/>
  <c r="CF172" i="9"/>
  <c r="CE172" i="9"/>
  <c r="CD172" i="9"/>
  <c r="CC172" i="9"/>
  <c r="BN172" i="9"/>
  <c r="BM172" i="9"/>
  <c r="BL172" i="9"/>
  <c r="BH172" i="9"/>
  <c r="BG172" i="9"/>
  <c r="BF172" i="9"/>
  <c r="BE172" i="9"/>
  <c r="BD172" i="9"/>
  <c r="BC172" i="9"/>
  <c r="BB172" i="9"/>
  <c r="AF172" i="9"/>
  <c r="AD172" i="9"/>
  <c r="AH172" i="9" s="1"/>
  <c r="AC172" i="9"/>
  <c r="P172" i="9"/>
  <c r="O172" i="9"/>
  <c r="N172" i="9"/>
  <c r="S173" i="9" s="1"/>
  <c r="K172" i="9"/>
  <c r="J172" i="9"/>
  <c r="G172" i="9"/>
  <c r="F172" i="9"/>
  <c r="E172" i="9"/>
  <c r="CT171" i="9"/>
  <c r="CS171" i="9"/>
  <c r="CR171" i="9"/>
  <c r="CG171" i="9"/>
  <c r="CJ171" i="9" s="1"/>
  <c r="CF171" i="9"/>
  <c r="CE171" i="9"/>
  <c r="CD171" i="9"/>
  <c r="CC171" i="9"/>
  <c r="BN171" i="9"/>
  <c r="BM171" i="9"/>
  <c r="BL171" i="9"/>
  <c r="BH171" i="9"/>
  <c r="BG171" i="9"/>
  <c r="BF171" i="9"/>
  <c r="BE171" i="9"/>
  <c r="BD171" i="9"/>
  <c r="BC171" i="9"/>
  <c r="BB171" i="9"/>
  <c r="AF171" i="9"/>
  <c r="AK171" i="9" s="1"/>
  <c r="AD171" i="9"/>
  <c r="AE171" i="9" s="1"/>
  <c r="AC171" i="9"/>
  <c r="P171" i="9"/>
  <c r="O171" i="9"/>
  <c r="N171" i="9"/>
  <c r="S172" i="9" s="1"/>
  <c r="K171" i="9"/>
  <c r="Q171" i="9" s="1"/>
  <c r="J171" i="9"/>
  <c r="G171" i="9"/>
  <c r="F171" i="9"/>
  <c r="E171" i="9"/>
  <c r="CT170" i="9"/>
  <c r="CS170" i="9"/>
  <c r="CR170" i="9"/>
  <c r="CG170" i="9"/>
  <c r="CN170" i="9" s="1"/>
  <c r="CF170" i="9"/>
  <c r="CE170" i="9"/>
  <c r="CD170" i="9"/>
  <c r="CC170" i="9"/>
  <c r="BN170" i="9"/>
  <c r="BM170" i="9"/>
  <c r="BL170" i="9"/>
  <c r="BH170" i="9"/>
  <c r="BG170" i="9"/>
  <c r="BF170" i="9"/>
  <c r="BE170" i="9"/>
  <c r="BD170" i="9"/>
  <c r="BC170" i="9"/>
  <c r="BB170" i="9"/>
  <c r="AF170" i="9"/>
  <c r="AI170" i="9" s="1"/>
  <c r="AD170" i="9"/>
  <c r="AE170" i="9" s="1"/>
  <c r="AC170" i="9"/>
  <c r="P170" i="9"/>
  <c r="O170" i="9"/>
  <c r="N170" i="9"/>
  <c r="S171" i="9" s="1"/>
  <c r="K170" i="9"/>
  <c r="L170" i="9" s="1"/>
  <c r="J170" i="9"/>
  <c r="G170" i="9"/>
  <c r="F170" i="9"/>
  <c r="E170" i="9"/>
  <c r="CT169" i="9"/>
  <c r="CS169" i="9"/>
  <c r="CR169" i="9"/>
  <c r="CG169" i="9"/>
  <c r="CN169" i="9" s="1"/>
  <c r="CF169" i="9"/>
  <c r="CE169" i="9"/>
  <c r="CD169" i="9"/>
  <c r="CC169" i="9"/>
  <c r="BN169" i="9"/>
  <c r="BM169" i="9"/>
  <c r="BL169" i="9"/>
  <c r="BH169" i="9"/>
  <c r="BG169" i="9"/>
  <c r="BF169" i="9"/>
  <c r="BE169" i="9"/>
  <c r="BD169" i="9"/>
  <c r="BC169" i="9"/>
  <c r="BB169" i="9"/>
  <c r="AF169" i="9"/>
  <c r="AI169" i="9" s="1"/>
  <c r="AD169" i="9"/>
  <c r="AH169" i="9" s="1"/>
  <c r="AC169" i="9"/>
  <c r="P169" i="9"/>
  <c r="O169" i="9"/>
  <c r="N169" i="9"/>
  <c r="S170" i="9" s="1"/>
  <c r="K169" i="9"/>
  <c r="Q169" i="9" s="1"/>
  <c r="J169" i="9"/>
  <c r="G169" i="9"/>
  <c r="F169" i="9"/>
  <c r="E169" i="9"/>
  <c r="CT168" i="9"/>
  <c r="CS168" i="9"/>
  <c r="CR168" i="9"/>
  <c r="CG168" i="9"/>
  <c r="CK168" i="9" s="1"/>
  <c r="CF168" i="9"/>
  <c r="CE168" i="9"/>
  <c r="CD168" i="9"/>
  <c r="CC168" i="9"/>
  <c r="BN168" i="9"/>
  <c r="BM168" i="9"/>
  <c r="BL168" i="9"/>
  <c r="BH168" i="9"/>
  <c r="BG168" i="9"/>
  <c r="BF168" i="9"/>
  <c r="BE168" i="9"/>
  <c r="BD168" i="9"/>
  <c r="BC168" i="9"/>
  <c r="BB168" i="9"/>
  <c r="AF168" i="9"/>
  <c r="AK168" i="9" s="1"/>
  <c r="AD168" i="9"/>
  <c r="AC168" i="9"/>
  <c r="P168" i="9"/>
  <c r="O168" i="9"/>
  <c r="N168" i="9"/>
  <c r="S169" i="9" s="1"/>
  <c r="K168" i="9"/>
  <c r="Q168" i="9" s="1"/>
  <c r="J168" i="9"/>
  <c r="G168" i="9"/>
  <c r="F168" i="9"/>
  <c r="E168" i="9"/>
  <c r="CT167" i="9"/>
  <c r="CS167" i="9"/>
  <c r="CR167" i="9"/>
  <c r="CG167" i="9"/>
  <c r="CN167" i="9" s="1"/>
  <c r="CF167" i="9"/>
  <c r="CE167" i="9"/>
  <c r="CD167" i="9"/>
  <c r="CC167" i="9"/>
  <c r="BN167" i="9"/>
  <c r="BM167" i="9"/>
  <c r="BL167" i="9"/>
  <c r="BH167" i="9"/>
  <c r="BG167" i="9"/>
  <c r="BF167" i="9"/>
  <c r="BE167" i="9"/>
  <c r="BD167" i="9"/>
  <c r="BC167" i="9"/>
  <c r="BB167" i="9"/>
  <c r="AF167" i="9"/>
  <c r="AJ167" i="9" s="1"/>
  <c r="AD167" i="9"/>
  <c r="AE167" i="9" s="1"/>
  <c r="AC167" i="9"/>
  <c r="P167" i="9"/>
  <c r="O167" i="9"/>
  <c r="N167" i="9"/>
  <c r="S168" i="9" s="1"/>
  <c r="K167" i="9"/>
  <c r="Q167" i="9" s="1"/>
  <c r="J167" i="9"/>
  <c r="G167" i="9"/>
  <c r="F167" i="9"/>
  <c r="E167" i="9"/>
  <c r="CT166" i="9"/>
  <c r="CS166" i="9"/>
  <c r="CR166" i="9"/>
  <c r="CG166" i="9"/>
  <c r="CL166" i="9" s="1"/>
  <c r="CF166" i="9"/>
  <c r="CE166" i="9"/>
  <c r="CD166" i="9"/>
  <c r="CC166" i="9"/>
  <c r="BN166" i="9"/>
  <c r="BM166" i="9"/>
  <c r="BL166" i="9"/>
  <c r="BH166" i="9"/>
  <c r="BG166" i="9"/>
  <c r="BF166" i="9"/>
  <c r="BE166" i="9"/>
  <c r="BD166" i="9"/>
  <c r="BC166" i="9"/>
  <c r="BB166" i="9"/>
  <c r="AF166" i="9"/>
  <c r="AK166" i="9" s="1"/>
  <c r="AD166" i="9"/>
  <c r="AH166" i="9" s="1"/>
  <c r="AC166" i="9"/>
  <c r="P166" i="9"/>
  <c r="O166" i="9"/>
  <c r="N166" i="9"/>
  <c r="S167" i="9" s="1"/>
  <c r="K166" i="9"/>
  <c r="Q166" i="9" s="1"/>
  <c r="J166" i="9"/>
  <c r="G166" i="9"/>
  <c r="F166" i="9"/>
  <c r="E166" i="9"/>
  <c r="CT165" i="9"/>
  <c r="CS165" i="9"/>
  <c r="CR165" i="9"/>
  <c r="CG165" i="9"/>
  <c r="CN165" i="9" s="1"/>
  <c r="CF165" i="9"/>
  <c r="CE165" i="9"/>
  <c r="CD165" i="9"/>
  <c r="CC165" i="9"/>
  <c r="BN165" i="9"/>
  <c r="BM165" i="9"/>
  <c r="BL165" i="9"/>
  <c r="BH165" i="9"/>
  <c r="BG165" i="9"/>
  <c r="BF165" i="9"/>
  <c r="BE165" i="9"/>
  <c r="BD165" i="9"/>
  <c r="BC165" i="9"/>
  <c r="BB165" i="9"/>
  <c r="AF165" i="9"/>
  <c r="AK165" i="9" s="1"/>
  <c r="AD165" i="9"/>
  <c r="AH165" i="9" s="1"/>
  <c r="AC165" i="9"/>
  <c r="P165" i="9"/>
  <c r="O165" i="9"/>
  <c r="N165" i="9"/>
  <c r="S166" i="9" s="1"/>
  <c r="K165" i="9"/>
  <c r="L165" i="9" s="1"/>
  <c r="J165" i="9"/>
  <c r="G165" i="9"/>
  <c r="F165" i="9"/>
  <c r="E165" i="9"/>
  <c r="CT164" i="9"/>
  <c r="CS164" i="9"/>
  <c r="CR164" i="9"/>
  <c r="CG164" i="9"/>
  <c r="CF164" i="9"/>
  <c r="CE164" i="9"/>
  <c r="CD164" i="9"/>
  <c r="CC164" i="9"/>
  <c r="BN164" i="9"/>
  <c r="BM164" i="9"/>
  <c r="BL164" i="9"/>
  <c r="BH164" i="9"/>
  <c r="BG164" i="9"/>
  <c r="BF164" i="9"/>
  <c r="BE164" i="9"/>
  <c r="BD164" i="9"/>
  <c r="BC164" i="9"/>
  <c r="BB164" i="9"/>
  <c r="AF164" i="9"/>
  <c r="AK164" i="9" s="1"/>
  <c r="AD164" i="9"/>
  <c r="AH164" i="9" s="1"/>
  <c r="AC164" i="9"/>
  <c r="P164" i="9"/>
  <c r="O164" i="9"/>
  <c r="N164" i="9"/>
  <c r="S165" i="9" s="1"/>
  <c r="K164" i="9"/>
  <c r="Q164" i="9" s="1"/>
  <c r="J164" i="9"/>
  <c r="G164" i="9"/>
  <c r="F164" i="9"/>
  <c r="E164" i="9"/>
  <c r="CT163" i="9"/>
  <c r="CS163" i="9"/>
  <c r="CR163" i="9"/>
  <c r="CG163" i="9"/>
  <c r="CJ163" i="9" s="1"/>
  <c r="CF163" i="9"/>
  <c r="CE163" i="9"/>
  <c r="CD163" i="9"/>
  <c r="CC163" i="9"/>
  <c r="BN163" i="9"/>
  <c r="BM163" i="9"/>
  <c r="BL163" i="9"/>
  <c r="BH163" i="9"/>
  <c r="BG163" i="9"/>
  <c r="BF163" i="9"/>
  <c r="BE163" i="9"/>
  <c r="BD163" i="9"/>
  <c r="BC163" i="9"/>
  <c r="BB163" i="9"/>
  <c r="AF163" i="9"/>
  <c r="AK163" i="9" s="1"/>
  <c r="AD163" i="9"/>
  <c r="AE163" i="9" s="1"/>
  <c r="AC163" i="9"/>
  <c r="P163" i="9"/>
  <c r="O163" i="9"/>
  <c r="N163" i="9"/>
  <c r="S164" i="9" s="1"/>
  <c r="K163" i="9"/>
  <c r="J163" i="9"/>
  <c r="G163" i="9"/>
  <c r="F163" i="9"/>
  <c r="E163" i="9"/>
  <c r="CT162" i="9"/>
  <c r="CS162" i="9"/>
  <c r="CR162" i="9"/>
  <c r="CG162" i="9"/>
  <c r="CN162" i="9" s="1"/>
  <c r="CF162" i="9"/>
  <c r="CE162" i="9"/>
  <c r="CD162" i="9"/>
  <c r="CC162" i="9"/>
  <c r="BN162" i="9"/>
  <c r="BM162" i="9"/>
  <c r="BL162" i="9"/>
  <c r="BH162" i="9"/>
  <c r="BG162" i="9"/>
  <c r="BF162" i="9"/>
  <c r="BE162" i="9"/>
  <c r="BD162" i="9"/>
  <c r="BC162" i="9"/>
  <c r="BB162" i="9"/>
  <c r="AF162" i="9"/>
  <c r="AI162" i="9" s="1"/>
  <c r="AD162" i="9"/>
  <c r="AE162" i="9" s="1"/>
  <c r="AC162" i="9"/>
  <c r="P162" i="9"/>
  <c r="O162" i="9"/>
  <c r="N162" i="9"/>
  <c r="S163" i="9" s="1"/>
  <c r="K162" i="9"/>
  <c r="Q162" i="9" s="1"/>
  <c r="J162" i="9"/>
  <c r="G162" i="9"/>
  <c r="F162" i="9"/>
  <c r="E162" i="9"/>
  <c r="CT161" i="9"/>
  <c r="CS161" i="9"/>
  <c r="CR161" i="9"/>
  <c r="CG161" i="9"/>
  <c r="CN161" i="9" s="1"/>
  <c r="CF161" i="9"/>
  <c r="CE161" i="9"/>
  <c r="CD161" i="9"/>
  <c r="CC161" i="9"/>
  <c r="BN161" i="9"/>
  <c r="BM161" i="9"/>
  <c r="BL161" i="9"/>
  <c r="BH161" i="9"/>
  <c r="BG161" i="9"/>
  <c r="BF161" i="9"/>
  <c r="BE161" i="9"/>
  <c r="BD161" i="9"/>
  <c r="BC161" i="9"/>
  <c r="BB161" i="9"/>
  <c r="AF161" i="9"/>
  <c r="AD161" i="9"/>
  <c r="AH161" i="9" s="1"/>
  <c r="AC161" i="9"/>
  <c r="P161" i="9"/>
  <c r="O161" i="9"/>
  <c r="N161" i="9"/>
  <c r="S162" i="9" s="1"/>
  <c r="K161" i="9"/>
  <c r="L161" i="9" s="1"/>
  <c r="J161" i="9"/>
  <c r="G161" i="9"/>
  <c r="F161" i="9"/>
  <c r="E161" i="9"/>
  <c r="CT160" i="9"/>
  <c r="CS160" i="9"/>
  <c r="CR160" i="9"/>
  <c r="CG160" i="9"/>
  <c r="CM160" i="9" s="1"/>
  <c r="CF160" i="9"/>
  <c r="CE160" i="9"/>
  <c r="CD160" i="9"/>
  <c r="CC160" i="9"/>
  <c r="BN160" i="9"/>
  <c r="BM160" i="9"/>
  <c r="BL160" i="9"/>
  <c r="BH160" i="9"/>
  <c r="BG160" i="9"/>
  <c r="BF160" i="9"/>
  <c r="BE160" i="9"/>
  <c r="BD160" i="9"/>
  <c r="BC160" i="9"/>
  <c r="BB160" i="9"/>
  <c r="AF160" i="9"/>
  <c r="AK160" i="9" s="1"/>
  <c r="AD160" i="9"/>
  <c r="AC160" i="9"/>
  <c r="P160" i="9"/>
  <c r="O160" i="9"/>
  <c r="N160" i="9"/>
  <c r="S161" i="9" s="1"/>
  <c r="K160" i="9"/>
  <c r="L160" i="9" s="1"/>
  <c r="J160" i="9"/>
  <c r="G160" i="9"/>
  <c r="F160" i="9"/>
  <c r="E160" i="9"/>
  <c r="CT159" i="9"/>
  <c r="CS159" i="9"/>
  <c r="CR159" i="9"/>
  <c r="CG159" i="9"/>
  <c r="CF159" i="9"/>
  <c r="CE159" i="9"/>
  <c r="CD159" i="9"/>
  <c r="CC159" i="9"/>
  <c r="BN159" i="9"/>
  <c r="BM159" i="9"/>
  <c r="BL159" i="9"/>
  <c r="BH159" i="9"/>
  <c r="BG159" i="9"/>
  <c r="BF159" i="9"/>
  <c r="BE159" i="9"/>
  <c r="BD159" i="9"/>
  <c r="BC159" i="9"/>
  <c r="BB159" i="9"/>
  <c r="AF159" i="9"/>
  <c r="AD159" i="9"/>
  <c r="AC159" i="9"/>
  <c r="P159" i="9"/>
  <c r="O159" i="9"/>
  <c r="N159" i="9"/>
  <c r="S160" i="9" s="1"/>
  <c r="K159" i="9"/>
  <c r="Q159" i="9" s="1"/>
  <c r="J159" i="9"/>
  <c r="G159" i="9"/>
  <c r="F159" i="9"/>
  <c r="E159" i="9"/>
  <c r="CT158" i="9"/>
  <c r="CS158" i="9"/>
  <c r="CR158" i="9"/>
  <c r="CG158" i="9"/>
  <c r="CL158" i="9" s="1"/>
  <c r="CF158" i="9"/>
  <c r="CE158" i="9"/>
  <c r="CD158" i="9"/>
  <c r="CC158" i="9"/>
  <c r="BN158" i="9"/>
  <c r="BM158" i="9"/>
  <c r="BL158" i="9"/>
  <c r="BH158" i="9"/>
  <c r="BG158" i="9"/>
  <c r="BF158" i="9"/>
  <c r="BE158" i="9"/>
  <c r="BD158" i="9"/>
  <c r="BC158" i="9"/>
  <c r="BB158" i="9"/>
  <c r="AF158" i="9"/>
  <c r="AK158" i="9" s="1"/>
  <c r="AD158" i="9"/>
  <c r="AE158" i="9" s="1"/>
  <c r="AC158" i="9"/>
  <c r="P158" i="9"/>
  <c r="O158" i="9"/>
  <c r="N158" i="9"/>
  <c r="S159" i="9" s="1"/>
  <c r="K158" i="9"/>
  <c r="Q158" i="9" s="1"/>
  <c r="J158" i="9"/>
  <c r="G158" i="9"/>
  <c r="F158" i="9"/>
  <c r="E158" i="9"/>
  <c r="CT157" i="9"/>
  <c r="CS157" i="9"/>
  <c r="CR157" i="9"/>
  <c r="CG157" i="9"/>
  <c r="CN157" i="9" s="1"/>
  <c r="CF157" i="9"/>
  <c r="CE157" i="9"/>
  <c r="CD157" i="9"/>
  <c r="CC157" i="9"/>
  <c r="BN157" i="9"/>
  <c r="BM157" i="9"/>
  <c r="BL157" i="9"/>
  <c r="BH157" i="9"/>
  <c r="BG157" i="9"/>
  <c r="BF157" i="9"/>
  <c r="BE157" i="9"/>
  <c r="BD157" i="9"/>
  <c r="BC157" i="9"/>
  <c r="BB157" i="9"/>
  <c r="AF157" i="9"/>
  <c r="AK157" i="9" s="1"/>
  <c r="AD157" i="9"/>
  <c r="AC157" i="9"/>
  <c r="P157" i="9"/>
  <c r="O157" i="9"/>
  <c r="N157" i="9"/>
  <c r="S158" i="9" s="1"/>
  <c r="K157" i="9"/>
  <c r="L157" i="9" s="1"/>
  <c r="J157" i="9"/>
  <c r="G157" i="9"/>
  <c r="F157" i="9"/>
  <c r="E157" i="9"/>
  <c r="CT156" i="9"/>
  <c r="CS156" i="9"/>
  <c r="CR156" i="9"/>
  <c r="CG156" i="9"/>
  <c r="CN156" i="9" s="1"/>
  <c r="CF156" i="9"/>
  <c r="CE156" i="9"/>
  <c r="CD156" i="9"/>
  <c r="CC156" i="9"/>
  <c r="BN156" i="9"/>
  <c r="BM156" i="9"/>
  <c r="BL156" i="9"/>
  <c r="BH156" i="9"/>
  <c r="BG156" i="9"/>
  <c r="BF156" i="9"/>
  <c r="BE156" i="9"/>
  <c r="BD156" i="9"/>
  <c r="BC156" i="9"/>
  <c r="BB156" i="9"/>
  <c r="AF156" i="9"/>
  <c r="AK156" i="9" s="1"/>
  <c r="AD156" i="9"/>
  <c r="AH156" i="9" s="1"/>
  <c r="AC156" i="9"/>
  <c r="P156" i="9"/>
  <c r="O156" i="9"/>
  <c r="N156" i="9"/>
  <c r="S157" i="9" s="1"/>
  <c r="K156" i="9"/>
  <c r="Q156" i="9" s="1"/>
  <c r="J156" i="9"/>
  <c r="G156" i="9"/>
  <c r="F156" i="9"/>
  <c r="E156" i="9"/>
  <c r="CT155" i="9"/>
  <c r="CS155" i="9"/>
  <c r="CR155" i="9"/>
  <c r="CG155" i="9"/>
  <c r="CL155" i="9" s="1"/>
  <c r="CF155" i="9"/>
  <c r="CE155" i="9"/>
  <c r="CD155" i="9"/>
  <c r="CC155" i="9"/>
  <c r="BN155" i="9"/>
  <c r="BM155" i="9"/>
  <c r="BL155" i="9"/>
  <c r="BH155" i="9"/>
  <c r="BG155" i="9"/>
  <c r="BF155" i="9"/>
  <c r="BE155" i="9"/>
  <c r="BD155" i="9"/>
  <c r="BC155" i="9"/>
  <c r="BB155" i="9"/>
  <c r="AF155" i="9"/>
  <c r="AK155" i="9" s="1"/>
  <c r="AD155" i="9"/>
  <c r="AE155" i="9" s="1"/>
  <c r="AC155" i="9"/>
  <c r="P155" i="9"/>
  <c r="O155" i="9"/>
  <c r="N155" i="9"/>
  <c r="S156" i="9" s="1"/>
  <c r="K155" i="9"/>
  <c r="J155" i="9"/>
  <c r="G155" i="9"/>
  <c r="F155" i="9"/>
  <c r="E155" i="9"/>
  <c r="CT154" i="9"/>
  <c r="CS154" i="9"/>
  <c r="CR154" i="9"/>
  <c r="CG154" i="9"/>
  <c r="CN154" i="9" s="1"/>
  <c r="CF154" i="9"/>
  <c r="CE154" i="9"/>
  <c r="CD154" i="9"/>
  <c r="CC154" i="9"/>
  <c r="BN154" i="9"/>
  <c r="BM154" i="9"/>
  <c r="BL154" i="9"/>
  <c r="BH154" i="9"/>
  <c r="BG154" i="9"/>
  <c r="BF154" i="9"/>
  <c r="BE154" i="9"/>
  <c r="BD154" i="9"/>
  <c r="BC154" i="9"/>
  <c r="BB154" i="9"/>
  <c r="AF154" i="9"/>
  <c r="AD154" i="9"/>
  <c r="AC154" i="9"/>
  <c r="P154" i="9"/>
  <c r="O154" i="9"/>
  <c r="N154" i="9"/>
  <c r="S155" i="9" s="1"/>
  <c r="K154" i="9"/>
  <c r="J154" i="9"/>
  <c r="G154" i="9"/>
  <c r="F154" i="9"/>
  <c r="E154" i="9"/>
  <c r="CT153" i="9"/>
  <c r="CS153" i="9"/>
  <c r="CR153" i="9"/>
  <c r="CG153" i="9"/>
  <c r="CN153" i="9" s="1"/>
  <c r="CF153" i="9"/>
  <c r="CE153" i="9"/>
  <c r="CD153" i="9"/>
  <c r="CC153" i="9"/>
  <c r="BN153" i="9"/>
  <c r="BM153" i="9"/>
  <c r="BL153" i="9"/>
  <c r="BH153" i="9"/>
  <c r="BG153" i="9"/>
  <c r="BF153" i="9"/>
  <c r="BE153" i="9"/>
  <c r="BD153" i="9"/>
  <c r="BC153" i="9"/>
  <c r="BB153" i="9"/>
  <c r="AF153" i="9"/>
  <c r="AK153" i="9" s="1"/>
  <c r="AD153" i="9"/>
  <c r="AH153" i="9" s="1"/>
  <c r="AC153" i="9"/>
  <c r="P153" i="9"/>
  <c r="O153" i="9"/>
  <c r="N153" i="9"/>
  <c r="S154" i="9" s="1"/>
  <c r="K153" i="9"/>
  <c r="J153" i="9"/>
  <c r="G153" i="9"/>
  <c r="F153" i="9"/>
  <c r="E153" i="9"/>
  <c r="CT152" i="9"/>
  <c r="CS152" i="9"/>
  <c r="CR152" i="9"/>
  <c r="CG152" i="9"/>
  <c r="CK152" i="9" s="1"/>
  <c r="CF152" i="9"/>
  <c r="CE152" i="9"/>
  <c r="CD152" i="9"/>
  <c r="CC152" i="9"/>
  <c r="BN152" i="9"/>
  <c r="BM152" i="9"/>
  <c r="BL152" i="9"/>
  <c r="BH152" i="9"/>
  <c r="BG152" i="9"/>
  <c r="BF152" i="9"/>
  <c r="BE152" i="9"/>
  <c r="BD152" i="9"/>
  <c r="BC152" i="9"/>
  <c r="BB152" i="9"/>
  <c r="AF152" i="9"/>
  <c r="AK152" i="9" s="1"/>
  <c r="AD152" i="9"/>
  <c r="AH152" i="9" s="1"/>
  <c r="AC152" i="9"/>
  <c r="P152" i="9"/>
  <c r="O152" i="9"/>
  <c r="N152" i="9"/>
  <c r="S153" i="9" s="1"/>
  <c r="K152" i="9"/>
  <c r="J152" i="9"/>
  <c r="G152" i="9"/>
  <c r="F152" i="9"/>
  <c r="E152" i="9"/>
  <c r="CT151" i="9"/>
  <c r="CS151" i="9"/>
  <c r="CR151" i="9"/>
  <c r="CG151" i="9"/>
  <c r="CJ151" i="9" s="1"/>
  <c r="CF151" i="9"/>
  <c r="CE151" i="9"/>
  <c r="CD151" i="9"/>
  <c r="CC151" i="9"/>
  <c r="BN151" i="9"/>
  <c r="BM151" i="9"/>
  <c r="BL151" i="9"/>
  <c r="BH151" i="9"/>
  <c r="BG151" i="9"/>
  <c r="BF151" i="9"/>
  <c r="BE151" i="9"/>
  <c r="BD151" i="9"/>
  <c r="BC151" i="9"/>
  <c r="BB151" i="9"/>
  <c r="AF151" i="9"/>
  <c r="AJ151" i="9" s="1"/>
  <c r="AD151" i="9"/>
  <c r="AC151" i="9"/>
  <c r="P151" i="9"/>
  <c r="O151" i="9"/>
  <c r="N151" i="9"/>
  <c r="S152" i="9" s="1"/>
  <c r="K151" i="9"/>
  <c r="Q151" i="9" s="1"/>
  <c r="J151" i="9"/>
  <c r="G151" i="9"/>
  <c r="F151" i="9"/>
  <c r="E151" i="9"/>
  <c r="CT150" i="9"/>
  <c r="CS150" i="9"/>
  <c r="CR150" i="9"/>
  <c r="CG150" i="9"/>
  <c r="CM150" i="9" s="1"/>
  <c r="CF150" i="9"/>
  <c r="CE150" i="9"/>
  <c r="CD150" i="9"/>
  <c r="CC150" i="9"/>
  <c r="BN150" i="9"/>
  <c r="BM150" i="9"/>
  <c r="BL150" i="9"/>
  <c r="BH150" i="9"/>
  <c r="BG150" i="9"/>
  <c r="BF150" i="9"/>
  <c r="BE150" i="9"/>
  <c r="BD150" i="9"/>
  <c r="BC150" i="9"/>
  <c r="BB150" i="9"/>
  <c r="AF150" i="9"/>
  <c r="AK150" i="9" s="1"/>
  <c r="AD150" i="9"/>
  <c r="AC150" i="9"/>
  <c r="P150" i="9"/>
  <c r="O150" i="9"/>
  <c r="N150" i="9"/>
  <c r="S151" i="9" s="1"/>
  <c r="K150" i="9"/>
  <c r="Q150" i="9" s="1"/>
  <c r="J150" i="9"/>
  <c r="G150" i="9"/>
  <c r="F150" i="9"/>
  <c r="E150" i="9"/>
  <c r="CT149" i="9"/>
  <c r="CS149" i="9"/>
  <c r="CR149" i="9"/>
  <c r="CG149" i="9"/>
  <c r="CF149" i="9"/>
  <c r="CE149" i="9"/>
  <c r="CD149" i="9"/>
  <c r="CC149" i="9"/>
  <c r="BN149" i="9"/>
  <c r="BM149" i="9"/>
  <c r="BL149" i="9"/>
  <c r="BH149" i="9"/>
  <c r="BG149" i="9"/>
  <c r="BF149" i="9"/>
  <c r="BE149" i="9"/>
  <c r="BD149" i="9"/>
  <c r="BC149" i="9"/>
  <c r="BB149" i="9"/>
  <c r="AF149" i="9"/>
  <c r="AD149" i="9"/>
  <c r="AC149" i="9"/>
  <c r="P149" i="9"/>
  <c r="O149" i="9"/>
  <c r="N149" i="9"/>
  <c r="S150" i="9" s="1"/>
  <c r="K149" i="9"/>
  <c r="L149" i="9" s="1"/>
  <c r="J149" i="9"/>
  <c r="G149" i="9"/>
  <c r="F149" i="9"/>
  <c r="E149" i="9"/>
  <c r="CT148" i="9"/>
  <c r="CS148" i="9"/>
  <c r="CR148" i="9"/>
  <c r="CG148" i="9"/>
  <c r="CK148" i="9" s="1"/>
  <c r="CF148" i="9"/>
  <c r="CE148" i="9"/>
  <c r="CD148" i="9"/>
  <c r="CC148" i="9"/>
  <c r="BN148" i="9"/>
  <c r="BM148" i="9"/>
  <c r="BL148" i="9"/>
  <c r="BH148" i="9"/>
  <c r="BG148" i="9"/>
  <c r="BF148" i="9"/>
  <c r="BE148" i="9"/>
  <c r="BD148" i="9"/>
  <c r="BC148" i="9"/>
  <c r="BB148" i="9"/>
  <c r="AF148" i="9"/>
  <c r="AK148" i="9" s="1"/>
  <c r="AD148" i="9"/>
  <c r="AC148" i="9"/>
  <c r="P148" i="9"/>
  <c r="O148" i="9"/>
  <c r="N148" i="9"/>
  <c r="S149" i="9" s="1"/>
  <c r="K148" i="9"/>
  <c r="Q148" i="9" s="1"/>
  <c r="J148" i="9"/>
  <c r="G148" i="9"/>
  <c r="F148" i="9"/>
  <c r="E148" i="9"/>
  <c r="CT147" i="9"/>
  <c r="CS147" i="9"/>
  <c r="CR147" i="9"/>
  <c r="CG147" i="9"/>
  <c r="CJ147" i="9" s="1"/>
  <c r="CF147" i="9"/>
  <c r="CE147" i="9"/>
  <c r="CD147" i="9"/>
  <c r="CC147" i="9"/>
  <c r="BN147" i="9"/>
  <c r="BM147" i="9"/>
  <c r="BL147" i="9"/>
  <c r="BH147" i="9"/>
  <c r="BG147" i="9"/>
  <c r="BF147" i="9"/>
  <c r="BE147" i="9"/>
  <c r="BD147" i="9"/>
  <c r="BC147" i="9"/>
  <c r="BB147" i="9"/>
  <c r="AF147" i="9"/>
  <c r="AD147" i="9"/>
  <c r="AE147" i="9" s="1"/>
  <c r="AC147" i="9"/>
  <c r="P147" i="9"/>
  <c r="O147" i="9"/>
  <c r="N147" i="9"/>
  <c r="S148" i="9" s="1"/>
  <c r="K147" i="9"/>
  <c r="Q147" i="9" s="1"/>
  <c r="J147" i="9"/>
  <c r="G147" i="9"/>
  <c r="F147" i="9"/>
  <c r="E147" i="9"/>
  <c r="CT146" i="9"/>
  <c r="CS146" i="9"/>
  <c r="CR146" i="9"/>
  <c r="CG146" i="9"/>
  <c r="CJ146" i="9" s="1"/>
  <c r="CF146" i="9"/>
  <c r="CE146" i="9"/>
  <c r="CD146" i="9"/>
  <c r="CC146" i="9"/>
  <c r="BN146" i="9"/>
  <c r="BM146" i="9"/>
  <c r="BL146" i="9"/>
  <c r="BH146" i="9"/>
  <c r="BG146" i="9"/>
  <c r="BF146" i="9"/>
  <c r="BE146" i="9"/>
  <c r="BD146" i="9"/>
  <c r="BC146" i="9"/>
  <c r="BB146" i="9"/>
  <c r="AF146" i="9"/>
  <c r="AI146" i="9" s="1"/>
  <c r="AD146" i="9"/>
  <c r="AC146" i="9"/>
  <c r="P146" i="9"/>
  <c r="O146" i="9"/>
  <c r="N146" i="9"/>
  <c r="S147" i="9" s="1"/>
  <c r="K146" i="9"/>
  <c r="J146" i="9"/>
  <c r="G146" i="9"/>
  <c r="F146" i="9"/>
  <c r="E146" i="9"/>
  <c r="CT145" i="9"/>
  <c r="CS145" i="9"/>
  <c r="CR145" i="9"/>
  <c r="CG145" i="9"/>
  <c r="CL145" i="9" s="1"/>
  <c r="CF145" i="9"/>
  <c r="CE145" i="9"/>
  <c r="CD145" i="9"/>
  <c r="CC145" i="9"/>
  <c r="BN145" i="9"/>
  <c r="BM145" i="9"/>
  <c r="BL145" i="9"/>
  <c r="BH145" i="9"/>
  <c r="BG145" i="9"/>
  <c r="BF145" i="9"/>
  <c r="BE145" i="9"/>
  <c r="BD145" i="9"/>
  <c r="BC145" i="9"/>
  <c r="BB145" i="9"/>
  <c r="AF145" i="9"/>
  <c r="AI145" i="9" s="1"/>
  <c r="AD145" i="9"/>
  <c r="AH145" i="9" s="1"/>
  <c r="AC145" i="9"/>
  <c r="P145" i="9"/>
  <c r="O145" i="9"/>
  <c r="N145" i="9"/>
  <c r="S146" i="9" s="1"/>
  <c r="K145" i="9"/>
  <c r="Q145" i="9" s="1"/>
  <c r="J145" i="9"/>
  <c r="G145" i="9"/>
  <c r="F145" i="9"/>
  <c r="E145" i="9"/>
  <c r="CT144" i="9"/>
  <c r="CS144" i="9"/>
  <c r="CR144" i="9"/>
  <c r="CG144" i="9"/>
  <c r="CK144" i="9" s="1"/>
  <c r="CF144" i="9"/>
  <c r="CE144" i="9"/>
  <c r="CD144" i="9"/>
  <c r="CC144" i="9"/>
  <c r="BN144" i="9"/>
  <c r="BM144" i="9"/>
  <c r="BL144" i="9"/>
  <c r="BH144" i="9"/>
  <c r="BG144" i="9"/>
  <c r="BF144" i="9"/>
  <c r="BE144" i="9"/>
  <c r="BD144" i="9"/>
  <c r="BC144" i="9"/>
  <c r="BB144" i="9"/>
  <c r="AF144" i="9"/>
  <c r="AK144" i="9" s="1"/>
  <c r="AD144" i="9"/>
  <c r="AH144" i="9" s="1"/>
  <c r="AC144" i="9"/>
  <c r="P144" i="9"/>
  <c r="O144" i="9"/>
  <c r="N144" i="9"/>
  <c r="R145" i="9" s="1"/>
  <c r="K144" i="9"/>
  <c r="L144" i="9" s="1"/>
  <c r="J144" i="9"/>
  <c r="G144" i="9"/>
  <c r="F144" i="9"/>
  <c r="E144" i="9"/>
  <c r="CT143" i="9"/>
  <c r="CS143" i="9"/>
  <c r="CR143" i="9"/>
  <c r="CG143" i="9"/>
  <c r="CJ143" i="9" s="1"/>
  <c r="CF143" i="9"/>
  <c r="CE143" i="9"/>
  <c r="CD143" i="9"/>
  <c r="CC143" i="9"/>
  <c r="BN143" i="9"/>
  <c r="BM143" i="9"/>
  <c r="BL143" i="9"/>
  <c r="BH143" i="9"/>
  <c r="BG143" i="9"/>
  <c r="BF143" i="9"/>
  <c r="BE143" i="9"/>
  <c r="BD143" i="9"/>
  <c r="BC143" i="9"/>
  <c r="BB143" i="9"/>
  <c r="AF143" i="9"/>
  <c r="AJ143" i="9" s="1"/>
  <c r="AD143" i="9"/>
  <c r="AE143" i="9" s="1"/>
  <c r="AC143" i="9"/>
  <c r="P143" i="9"/>
  <c r="O143" i="9"/>
  <c r="N143" i="9"/>
  <c r="S144" i="9" s="1"/>
  <c r="K143" i="9"/>
  <c r="L143" i="9" s="1"/>
  <c r="J143" i="9"/>
  <c r="G143" i="9"/>
  <c r="F143" i="9"/>
  <c r="E143" i="9"/>
  <c r="CT142" i="9"/>
  <c r="CS142" i="9"/>
  <c r="CR142" i="9"/>
  <c r="CG142" i="9"/>
  <c r="CN142" i="9" s="1"/>
  <c r="CF142" i="9"/>
  <c r="CE142" i="9"/>
  <c r="CD142" i="9"/>
  <c r="CC142" i="9"/>
  <c r="BN142" i="9"/>
  <c r="BM142" i="9"/>
  <c r="BL142" i="9"/>
  <c r="BH142" i="9"/>
  <c r="BG142" i="9"/>
  <c r="BF142" i="9"/>
  <c r="BE142" i="9"/>
  <c r="BD142" i="9"/>
  <c r="BC142" i="9"/>
  <c r="BB142" i="9"/>
  <c r="AF142" i="9"/>
  <c r="AK142" i="9" s="1"/>
  <c r="AD142" i="9"/>
  <c r="AE142" i="9" s="1"/>
  <c r="AC142" i="9"/>
  <c r="P142" i="9"/>
  <c r="O142" i="9"/>
  <c r="N142" i="9"/>
  <c r="R143" i="9" s="1"/>
  <c r="K142" i="9"/>
  <c r="J142" i="9"/>
  <c r="G142" i="9"/>
  <c r="F142" i="9"/>
  <c r="E142" i="9"/>
  <c r="CT141" i="9"/>
  <c r="CS141" i="9"/>
  <c r="CR141" i="9"/>
  <c r="CG141" i="9"/>
  <c r="CF141" i="9"/>
  <c r="CE141" i="9"/>
  <c r="CD141" i="9"/>
  <c r="CC141" i="9"/>
  <c r="BN141" i="9"/>
  <c r="BM141" i="9"/>
  <c r="BL141" i="9"/>
  <c r="BH141" i="9"/>
  <c r="BG141" i="9"/>
  <c r="BF141" i="9"/>
  <c r="BE141" i="9"/>
  <c r="BD141" i="9"/>
  <c r="BC141" i="9"/>
  <c r="BB141" i="9"/>
  <c r="AF141" i="9"/>
  <c r="AK141" i="9" s="1"/>
  <c r="AD141" i="9"/>
  <c r="AH141" i="9" s="1"/>
  <c r="AC141" i="9"/>
  <c r="P141" i="9"/>
  <c r="O141" i="9"/>
  <c r="N141" i="9"/>
  <c r="R142" i="9" s="1"/>
  <c r="K141" i="9"/>
  <c r="L141" i="9" s="1"/>
  <c r="J141" i="9"/>
  <c r="G141" i="9"/>
  <c r="F141" i="9"/>
  <c r="E141" i="9"/>
  <c r="CT140" i="9"/>
  <c r="CS140" i="9"/>
  <c r="CR140" i="9"/>
  <c r="CG140" i="9"/>
  <c r="CL140" i="9" s="1"/>
  <c r="CF140" i="9"/>
  <c r="CE140" i="9"/>
  <c r="CD140" i="9"/>
  <c r="CC140" i="9"/>
  <c r="BN140" i="9"/>
  <c r="BM140" i="9"/>
  <c r="BL140" i="9"/>
  <c r="BH140" i="9"/>
  <c r="BG140" i="9"/>
  <c r="BF140" i="9"/>
  <c r="BE140" i="9"/>
  <c r="BD140" i="9"/>
  <c r="BC140" i="9"/>
  <c r="BB140" i="9"/>
  <c r="AF140" i="9"/>
  <c r="AK140" i="9" s="1"/>
  <c r="AD140" i="9"/>
  <c r="AC140" i="9"/>
  <c r="P140" i="9"/>
  <c r="O140" i="9"/>
  <c r="N140" i="9"/>
  <c r="S141" i="9" s="1"/>
  <c r="K140" i="9"/>
  <c r="Q140" i="9" s="1"/>
  <c r="J140" i="9"/>
  <c r="G140" i="9"/>
  <c r="F140" i="9"/>
  <c r="E140" i="9"/>
  <c r="CT139" i="9"/>
  <c r="CS139" i="9"/>
  <c r="CR139" i="9"/>
  <c r="CG139" i="9"/>
  <c r="CJ139" i="9" s="1"/>
  <c r="CF139" i="9"/>
  <c r="CE139" i="9"/>
  <c r="CD139" i="9"/>
  <c r="CC139" i="9"/>
  <c r="BN139" i="9"/>
  <c r="BM139" i="9"/>
  <c r="BL139" i="9"/>
  <c r="BH139" i="9"/>
  <c r="BG139" i="9"/>
  <c r="BF139" i="9"/>
  <c r="BE139" i="9"/>
  <c r="BD139" i="9"/>
  <c r="BC139" i="9"/>
  <c r="BB139" i="9"/>
  <c r="AF139" i="9"/>
  <c r="AD139" i="9"/>
  <c r="AE139" i="9" s="1"/>
  <c r="AC139" i="9"/>
  <c r="P139" i="9"/>
  <c r="O139" i="9"/>
  <c r="N139" i="9"/>
  <c r="S140" i="9" s="1"/>
  <c r="K139" i="9"/>
  <c r="Q139" i="9" s="1"/>
  <c r="J139" i="9"/>
  <c r="G139" i="9"/>
  <c r="F139" i="9"/>
  <c r="E139" i="9"/>
  <c r="CT138" i="9"/>
  <c r="CS138" i="9"/>
  <c r="CR138" i="9"/>
  <c r="CG138" i="9"/>
  <c r="CJ138" i="9" s="1"/>
  <c r="CF138" i="9"/>
  <c r="CE138" i="9"/>
  <c r="CD138" i="9"/>
  <c r="CC138" i="9"/>
  <c r="BN138" i="9"/>
  <c r="BM138" i="9"/>
  <c r="BL138" i="9"/>
  <c r="BH138" i="9"/>
  <c r="BG138" i="9"/>
  <c r="BF138" i="9"/>
  <c r="BE138" i="9"/>
  <c r="BD138" i="9"/>
  <c r="BC138" i="9"/>
  <c r="BB138" i="9"/>
  <c r="AF138" i="9"/>
  <c r="AI138" i="9" s="1"/>
  <c r="AD138" i="9"/>
  <c r="AC138" i="9"/>
  <c r="P138" i="9"/>
  <c r="O138" i="9"/>
  <c r="N138" i="9"/>
  <c r="S139" i="9" s="1"/>
  <c r="K138" i="9"/>
  <c r="Q138" i="9" s="1"/>
  <c r="J138" i="9"/>
  <c r="G138" i="9"/>
  <c r="F138" i="9"/>
  <c r="E138" i="9"/>
  <c r="CT137" i="9"/>
  <c r="CS137" i="9"/>
  <c r="CR137" i="9"/>
  <c r="CG137" i="9"/>
  <c r="CF137" i="9"/>
  <c r="CE137" i="9"/>
  <c r="CD137" i="9"/>
  <c r="CC137" i="9"/>
  <c r="BN137" i="9"/>
  <c r="BM137" i="9"/>
  <c r="BL137" i="9"/>
  <c r="BH137" i="9"/>
  <c r="BG137" i="9"/>
  <c r="BF137" i="9"/>
  <c r="BE137" i="9"/>
  <c r="BD137" i="9"/>
  <c r="BC137" i="9"/>
  <c r="BB137" i="9"/>
  <c r="AF137" i="9"/>
  <c r="AJ137" i="9" s="1"/>
  <c r="AD137" i="9"/>
  <c r="AH137" i="9" s="1"/>
  <c r="AC137" i="9"/>
  <c r="P137" i="9"/>
  <c r="O137" i="9"/>
  <c r="N137" i="9"/>
  <c r="R138" i="9" s="1"/>
  <c r="K137" i="9"/>
  <c r="Q137" i="9" s="1"/>
  <c r="J137" i="9"/>
  <c r="G137" i="9"/>
  <c r="F137" i="9"/>
  <c r="E137" i="9"/>
  <c r="CT136" i="9"/>
  <c r="CS136" i="9"/>
  <c r="CR136" i="9"/>
  <c r="CG136" i="9"/>
  <c r="CK136" i="9" s="1"/>
  <c r="CF136" i="9"/>
  <c r="CE136" i="9"/>
  <c r="CD136" i="9"/>
  <c r="CC136" i="9"/>
  <c r="BN136" i="9"/>
  <c r="BM136" i="9"/>
  <c r="BL136" i="9"/>
  <c r="BH136" i="9"/>
  <c r="BG136" i="9"/>
  <c r="BF136" i="9"/>
  <c r="BE136" i="9"/>
  <c r="BD136" i="9"/>
  <c r="BC136" i="9"/>
  <c r="BB136" i="9"/>
  <c r="AF136" i="9"/>
  <c r="AK136" i="9" s="1"/>
  <c r="AD136" i="9"/>
  <c r="AH136" i="9" s="1"/>
  <c r="AC136" i="9"/>
  <c r="P136" i="9"/>
  <c r="O136" i="9"/>
  <c r="N136" i="9"/>
  <c r="S137" i="9" s="1"/>
  <c r="K136" i="9"/>
  <c r="L136" i="9" s="1"/>
  <c r="J136" i="9"/>
  <c r="G136" i="9"/>
  <c r="F136" i="9"/>
  <c r="E136" i="9"/>
  <c r="CT135" i="9"/>
  <c r="CS135" i="9"/>
  <c r="CR135" i="9"/>
  <c r="CG135" i="9"/>
  <c r="CJ135" i="9" s="1"/>
  <c r="CF135" i="9"/>
  <c r="CE135" i="9"/>
  <c r="CD135" i="9"/>
  <c r="CC135" i="9"/>
  <c r="BN135" i="9"/>
  <c r="BM135" i="9"/>
  <c r="BL135" i="9"/>
  <c r="BH135" i="9"/>
  <c r="BG135" i="9"/>
  <c r="BF135" i="9"/>
  <c r="BE135" i="9"/>
  <c r="BD135" i="9"/>
  <c r="BC135" i="9"/>
  <c r="BB135" i="9"/>
  <c r="AF135" i="9"/>
  <c r="AJ135" i="9" s="1"/>
  <c r="AD135" i="9"/>
  <c r="AE135" i="9" s="1"/>
  <c r="AC135" i="9"/>
  <c r="P135" i="9"/>
  <c r="O135" i="9"/>
  <c r="N135" i="9"/>
  <c r="K135" i="9"/>
  <c r="L135" i="9" s="1"/>
  <c r="J135" i="9"/>
  <c r="G135" i="9"/>
  <c r="F135" i="9"/>
  <c r="E135" i="9"/>
  <c r="CT134" i="9"/>
  <c r="CS134" i="9"/>
  <c r="CR134" i="9"/>
  <c r="CG134" i="9"/>
  <c r="CL134" i="9" s="1"/>
  <c r="CF134" i="9"/>
  <c r="CE134" i="9"/>
  <c r="CD134" i="9"/>
  <c r="CC134" i="9"/>
  <c r="BN134" i="9"/>
  <c r="BM134" i="9"/>
  <c r="BL134" i="9"/>
  <c r="BH134" i="9"/>
  <c r="BG134" i="9"/>
  <c r="BF134" i="9"/>
  <c r="BE134" i="9"/>
  <c r="BD134" i="9"/>
  <c r="BC134" i="9"/>
  <c r="BB134" i="9"/>
  <c r="AF134" i="9"/>
  <c r="AJ134" i="9" s="1"/>
  <c r="AD134" i="9"/>
  <c r="AH134" i="9" s="1"/>
  <c r="AC134" i="9"/>
  <c r="P134" i="9"/>
  <c r="O134" i="9"/>
  <c r="N134" i="9"/>
  <c r="R135" i="9" s="1"/>
  <c r="K134" i="9"/>
  <c r="L134" i="9" s="1"/>
  <c r="J134" i="9"/>
  <c r="G134" i="9"/>
  <c r="F134" i="9"/>
  <c r="E134" i="9"/>
  <c r="CT133" i="9"/>
  <c r="CS133" i="9"/>
  <c r="CR133" i="9"/>
  <c r="CG133" i="9"/>
  <c r="CF133" i="9"/>
  <c r="CE133" i="9"/>
  <c r="CD133" i="9"/>
  <c r="CC133" i="9"/>
  <c r="BN133" i="9"/>
  <c r="BM133" i="9"/>
  <c r="BL133" i="9"/>
  <c r="BH133" i="9"/>
  <c r="BG133" i="9"/>
  <c r="BF133" i="9"/>
  <c r="BE133" i="9"/>
  <c r="BD133" i="9"/>
  <c r="BC133" i="9"/>
  <c r="BB133" i="9"/>
  <c r="AF133" i="9"/>
  <c r="AK133" i="9" s="1"/>
  <c r="AD133" i="9"/>
  <c r="AH133" i="9" s="1"/>
  <c r="AC133" i="9"/>
  <c r="P133" i="9"/>
  <c r="O133" i="9"/>
  <c r="N133" i="9"/>
  <c r="R134" i="9" s="1"/>
  <c r="K133" i="9"/>
  <c r="L133" i="9" s="1"/>
  <c r="J133" i="9"/>
  <c r="G133" i="9"/>
  <c r="F133" i="9"/>
  <c r="E133" i="9"/>
  <c r="CT132" i="9"/>
  <c r="CS132" i="9"/>
  <c r="CR132" i="9"/>
  <c r="CG132" i="9"/>
  <c r="CN132" i="9" s="1"/>
  <c r="CF132" i="9"/>
  <c r="CE132" i="9"/>
  <c r="CD132" i="9"/>
  <c r="CC132" i="9"/>
  <c r="BN132" i="9"/>
  <c r="BM132" i="9"/>
  <c r="BL132" i="9"/>
  <c r="BH132" i="9"/>
  <c r="BG132" i="9"/>
  <c r="BF132" i="9"/>
  <c r="BE132" i="9"/>
  <c r="BD132" i="9"/>
  <c r="BC132" i="9"/>
  <c r="BB132" i="9"/>
  <c r="AF132" i="9"/>
  <c r="AD132" i="9"/>
  <c r="AE132" i="9" s="1"/>
  <c r="AC132" i="9"/>
  <c r="P132" i="9"/>
  <c r="O132" i="9"/>
  <c r="N132" i="9"/>
  <c r="S133" i="9" s="1"/>
  <c r="K132" i="9"/>
  <c r="L132" i="9" s="1"/>
  <c r="J132" i="9"/>
  <c r="G132" i="9"/>
  <c r="F132" i="9"/>
  <c r="E132" i="9"/>
  <c r="CT131" i="9"/>
  <c r="CS131" i="9"/>
  <c r="CR131" i="9"/>
  <c r="CG131" i="9"/>
  <c r="CF131" i="9"/>
  <c r="CE131" i="9"/>
  <c r="CD131" i="9"/>
  <c r="CC131" i="9"/>
  <c r="BN131" i="9"/>
  <c r="BM131" i="9"/>
  <c r="BL131" i="9"/>
  <c r="BH131" i="9"/>
  <c r="BG131" i="9"/>
  <c r="BF131" i="9"/>
  <c r="BE131" i="9"/>
  <c r="BD131" i="9"/>
  <c r="BC131" i="9"/>
  <c r="BB131" i="9"/>
  <c r="AF131" i="9"/>
  <c r="AI131" i="9" s="1"/>
  <c r="AD131" i="9"/>
  <c r="AE131" i="9" s="1"/>
  <c r="AC131" i="9"/>
  <c r="P131" i="9"/>
  <c r="O131" i="9"/>
  <c r="N131" i="9"/>
  <c r="S132" i="9" s="1"/>
  <c r="K131" i="9"/>
  <c r="Q131" i="9" s="1"/>
  <c r="J131" i="9"/>
  <c r="G131" i="9"/>
  <c r="F131" i="9"/>
  <c r="E131" i="9"/>
  <c r="CT130" i="9"/>
  <c r="CS130" i="9"/>
  <c r="CR130" i="9"/>
  <c r="CG130" i="9"/>
  <c r="CN130" i="9" s="1"/>
  <c r="CF130" i="9"/>
  <c r="CE130" i="9"/>
  <c r="CD130" i="9"/>
  <c r="CC130" i="9"/>
  <c r="BN130" i="9"/>
  <c r="BM130" i="9"/>
  <c r="BL130" i="9"/>
  <c r="BH130" i="9"/>
  <c r="BG130" i="9"/>
  <c r="BF130" i="9"/>
  <c r="BE130" i="9"/>
  <c r="BD130" i="9"/>
  <c r="BC130" i="9"/>
  <c r="BB130" i="9"/>
  <c r="AF130" i="9"/>
  <c r="AD130" i="9"/>
  <c r="AE130" i="9" s="1"/>
  <c r="AC130" i="9"/>
  <c r="P130" i="9"/>
  <c r="O130" i="9"/>
  <c r="N130" i="9"/>
  <c r="R131" i="9" s="1"/>
  <c r="K130" i="9"/>
  <c r="Q130" i="9" s="1"/>
  <c r="J130" i="9"/>
  <c r="G130" i="9"/>
  <c r="F130" i="9"/>
  <c r="E130" i="9"/>
  <c r="CT129" i="9"/>
  <c r="CS129" i="9"/>
  <c r="CR129" i="9"/>
  <c r="CG129" i="9"/>
  <c r="CF129" i="9"/>
  <c r="CE129" i="9"/>
  <c r="CD129" i="9"/>
  <c r="CC129" i="9"/>
  <c r="BN129" i="9"/>
  <c r="BM129" i="9"/>
  <c r="BL129" i="9"/>
  <c r="BH129" i="9"/>
  <c r="BG129" i="9"/>
  <c r="BF129" i="9"/>
  <c r="BE129" i="9"/>
  <c r="BD129" i="9"/>
  <c r="BC129" i="9"/>
  <c r="BB129" i="9"/>
  <c r="AF129" i="9"/>
  <c r="AD129" i="9"/>
  <c r="AH129" i="9" s="1"/>
  <c r="AC129" i="9"/>
  <c r="P129" i="9"/>
  <c r="O129" i="9"/>
  <c r="N129" i="9"/>
  <c r="S130" i="9" s="1"/>
  <c r="K129" i="9"/>
  <c r="Q129" i="9" s="1"/>
  <c r="J129" i="9"/>
  <c r="G129" i="9"/>
  <c r="F129" i="9"/>
  <c r="E129" i="9"/>
  <c r="CT128" i="9"/>
  <c r="CS128" i="9"/>
  <c r="CR128" i="9"/>
  <c r="CG128" i="9"/>
  <c r="CF128" i="9"/>
  <c r="CE128" i="9"/>
  <c r="CD128" i="9"/>
  <c r="CC128" i="9"/>
  <c r="BN128" i="9"/>
  <c r="BM128" i="9"/>
  <c r="BL128" i="9"/>
  <c r="BH128" i="9"/>
  <c r="BG128" i="9"/>
  <c r="BF128" i="9"/>
  <c r="BE128" i="9"/>
  <c r="BD128" i="9"/>
  <c r="BC128" i="9"/>
  <c r="BB128" i="9"/>
  <c r="AF128" i="9"/>
  <c r="AJ128" i="9" s="1"/>
  <c r="AD128" i="9"/>
  <c r="AE128" i="9" s="1"/>
  <c r="AC128" i="9"/>
  <c r="P128" i="9"/>
  <c r="O128" i="9"/>
  <c r="N128" i="9"/>
  <c r="S129" i="9" s="1"/>
  <c r="K128" i="9"/>
  <c r="Q128" i="9" s="1"/>
  <c r="J128" i="9"/>
  <c r="G128" i="9"/>
  <c r="F128" i="9"/>
  <c r="E128" i="9"/>
  <c r="CT127" i="9"/>
  <c r="CS127" i="9"/>
  <c r="CR127" i="9"/>
  <c r="CG127" i="9"/>
  <c r="CJ127" i="9" s="1"/>
  <c r="CF127" i="9"/>
  <c r="CE127" i="9"/>
  <c r="CD127" i="9"/>
  <c r="CC127" i="9"/>
  <c r="BN127" i="9"/>
  <c r="BM127" i="9"/>
  <c r="BL127" i="9"/>
  <c r="BH127" i="9"/>
  <c r="BG127" i="9"/>
  <c r="BF127" i="9"/>
  <c r="BE127" i="9"/>
  <c r="BD127" i="9"/>
  <c r="BC127" i="9"/>
  <c r="BB127" i="9"/>
  <c r="AF127" i="9"/>
  <c r="AJ127" i="9" s="1"/>
  <c r="AD127" i="9"/>
  <c r="AE127" i="9" s="1"/>
  <c r="AC127" i="9"/>
  <c r="P127" i="9"/>
  <c r="O127" i="9"/>
  <c r="N127" i="9"/>
  <c r="S128" i="9" s="1"/>
  <c r="K127" i="9"/>
  <c r="L127" i="9" s="1"/>
  <c r="J127" i="9"/>
  <c r="G127" i="9"/>
  <c r="F127" i="9"/>
  <c r="E127" i="9"/>
  <c r="CT126" i="9"/>
  <c r="CS126" i="9"/>
  <c r="CR126" i="9"/>
  <c r="CG126" i="9"/>
  <c r="CL126" i="9" s="1"/>
  <c r="CF126" i="9"/>
  <c r="CE126" i="9"/>
  <c r="CD126" i="9"/>
  <c r="CC126" i="9"/>
  <c r="BN126" i="9"/>
  <c r="BM126" i="9"/>
  <c r="BL126" i="9"/>
  <c r="BH126" i="9"/>
  <c r="BG126" i="9"/>
  <c r="BF126" i="9"/>
  <c r="BE126" i="9"/>
  <c r="BD126" i="9"/>
  <c r="BC126" i="9"/>
  <c r="BB126" i="9"/>
  <c r="AF126" i="9"/>
  <c r="AI126" i="9" s="1"/>
  <c r="AD126" i="9"/>
  <c r="AC126" i="9"/>
  <c r="P126" i="9"/>
  <c r="O126" i="9"/>
  <c r="N126" i="9"/>
  <c r="R127" i="9" s="1"/>
  <c r="K126" i="9"/>
  <c r="L126" i="9" s="1"/>
  <c r="J126" i="9"/>
  <c r="G126" i="9"/>
  <c r="F126" i="9"/>
  <c r="E126" i="9"/>
  <c r="CT125" i="9"/>
  <c r="CS125" i="9"/>
  <c r="CR125" i="9"/>
  <c r="CG125" i="9"/>
  <c r="CM125" i="9" s="1"/>
  <c r="CF125" i="9"/>
  <c r="CE125" i="9"/>
  <c r="CD125" i="9"/>
  <c r="CC125" i="9"/>
  <c r="BN125" i="9"/>
  <c r="BM125" i="9"/>
  <c r="BL125" i="9"/>
  <c r="BH125" i="9"/>
  <c r="BG125" i="9"/>
  <c r="BF125" i="9"/>
  <c r="BE125" i="9"/>
  <c r="BD125" i="9"/>
  <c r="BC125" i="9"/>
  <c r="BB125" i="9"/>
  <c r="AF125" i="9"/>
  <c r="AI125" i="9" s="1"/>
  <c r="AD125" i="9"/>
  <c r="AH125" i="9" s="1"/>
  <c r="AC125" i="9"/>
  <c r="P125" i="9"/>
  <c r="O125" i="9"/>
  <c r="N125" i="9"/>
  <c r="R126" i="9" s="1"/>
  <c r="K125" i="9"/>
  <c r="L125" i="9" s="1"/>
  <c r="J125" i="9"/>
  <c r="G125" i="9"/>
  <c r="F125" i="9"/>
  <c r="E125" i="9"/>
  <c r="CT124" i="9"/>
  <c r="CS124" i="9"/>
  <c r="CR124" i="9"/>
  <c r="CG124" i="9"/>
  <c r="CJ124" i="9" s="1"/>
  <c r="CF124" i="9"/>
  <c r="CE124" i="9"/>
  <c r="CD124" i="9"/>
  <c r="CC124" i="9"/>
  <c r="BN124" i="9"/>
  <c r="BM124" i="9"/>
  <c r="BL124" i="9"/>
  <c r="BH124" i="9"/>
  <c r="BG124" i="9"/>
  <c r="BF124" i="9"/>
  <c r="BE124" i="9"/>
  <c r="BD124" i="9"/>
  <c r="BC124" i="9"/>
  <c r="BB124" i="9"/>
  <c r="AF124" i="9"/>
  <c r="AK124" i="9" s="1"/>
  <c r="AD124" i="9"/>
  <c r="AE124" i="9" s="1"/>
  <c r="AC124" i="9"/>
  <c r="P124" i="9"/>
  <c r="O124" i="9"/>
  <c r="N124" i="9"/>
  <c r="R125" i="9" s="1"/>
  <c r="K124" i="9"/>
  <c r="L124" i="9" s="1"/>
  <c r="J124" i="9"/>
  <c r="G124" i="9"/>
  <c r="F124" i="9"/>
  <c r="E124" i="9"/>
  <c r="CT123" i="9"/>
  <c r="CS123" i="9"/>
  <c r="CR123" i="9"/>
  <c r="CG123" i="9"/>
  <c r="CM123" i="9" s="1"/>
  <c r="CF123" i="9"/>
  <c r="CE123" i="9"/>
  <c r="CD123" i="9"/>
  <c r="CC123" i="9"/>
  <c r="BN123" i="9"/>
  <c r="BM123" i="9"/>
  <c r="BL123" i="9"/>
  <c r="BH123" i="9"/>
  <c r="BG123" i="9"/>
  <c r="BF123" i="9"/>
  <c r="BE123" i="9"/>
  <c r="BD123" i="9"/>
  <c r="BC123" i="9"/>
  <c r="BB123" i="9"/>
  <c r="AF123" i="9"/>
  <c r="AK123" i="9" s="1"/>
  <c r="AD123" i="9"/>
  <c r="AE123" i="9" s="1"/>
  <c r="AC123" i="9"/>
  <c r="P123" i="9"/>
  <c r="O123" i="9"/>
  <c r="N123" i="9"/>
  <c r="S124" i="9" s="1"/>
  <c r="K123" i="9"/>
  <c r="Q123" i="9" s="1"/>
  <c r="J123" i="9"/>
  <c r="G123" i="9"/>
  <c r="F123" i="9"/>
  <c r="E123" i="9"/>
  <c r="CT122" i="9"/>
  <c r="CS122" i="9"/>
  <c r="CR122" i="9"/>
  <c r="CG122" i="9"/>
  <c r="CM122" i="9" s="1"/>
  <c r="CF122" i="9"/>
  <c r="CE122" i="9"/>
  <c r="CD122" i="9"/>
  <c r="CC122" i="9"/>
  <c r="BN122" i="9"/>
  <c r="BM122" i="9"/>
  <c r="BL122" i="9"/>
  <c r="BH122" i="9"/>
  <c r="BG122" i="9"/>
  <c r="BF122" i="9"/>
  <c r="BE122" i="9"/>
  <c r="BD122" i="9"/>
  <c r="BC122" i="9"/>
  <c r="BB122" i="9"/>
  <c r="AF122" i="9"/>
  <c r="AI122" i="9" s="1"/>
  <c r="AD122" i="9"/>
  <c r="AC122" i="9"/>
  <c r="P122" i="9"/>
  <c r="O122" i="9"/>
  <c r="N122" i="9"/>
  <c r="S123" i="9" s="1"/>
  <c r="K122" i="9"/>
  <c r="J122" i="9"/>
  <c r="G122" i="9"/>
  <c r="F122" i="9"/>
  <c r="E122" i="9"/>
  <c r="CT121" i="9"/>
  <c r="CS121" i="9"/>
  <c r="CR121" i="9"/>
  <c r="CG121" i="9"/>
  <c r="CK121" i="9" s="1"/>
  <c r="CF121" i="9"/>
  <c r="CE121" i="9"/>
  <c r="CD121" i="9"/>
  <c r="CC121" i="9"/>
  <c r="BN121" i="9"/>
  <c r="BM121" i="9"/>
  <c r="BL121" i="9"/>
  <c r="BH121" i="9"/>
  <c r="BG121" i="9"/>
  <c r="BF121" i="9"/>
  <c r="BE121" i="9"/>
  <c r="BD121" i="9"/>
  <c r="BC121" i="9"/>
  <c r="BB121" i="9"/>
  <c r="AF121" i="9"/>
  <c r="AK121" i="9" s="1"/>
  <c r="AD121" i="9"/>
  <c r="AH121" i="9" s="1"/>
  <c r="AC121" i="9"/>
  <c r="P121" i="9"/>
  <c r="O121" i="9"/>
  <c r="N121" i="9"/>
  <c r="S122" i="9" s="1"/>
  <c r="K121" i="9"/>
  <c r="L121" i="9" s="1"/>
  <c r="J121" i="9"/>
  <c r="G121" i="9"/>
  <c r="F121" i="9"/>
  <c r="E121" i="9"/>
  <c r="CT120" i="9"/>
  <c r="CS120" i="9"/>
  <c r="CR120" i="9"/>
  <c r="CG120" i="9"/>
  <c r="CN120" i="9" s="1"/>
  <c r="CF120" i="9"/>
  <c r="CE120" i="9"/>
  <c r="CD120" i="9"/>
  <c r="CC120" i="9"/>
  <c r="BN120" i="9"/>
  <c r="BM120" i="9"/>
  <c r="BL120" i="9"/>
  <c r="BH120" i="9"/>
  <c r="BG120" i="9"/>
  <c r="BF120" i="9"/>
  <c r="BE120" i="9"/>
  <c r="BD120" i="9"/>
  <c r="BC120" i="9"/>
  <c r="BB120" i="9"/>
  <c r="AF120" i="9"/>
  <c r="AI120" i="9" s="1"/>
  <c r="AD120" i="9"/>
  <c r="AH120" i="9" s="1"/>
  <c r="AC120" i="9"/>
  <c r="P120" i="9"/>
  <c r="O120" i="9"/>
  <c r="N120" i="9"/>
  <c r="S121" i="9" s="1"/>
  <c r="K120" i="9"/>
  <c r="Q120" i="9" s="1"/>
  <c r="J120" i="9"/>
  <c r="G120" i="9"/>
  <c r="F120" i="9"/>
  <c r="E120" i="9"/>
  <c r="CT119" i="9"/>
  <c r="CS119" i="9"/>
  <c r="CR119" i="9"/>
  <c r="CG119" i="9"/>
  <c r="CN119" i="9" s="1"/>
  <c r="CF119" i="9"/>
  <c r="CE119" i="9"/>
  <c r="CD119" i="9"/>
  <c r="CC119" i="9"/>
  <c r="BN119" i="9"/>
  <c r="BM119" i="9"/>
  <c r="BL119" i="9"/>
  <c r="BH119" i="9"/>
  <c r="BG119" i="9"/>
  <c r="BF119" i="9"/>
  <c r="BE119" i="9"/>
  <c r="BD119" i="9"/>
  <c r="BC119" i="9"/>
  <c r="BB119" i="9"/>
  <c r="AF119" i="9"/>
  <c r="AK119" i="9" s="1"/>
  <c r="AD119" i="9"/>
  <c r="AH119" i="9" s="1"/>
  <c r="AC119" i="9"/>
  <c r="P119" i="9"/>
  <c r="O119" i="9"/>
  <c r="N119" i="9"/>
  <c r="S120" i="9" s="1"/>
  <c r="K119" i="9"/>
  <c r="L119" i="9" s="1"/>
  <c r="J119" i="9"/>
  <c r="G119" i="9"/>
  <c r="F119" i="9"/>
  <c r="E119" i="9"/>
  <c r="CT118" i="9"/>
  <c r="CS118" i="9"/>
  <c r="CR118" i="9"/>
  <c r="CG118" i="9"/>
  <c r="CM118" i="9" s="1"/>
  <c r="CF118" i="9"/>
  <c r="CE118" i="9"/>
  <c r="CD118" i="9"/>
  <c r="CC118" i="9"/>
  <c r="BN118" i="9"/>
  <c r="BM118" i="9"/>
  <c r="BL118" i="9"/>
  <c r="BH118" i="9"/>
  <c r="BG118" i="9"/>
  <c r="BF118" i="9"/>
  <c r="BE118" i="9"/>
  <c r="BD118" i="9"/>
  <c r="BC118" i="9"/>
  <c r="BB118" i="9"/>
  <c r="AF118" i="9"/>
  <c r="AD118" i="9"/>
  <c r="AE118" i="9" s="1"/>
  <c r="AC118" i="9"/>
  <c r="P118" i="9"/>
  <c r="O118" i="9"/>
  <c r="N118" i="9"/>
  <c r="S119" i="9" s="1"/>
  <c r="K118" i="9"/>
  <c r="L118" i="9" s="1"/>
  <c r="J118" i="9"/>
  <c r="G118" i="9"/>
  <c r="F118" i="9"/>
  <c r="E118" i="9"/>
  <c r="CT117" i="9"/>
  <c r="CS117" i="9"/>
  <c r="CR117" i="9"/>
  <c r="CG117" i="9"/>
  <c r="CF117" i="9"/>
  <c r="CE117" i="9"/>
  <c r="CD117" i="9"/>
  <c r="CC117" i="9"/>
  <c r="BN117" i="9"/>
  <c r="BM117" i="9"/>
  <c r="BL117" i="9"/>
  <c r="BH117" i="9"/>
  <c r="BG117" i="9"/>
  <c r="BF117" i="9"/>
  <c r="BE117" i="9"/>
  <c r="BD117" i="9"/>
  <c r="BC117" i="9"/>
  <c r="BB117" i="9"/>
  <c r="AF117" i="9"/>
  <c r="AK117" i="9" s="1"/>
  <c r="AD117" i="9"/>
  <c r="AH117" i="9" s="1"/>
  <c r="AC117" i="9"/>
  <c r="P117" i="9"/>
  <c r="O117" i="9"/>
  <c r="N117" i="9"/>
  <c r="S118" i="9" s="1"/>
  <c r="K117" i="9"/>
  <c r="L117" i="9" s="1"/>
  <c r="J117" i="9"/>
  <c r="G117" i="9"/>
  <c r="F117" i="9"/>
  <c r="E117" i="9"/>
  <c r="CT116" i="9"/>
  <c r="CS116" i="9"/>
  <c r="CR116" i="9"/>
  <c r="CG116" i="9"/>
  <c r="CJ116" i="9" s="1"/>
  <c r="CF116" i="9"/>
  <c r="CE116" i="9"/>
  <c r="CD116" i="9"/>
  <c r="CC116" i="9"/>
  <c r="BN116" i="9"/>
  <c r="BM116" i="9"/>
  <c r="BL116" i="9"/>
  <c r="BH116" i="9"/>
  <c r="BG116" i="9"/>
  <c r="BF116" i="9"/>
  <c r="BE116" i="9"/>
  <c r="BD116" i="9"/>
  <c r="BC116" i="9"/>
  <c r="BB116" i="9"/>
  <c r="AF116" i="9"/>
  <c r="AK116" i="9" s="1"/>
  <c r="AD116" i="9"/>
  <c r="AH116" i="9" s="1"/>
  <c r="AC116" i="9"/>
  <c r="P116" i="9"/>
  <c r="O116" i="9"/>
  <c r="N116" i="9"/>
  <c r="S117" i="9" s="1"/>
  <c r="K116" i="9"/>
  <c r="L116" i="9" s="1"/>
  <c r="J116" i="9"/>
  <c r="G116" i="9"/>
  <c r="F116" i="9"/>
  <c r="E116" i="9"/>
  <c r="CT115" i="9"/>
  <c r="CS115" i="9"/>
  <c r="CR115" i="9"/>
  <c r="CG115" i="9"/>
  <c r="CM115" i="9" s="1"/>
  <c r="CF115" i="9"/>
  <c r="CE115" i="9"/>
  <c r="CD115" i="9"/>
  <c r="CC115" i="9"/>
  <c r="BN115" i="9"/>
  <c r="BM115" i="9"/>
  <c r="BL115" i="9"/>
  <c r="BH115" i="9"/>
  <c r="BG115" i="9"/>
  <c r="BF115" i="9"/>
  <c r="BE115" i="9"/>
  <c r="BD115" i="9"/>
  <c r="BC115" i="9"/>
  <c r="BB115" i="9"/>
  <c r="AF115" i="9"/>
  <c r="AI115" i="9" s="1"/>
  <c r="AD115" i="9"/>
  <c r="AE115" i="9" s="1"/>
  <c r="AC115" i="9"/>
  <c r="P115" i="9"/>
  <c r="O115" i="9"/>
  <c r="N115" i="9"/>
  <c r="S116" i="9" s="1"/>
  <c r="K115" i="9"/>
  <c r="Q115" i="9" s="1"/>
  <c r="J115" i="9"/>
  <c r="G115" i="9"/>
  <c r="F115" i="9"/>
  <c r="E115" i="9"/>
  <c r="CT114" i="9"/>
  <c r="CS114" i="9"/>
  <c r="CR114" i="9"/>
  <c r="CG114" i="9"/>
  <c r="CL114" i="9" s="1"/>
  <c r="CF114" i="9"/>
  <c r="CE114" i="9"/>
  <c r="CD114" i="9"/>
  <c r="CC114" i="9"/>
  <c r="BN114" i="9"/>
  <c r="BM114" i="9"/>
  <c r="BL114" i="9"/>
  <c r="BH114" i="9"/>
  <c r="BG114" i="9"/>
  <c r="BF114" i="9"/>
  <c r="BE114" i="9"/>
  <c r="BD114" i="9"/>
  <c r="BC114" i="9"/>
  <c r="BB114" i="9"/>
  <c r="AF114" i="9"/>
  <c r="AI114" i="9" s="1"/>
  <c r="AD114" i="9"/>
  <c r="AE114" i="9" s="1"/>
  <c r="AC114" i="9"/>
  <c r="P114" i="9"/>
  <c r="O114" i="9"/>
  <c r="N114" i="9"/>
  <c r="S115" i="9" s="1"/>
  <c r="K114" i="9"/>
  <c r="Q114" i="9" s="1"/>
  <c r="J114" i="9"/>
  <c r="G114" i="9"/>
  <c r="F114" i="9"/>
  <c r="E114" i="9"/>
  <c r="CT113" i="9"/>
  <c r="CS113" i="9"/>
  <c r="CR113" i="9"/>
  <c r="CG113" i="9"/>
  <c r="CK113" i="9" s="1"/>
  <c r="CF113" i="9"/>
  <c r="CE113" i="9"/>
  <c r="CD113" i="9"/>
  <c r="CC113" i="9"/>
  <c r="BN113" i="9"/>
  <c r="BM113" i="9"/>
  <c r="BL113" i="9"/>
  <c r="BH113" i="9"/>
  <c r="BG113" i="9"/>
  <c r="BF113" i="9"/>
  <c r="BE113" i="9"/>
  <c r="BD113" i="9"/>
  <c r="BC113" i="9"/>
  <c r="BB113" i="9"/>
  <c r="AF113" i="9"/>
  <c r="AJ113" i="9" s="1"/>
  <c r="AD113" i="9"/>
  <c r="AE113" i="9" s="1"/>
  <c r="AC113" i="9"/>
  <c r="P113" i="9"/>
  <c r="O113" i="9"/>
  <c r="N113" i="9"/>
  <c r="S114" i="9" s="1"/>
  <c r="K113" i="9"/>
  <c r="Q113" i="9" s="1"/>
  <c r="J113" i="9"/>
  <c r="G113" i="9"/>
  <c r="F113" i="9"/>
  <c r="E113" i="9"/>
  <c r="CT112" i="9"/>
  <c r="CS112" i="9"/>
  <c r="CR112" i="9"/>
  <c r="CG112" i="9"/>
  <c r="CN112" i="9" s="1"/>
  <c r="CF112" i="9"/>
  <c r="CE112" i="9"/>
  <c r="CD112" i="9"/>
  <c r="CC112" i="9"/>
  <c r="BN112" i="9"/>
  <c r="BM112" i="9"/>
  <c r="BL112" i="9"/>
  <c r="BH112" i="9"/>
  <c r="BG112" i="9"/>
  <c r="BF112" i="9"/>
  <c r="BE112" i="9"/>
  <c r="BD112" i="9"/>
  <c r="BC112" i="9"/>
  <c r="BB112" i="9"/>
  <c r="AF112" i="9"/>
  <c r="AI112" i="9" s="1"/>
  <c r="AD112" i="9"/>
  <c r="AH112" i="9" s="1"/>
  <c r="AC112" i="9"/>
  <c r="P112" i="9"/>
  <c r="O112" i="9"/>
  <c r="N112" i="9"/>
  <c r="S113" i="9" s="1"/>
  <c r="K112" i="9"/>
  <c r="L112" i="9" s="1"/>
  <c r="J112" i="9"/>
  <c r="G112" i="9"/>
  <c r="F112" i="9"/>
  <c r="E112" i="9"/>
  <c r="CT111" i="9"/>
  <c r="CS111" i="9"/>
  <c r="CR111" i="9"/>
  <c r="CG111" i="9"/>
  <c r="CN111" i="9" s="1"/>
  <c r="CF111" i="9"/>
  <c r="CE111" i="9"/>
  <c r="CD111" i="9"/>
  <c r="CC111" i="9"/>
  <c r="BN111" i="9"/>
  <c r="BM111" i="9"/>
  <c r="BL111" i="9"/>
  <c r="BH111" i="9"/>
  <c r="BG111" i="9"/>
  <c r="BF111" i="9"/>
  <c r="BE111" i="9"/>
  <c r="BD111" i="9"/>
  <c r="BC111" i="9"/>
  <c r="BB111" i="9"/>
  <c r="AF111" i="9"/>
  <c r="AK111" i="9" s="1"/>
  <c r="AD111" i="9"/>
  <c r="AH111" i="9" s="1"/>
  <c r="AC111" i="9"/>
  <c r="P111" i="9"/>
  <c r="O111" i="9"/>
  <c r="N111" i="9"/>
  <c r="S112" i="9" s="1"/>
  <c r="K111" i="9"/>
  <c r="L111" i="9" s="1"/>
  <c r="J111" i="9"/>
  <c r="G111" i="9"/>
  <c r="F111" i="9"/>
  <c r="E111" i="9"/>
  <c r="CT110" i="9"/>
  <c r="CS110" i="9"/>
  <c r="CR110" i="9"/>
  <c r="CG110" i="9"/>
  <c r="CM110" i="9" s="1"/>
  <c r="CF110" i="9"/>
  <c r="CE110" i="9"/>
  <c r="CD110" i="9"/>
  <c r="CC110" i="9"/>
  <c r="BN110" i="9"/>
  <c r="BM110" i="9"/>
  <c r="BL110" i="9"/>
  <c r="BH110" i="9"/>
  <c r="BG110" i="9"/>
  <c r="BF110" i="9"/>
  <c r="BE110" i="9"/>
  <c r="BD110" i="9"/>
  <c r="BC110" i="9"/>
  <c r="BB110" i="9"/>
  <c r="AF110" i="9"/>
  <c r="AJ110" i="9" s="1"/>
  <c r="AD110" i="9"/>
  <c r="AE110" i="9" s="1"/>
  <c r="AC110" i="9"/>
  <c r="P110" i="9"/>
  <c r="O110" i="9"/>
  <c r="N110" i="9"/>
  <c r="S111" i="9" s="1"/>
  <c r="K110" i="9"/>
  <c r="L110" i="9" s="1"/>
  <c r="J110" i="9"/>
  <c r="G110" i="9"/>
  <c r="F110" i="9"/>
  <c r="E110" i="9"/>
  <c r="CT109" i="9"/>
  <c r="CS109" i="9"/>
  <c r="CR109" i="9"/>
  <c r="CG109" i="9"/>
  <c r="CL109" i="9" s="1"/>
  <c r="CF109" i="9"/>
  <c r="CE109" i="9"/>
  <c r="CD109" i="9"/>
  <c r="CC109" i="9"/>
  <c r="BN109" i="9"/>
  <c r="BM109" i="9"/>
  <c r="BL109" i="9"/>
  <c r="BH109" i="9"/>
  <c r="BG109" i="9"/>
  <c r="BF109" i="9"/>
  <c r="BE109" i="9"/>
  <c r="BD109" i="9"/>
  <c r="BC109" i="9"/>
  <c r="BB109" i="9"/>
  <c r="AF109" i="9"/>
  <c r="AK109" i="9" s="1"/>
  <c r="AD109" i="9"/>
  <c r="AE109" i="9" s="1"/>
  <c r="AC109" i="9"/>
  <c r="P109" i="9"/>
  <c r="O109" i="9"/>
  <c r="N109" i="9"/>
  <c r="S110" i="9" s="1"/>
  <c r="K109" i="9"/>
  <c r="L109" i="9" s="1"/>
  <c r="J109" i="9"/>
  <c r="G109" i="9"/>
  <c r="F109" i="9"/>
  <c r="E109" i="9"/>
  <c r="CT108" i="9"/>
  <c r="CS108" i="9"/>
  <c r="CR108" i="9"/>
  <c r="CG108" i="9"/>
  <c r="CJ108" i="9" s="1"/>
  <c r="CF108" i="9"/>
  <c r="CE108" i="9"/>
  <c r="CD108" i="9"/>
  <c r="CC108" i="9"/>
  <c r="BN108" i="9"/>
  <c r="BM108" i="9"/>
  <c r="BL108" i="9"/>
  <c r="BH108" i="9"/>
  <c r="BG108" i="9"/>
  <c r="BF108" i="9"/>
  <c r="BE108" i="9"/>
  <c r="BD108" i="9"/>
  <c r="BC108" i="9"/>
  <c r="BB108" i="9"/>
  <c r="AF108" i="9"/>
  <c r="AK108" i="9" s="1"/>
  <c r="AD108" i="9"/>
  <c r="AH108" i="9" s="1"/>
  <c r="AC108" i="9"/>
  <c r="P108" i="9"/>
  <c r="O108" i="9"/>
  <c r="N108" i="9"/>
  <c r="S109" i="9" s="1"/>
  <c r="K108" i="9"/>
  <c r="Q108" i="9" s="1"/>
  <c r="J108" i="9"/>
  <c r="G108" i="9"/>
  <c r="F108" i="9"/>
  <c r="E108" i="9"/>
  <c r="CT107" i="9"/>
  <c r="CS107" i="9"/>
  <c r="CR107" i="9"/>
  <c r="CG107" i="9"/>
  <c r="CM107" i="9" s="1"/>
  <c r="CF107" i="9"/>
  <c r="CE107" i="9"/>
  <c r="CD107" i="9"/>
  <c r="CC107" i="9"/>
  <c r="BN107" i="9"/>
  <c r="BM107" i="9"/>
  <c r="BL107" i="9"/>
  <c r="BH107" i="9"/>
  <c r="BG107" i="9"/>
  <c r="BF107" i="9"/>
  <c r="BE107" i="9"/>
  <c r="BD107" i="9"/>
  <c r="BC107" i="9"/>
  <c r="BB107" i="9"/>
  <c r="AF107" i="9"/>
  <c r="AJ107" i="9" s="1"/>
  <c r="AD107" i="9"/>
  <c r="AC107" i="9"/>
  <c r="P107" i="9"/>
  <c r="O107" i="9"/>
  <c r="N107" i="9"/>
  <c r="S108" i="9" s="1"/>
  <c r="K107" i="9"/>
  <c r="L107" i="9" s="1"/>
  <c r="J107" i="9"/>
  <c r="G107" i="9"/>
  <c r="F107" i="9"/>
  <c r="E107" i="9"/>
  <c r="CT106" i="9"/>
  <c r="CS106" i="9"/>
  <c r="CR106" i="9"/>
  <c r="CG106" i="9"/>
  <c r="CN106" i="9" s="1"/>
  <c r="CF106" i="9"/>
  <c r="CE106" i="9"/>
  <c r="CD106" i="9"/>
  <c r="CC106" i="9"/>
  <c r="BN106" i="9"/>
  <c r="BM106" i="9"/>
  <c r="BL106" i="9"/>
  <c r="BH106" i="9"/>
  <c r="BG106" i="9"/>
  <c r="BF106" i="9"/>
  <c r="BE106" i="9"/>
  <c r="BD106" i="9"/>
  <c r="BC106" i="9"/>
  <c r="BB106" i="9"/>
  <c r="AF106" i="9"/>
  <c r="AI106" i="9" s="1"/>
  <c r="AD106" i="9"/>
  <c r="AE106" i="9" s="1"/>
  <c r="AC106" i="9"/>
  <c r="P106" i="9"/>
  <c r="O106" i="9"/>
  <c r="N106" i="9"/>
  <c r="S107" i="9" s="1"/>
  <c r="K106" i="9"/>
  <c r="Q106" i="9" s="1"/>
  <c r="J106" i="9"/>
  <c r="G106" i="9"/>
  <c r="F106" i="9"/>
  <c r="E106" i="9"/>
  <c r="CT105" i="9"/>
  <c r="CS105" i="9"/>
  <c r="CR105" i="9"/>
  <c r="CG105" i="9"/>
  <c r="CK105" i="9" s="1"/>
  <c r="CF105" i="9"/>
  <c r="CE105" i="9"/>
  <c r="CD105" i="9"/>
  <c r="CC105" i="9"/>
  <c r="BN105" i="9"/>
  <c r="BM105" i="9"/>
  <c r="BL105" i="9"/>
  <c r="BH105" i="9"/>
  <c r="BG105" i="9"/>
  <c r="BF105" i="9"/>
  <c r="BE105" i="9"/>
  <c r="BD105" i="9"/>
  <c r="BC105" i="9"/>
  <c r="BB105" i="9"/>
  <c r="AF105" i="9"/>
  <c r="AJ105" i="9" s="1"/>
  <c r="AD105" i="9"/>
  <c r="AE105" i="9" s="1"/>
  <c r="AC105" i="9"/>
  <c r="P105" i="9"/>
  <c r="O105" i="9"/>
  <c r="N105" i="9"/>
  <c r="S106" i="9" s="1"/>
  <c r="K105" i="9"/>
  <c r="Q105" i="9" s="1"/>
  <c r="J105" i="9"/>
  <c r="G105" i="9"/>
  <c r="F105" i="9"/>
  <c r="E105" i="9"/>
  <c r="CT104" i="9"/>
  <c r="CS104" i="9"/>
  <c r="CR104" i="9"/>
  <c r="CG104" i="9"/>
  <c r="CN104" i="9" s="1"/>
  <c r="CF104" i="9"/>
  <c r="CE104" i="9"/>
  <c r="CD104" i="9"/>
  <c r="CC104" i="9"/>
  <c r="BN104" i="9"/>
  <c r="BM104" i="9"/>
  <c r="BL104" i="9"/>
  <c r="BH104" i="9"/>
  <c r="BG104" i="9"/>
  <c r="BF104" i="9"/>
  <c r="BE104" i="9"/>
  <c r="BD104" i="9"/>
  <c r="BC104" i="9"/>
  <c r="BB104" i="9"/>
  <c r="AF104" i="9"/>
  <c r="AI104" i="9" s="1"/>
  <c r="AD104" i="9"/>
  <c r="AH104" i="9" s="1"/>
  <c r="AC104" i="9"/>
  <c r="P104" i="9"/>
  <c r="O104" i="9"/>
  <c r="N104" i="9"/>
  <c r="R105" i="9" s="1"/>
  <c r="K104" i="9"/>
  <c r="L104" i="9" s="1"/>
  <c r="J104" i="9"/>
  <c r="G104" i="9"/>
  <c r="F104" i="9"/>
  <c r="E104" i="9"/>
  <c r="CT103" i="9"/>
  <c r="CS103" i="9"/>
  <c r="CR103" i="9"/>
  <c r="CG103" i="9"/>
  <c r="CN103" i="9" s="1"/>
  <c r="CF103" i="9"/>
  <c r="CE103" i="9"/>
  <c r="CD103" i="9"/>
  <c r="CC103" i="9"/>
  <c r="BN103" i="9"/>
  <c r="BM103" i="9"/>
  <c r="BL103" i="9"/>
  <c r="BH103" i="9"/>
  <c r="BG103" i="9"/>
  <c r="BF103" i="9"/>
  <c r="BE103" i="9"/>
  <c r="BD103" i="9"/>
  <c r="BC103" i="9"/>
  <c r="BB103" i="9"/>
  <c r="AF103" i="9"/>
  <c r="AK103" i="9" s="1"/>
  <c r="AD103" i="9"/>
  <c r="AH103" i="9" s="1"/>
  <c r="AC103" i="9"/>
  <c r="P103" i="9"/>
  <c r="O103" i="9"/>
  <c r="N103" i="9"/>
  <c r="S104" i="9" s="1"/>
  <c r="K103" i="9"/>
  <c r="Q103" i="9" s="1"/>
  <c r="J103" i="9"/>
  <c r="G103" i="9"/>
  <c r="F103" i="9"/>
  <c r="E103" i="9"/>
  <c r="CT102" i="9"/>
  <c r="CS102" i="9"/>
  <c r="CR102" i="9"/>
  <c r="CG102" i="9"/>
  <c r="CF102" i="9"/>
  <c r="CE102" i="9"/>
  <c r="CD102" i="9"/>
  <c r="CC102" i="9"/>
  <c r="BN102" i="9"/>
  <c r="BM102" i="9"/>
  <c r="BL102" i="9"/>
  <c r="BH102" i="9"/>
  <c r="BG102" i="9"/>
  <c r="BF102" i="9"/>
  <c r="BE102" i="9"/>
  <c r="BD102" i="9"/>
  <c r="BC102" i="9"/>
  <c r="BB102" i="9"/>
  <c r="AF102" i="9"/>
  <c r="AJ102" i="9" s="1"/>
  <c r="AD102" i="9"/>
  <c r="AE102" i="9" s="1"/>
  <c r="AC102" i="9"/>
  <c r="P102" i="9"/>
  <c r="O102" i="9"/>
  <c r="N102" i="9"/>
  <c r="S103" i="9" s="1"/>
  <c r="K102" i="9"/>
  <c r="J102" i="9"/>
  <c r="G102" i="9"/>
  <c r="F102" i="9"/>
  <c r="E102" i="9"/>
  <c r="CT101" i="9"/>
  <c r="CS101" i="9"/>
  <c r="CR101" i="9"/>
  <c r="CG101" i="9"/>
  <c r="CF101" i="9"/>
  <c r="CE101" i="9"/>
  <c r="CD101" i="9"/>
  <c r="CC101" i="9"/>
  <c r="BN101" i="9"/>
  <c r="BM101" i="9"/>
  <c r="BL101" i="9"/>
  <c r="BH101" i="9"/>
  <c r="BG101" i="9"/>
  <c r="BF101" i="9"/>
  <c r="BE101" i="9"/>
  <c r="BD101" i="9"/>
  <c r="BC101" i="9"/>
  <c r="BB101" i="9"/>
  <c r="AF101" i="9"/>
  <c r="AD101" i="9"/>
  <c r="AE101" i="9" s="1"/>
  <c r="AC101" i="9"/>
  <c r="P101" i="9"/>
  <c r="O101" i="9"/>
  <c r="N101" i="9"/>
  <c r="S102" i="9" s="1"/>
  <c r="K101" i="9"/>
  <c r="L101" i="9" s="1"/>
  <c r="J101" i="9"/>
  <c r="G101" i="9"/>
  <c r="F101" i="9"/>
  <c r="E101" i="9"/>
  <c r="CT100" i="9"/>
  <c r="CS100" i="9"/>
  <c r="CR100" i="9"/>
  <c r="CG100" i="9"/>
  <c r="CF100" i="9"/>
  <c r="CE100" i="9"/>
  <c r="CD100" i="9"/>
  <c r="CC100" i="9"/>
  <c r="BN100" i="9"/>
  <c r="BM100" i="9"/>
  <c r="BL100" i="9"/>
  <c r="BH100" i="9"/>
  <c r="BG100" i="9"/>
  <c r="BF100" i="9"/>
  <c r="BE100" i="9"/>
  <c r="BD100" i="9"/>
  <c r="BC100" i="9"/>
  <c r="BB100" i="9"/>
  <c r="AF100" i="9"/>
  <c r="AK100" i="9" s="1"/>
  <c r="AD100" i="9"/>
  <c r="AH100" i="9" s="1"/>
  <c r="AC100" i="9"/>
  <c r="P100" i="9"/>
  <c r="O100" i="9"/>
  <c r="N100" i="9"/>
  <c r="R101" i="9" s="1"/>
  <c r="K100" i="9"/>
  <c r="Q100" i="9" s="1"/>
  <c r="J100" i="9"/>
  <c r="G100" i="9"/>
  <c r="F100" i="9"/>
  <c r="E100" i="9"/>
  <c r="CT99" i="9"/>
  <c r="CS99" i="9"/>
  <c r="CR99" i="9"/>
  <c r="CG99" i="9"/>
  <c r="CM99" i="9" s="1"/>
  <c r="CF99" i="9"/>
  <c r="CE99" i="9"/>
  <c r="CD99" i="9"/>
  <c r="CC99" i="9"/>
  <c r="BN99" i="9"/>
  <c r="BM99" i="9"/>
  <c r="BL99" i="9"/>
  <c r="BH99" i="9"/>
  <c r="BG99" i="9"/>
  <c r="BF99" i="9"/>
  <c r="BE99" i="9"/>
  <c r="BD99" i="9"/>
  <c r="BC99" i="9"/>
  <c r="BB99" i="9"/>
  <c r="AF99" i="9"/>
  <c r="AI99" i="9" s="1"/>
  <c r="AD99" i="9"/>
  <c r="AC99" i="9"/>
  <c r="P99" i="9"/>
  <c r="O99" i="9"/>
  <c r="N99" i="9"/>
  <c r="S100" i="9" s="1"/>
  <c r="K99" i="9"/>
  <c r="L99" i="9" s="1"/>
  <c r="J99" i="9"/>
  <c r="G99" i="9"/>
  <c r="F99" i="9"/>
  <c r="E99" i="9"/>
  <c r="CT98" i="9"/>
  <c r="CS98" i="9"/>
  <c r="CR98" i="9"/>
  <c r="CG98" i="9"/>
  <c r="CL98" i="9" s="1"/>
  <c r="CF98" i="9"/>
  <c r="CE98" i="9"/>
  <c r="CD98" i="9"/>
  <c r="CC98" i="9"/>
  <c r="BN98" i="9"/>
  <c r="BM98" i="9"/>
  <c r="BL98" i="9"/>
  <c r="BH98" i="9"/>
  <c r="BG98" i="9"/>
  <c r="BF98" i="9"/>
  <c r="BE98" i="9"/>
  <c r="BD98" i="9"/>
  <c r="BC98" i="9"/>
  <c r="BB98" i="9"/>
  <c r="AF98" i="9"/>
  <c r="AD98" i="9"/>
  <c r="AE98" i="9" s="1"/>
  <c r="AC98" i="9"/>
  <c r="P98" i="9"/>
  <c r="O98" i="9"/>
  <c r="N98" i="9"/>
  <c r="S99" i="9" s="1"/>
  <c r="K98" i="9"/>
  <c r="Q98" i="9" s="1"/>
  <c r="J98" i="9"/>
  <c r="G98" i="9"/>
  <c r="F98" i="9"/>
  <c r="E98" i="9"/>
  <c r="CT97" i="9"/>
  <c r="CS97" i="9"/>
  <c r="CR97" i="9"/>
  <c r="CG97" i="9"/>
  <c r="CN97" i="9" s="1"/>
  <c r="CF97" i="9"/>
  <c r="CE97" i="9"/>
  <c r="CD97" i="9"/>
  <c r="CC97" i="9"/>
  <c r="BN97" i="9"/>
  <c r="BM97" i="9"/>
  <c r="BL97" i="9"/>
  <c r="BH97" i="9"/>
  <c r="BG97" i="9"/>
  <c r="BF97" i="9"/>
  <c r="BE97" i="9"/>
  <c r="BD97" i="9"/>
  <c r="BC97" i="9"/>
  <c r="BB97" i="9"/>
  <c r="AF97" i="9"/>
  <c r="AK97" i="9" s="1"/>
  <c r="AD97" i="9"/>
  <c r="AE97" i="9" s="1"/>
  <c r="AC97" i="9"/>
  <c r="P97" i="9"/>
  <c r="O97" i="9"/>
  <c r="N97" i="9"/>
  <c r="S98" i="9" s="1"/>
  <c r="K97" i="9"/>
  <c r="Q97" i="9" s="1"/>
  <c r="J97" i="9"/>
  <c r="G97" i="9"/>
  <c r="F97" i="9"/>
  <c r="E97" i="9"/>
  <c r="CT96" i="9"/>
  <c r="CS96" i="9"/>
  <c r="CR96" i="9"/>
  <c r="CG96" i="9"/>
  <c r="CM96" i="9" s="1"/>
  <c r="CF96" i="9"/>
  <c r="CE96" i="9"/>
  <c r="CD96" i="9"/>
  <c r="CC96" i="9"/>
  <c r="BN96" i="9"/>
  <c r="BM96" i="9"/>
  <c r="BL96" i="9"/>
  <c r="BH96" i="9"/>
  <c r="BG96" i="9"/>
  <c r="BF96" i="9"/>
  <c r="BE96" i="9"/>
  <c r="BD96" i="9"/>
  <c r="BC96" i="9"/>
  <c r="BB96" i="9"/>
  <c r="AF96" i="9"/>
  <c r="AD96" i="9"/>
  <c r="AH96" i="9" s="1"/>
  <c r="AC96" i="9"/>
  <c r="P96" i="9"/>
  <c r="O96" i="9"/>
  <c r="N96" i="9"/>
  <c r="S97" i="9" s="1"/>
  <c r="K96" i="9"/>
  <c r="L96" i="9" s="1"/>
  <c r="J96" i="9"/>
  <c r="G96" i="9"/>
  <c r="F96" i="9"/>
  <c r="E96" i="9"/>
  <c r="CT95" i="9"/>
  <c r="CS95" i="9"/>
  <c r="CR95" i="9"/>
  <c r="CG95" i="9"/>
  <c r="CN95" i="9" s="1"/>
  <c r="CF95" i="9"/>
  <c r="CE95" i="9"/>
  <c r="CD95" i="9"/>
  <c r="CC95" i="9"/>
  <c r="BN95" i="9"/>
  <c r="BM95" i="9"/>
  <c r="BL95" i="9"/>
  <c r="BH95" i="9"/>
  <c r="BG95" i="9"/>
  <c r="BF95" i="9"/>
  <c r="BE95" i="9"/>
  <c r="BD95" i="9"/>
  <c r="BC95" i="9"/>
  <c r="BB95" i="9"/>
  <c r="AF95" i="9"/>
  <c r="AK95" i="9" s="1"/>
  <c r="AD95" i="9"/>
  <c r="AH95" i="9" s="1"/>
  <c r="AC95" i="9"/>
  <c r="P95" i="9"/>
  <c r="O95" i="9"/>
  <c r="N95" i="9"/>
  <c r="S96" i="9" s="1"/>
  <c r="K95" i="9"/>
  <c r="Q95" i="9" s="1"/>
  <c r="J95" i="9"/>
  <c r="G95" i="9"/>
  <c r="F95" i="9"/>
  <c r="E95" i="9"/>
  <c r="CT94" i="9"/>
  <c r="CS94" i="9"/>
  <c r="CR94" i="9"/>
  <c r="CG94" i="9"/>
  <c r="CM94" i="9" s="1"/>
  <c r="CF94" i="9"/>
  <c r="CE94" i="9"/>
  <c r="CD94" i="9"/>
  <c r="CC94" i="9"/>
  <c r="BN94" i="9"/>
  <c r="BM94" i="9"/>
  <c r="BL94" i="9"/>
  <c r="BH94" i="9"/>
  <c r="BG94" i="9"/>
  <c r="BF94" i="9"/>
  <c r="BE94" i="9"/>
  <c r="BD94" i="9"/>
  <c r="BC94" i="9"/>
  <c r="BB94" i="9"/>
  <c r="AF94" i="9"/>
  <c r="AJ94" i="9" s="1"/>
  <c r="AD94" i="9"/>
  <c r="AE94" i="9" s="1"/>
  <c r="AC94" i="9"/>
  <c r="P94" i="9"/>
  <c r="O94" i="9"/>
  <c r="N94" i="9"/>
  <c r="S95" i="9" s="1"/>
  <c r="K94" i="9"/>
  <c r="Q94" i="9" s="1"/>
  <c r="J94" i="9"/>
  <c r="G94" i="9"/>
  <c r="F94" i="9"/>
  <c r="E94" i="9"/>
  <c r="CT93" i="9"/>
  <c r="CS93" i="9"/>
  <c r="CR93" i="9"/>
  <c r="CG93" i="9"/>
  <c r="CL93" i="9" s="1"/>
  <c r="CF93" i="9"/>
  <c r="CE93" i="9"/>
  <c r="CD93" i="9"/>
  <c r="CC93" i="9"/>
  <c r="BN93" i="9"/>
  <c r="BM93" i="9"/>
  <c r="BL93" i="9"/>
  <c r="BH93" i="9"/>
  <c r="BG93" i="9"/>
  <c r="BF93" i="9"/>
  <c r="BE93" i="9"/>
  <c r="BD93" i="9"/>
  <c r="BC93" i="9"/>
  <c r="BB93" i="9"/>
  <c r="AF93" i="9"/>
  <c r="AI93" i="9" s="1"/>
  <c r="AD93" i="9"/>
  <c r="AH93" i="9" s="1"/>
  <c r="AC93" i="9"/>
  <c r="P93" i="9"/>
  <c r="O93" i="9"/>
  <c r="N93" i="9"/>
  <c r="R94" i="9" s="1"/>
  <c r="K93" i="9"/>
  <c r="J93" i="9"/>
  <c r="G93" i="9"/>
  <c r="F93" i="9"/>
  <c r="E93" i="9"/>
  <c r="CT92" i="9"/>
  <c r="CS92" i="9"/>
  <c r="CR92" i="9"/>
  <c r="CG92" i="9"/>
  <c r="CK92" i="9" s="1"/>
  <c r="CF92" i="9"/>
  <c r="CE92" i="9"/>
  <c r="CD92" i="9"/>
  <c r="CC92" i="9"/>
  <c r="BN92" i="9"/>
  <c r="BM92" i="9"/>
  <c r="BL92" i="9"/>
  <c r="BH92" i="9"/>
  <c r="BG92" i="9"/>
  <c r="BF92" i="9"/>
  <c r="BE92" i="9"/>
  <c r="BD92" i="9"/>
  <c r="BC92" i="9"/>
  <c r="BB92" i="9"/>
  <c r="AF92" i="9"/>
  <c r="AK92" i="9" s="1"/>
  <c r="AD92" i="9"/>
  <c r="AH92" i="9" s="1"/>
  <c r="AC92" i="9"/>
  <c r="P92" i="9"/>
  <c r="O92" i="9"/>
  <c r="N92" i="9"/>
  <c r="S93" i="9" s="1"/>
  <c r="K92" i="9"/>
  <c r="Q92" i="9" s="1"/>
  <c r="J92" i="9"/>
  <c r="G92" i="9"/>
  <c r="F92" i="9"/>
  <c r="E92" i="9"/>
  <c r="CT91" i="9"/>
  <c r="CS91" i="9"/>
  <c r="CR91" i="9"/>
  <c r="CG91" i="9"/>
  <c r="CK91" i="9" s="1"/>
  <c r="CF91" i="9"/>
  <c r="CE91" i="9"/>
  <c r="CD91" i="9"/>
  <c r="CC91" i="9"/>
  <c r="BN91" i="9"/>
  <c r="BM91" i="9"/>
  <c r="BL91" i="9"/>
  <c r="BH91" i="9"/>
  <c r="BG91" i="9"/>
  <c r="BF91" i="9"/>
  <c r="BE91" i="9"/>
  <c r="BD91" i="9"/>
  <c r="BC91" i="9"/>
  <c r="BB91" i="9"/>
  <c r="AF91" i="9"/>
  <c r="AJ91" i="9" s="1"/>
  <c r="AD91" i="9"/>
  <c r="AE91" i="9" s="1"/>
  <c r="AC91" i="9"/>
  <c r="P91" i="9"/>
  <c r="O91" i="9"/>
  <c r="N91" i="9"/>
  <c r="R92" i="9" s="1"/>
  <c r="K91" i="9"/>
  <c r="Q91" i="9" s="1"/>
  <c r="J91" i="9"/>
  <c r="G91" i="9"/>
  <c r="F91" i="9"/>
  <c r="E91" i="9"/>
  <c r="CT90" i="9"/>
  <c r="CS90" i="9"/>
  <c r="CR90" i="9"/>
  <c r="CG90" i="9"/>
  <c r="CJ90" i="9" s="1"/>
  <c r="CF90" i="9"/>
  <c r="CE90" i="9"/>
  <c r="CD90" i="9"/>
  <c r="CC90" i="9"/>
  <c r="BN90" i="9"/>
  <c r="BM90" i="9"/>
  <c r="BL90" i="9"/>
  <c r="BH90" i="9"/>
  <c r="BG90" i="9"/>
  <c r="BF90" i="9"/>
  <c r="BE90" i="9"/>
  <c r="BD90" i="9"/>
  <c r="BC90" i="9"/>
  <c r="BB90" i="9"/>
  <c r="AF90" i="9"/>
  <c r="AJ90" i="9" s="1"/>
  <c r="AD90" i="9"/>
  <c r="AE90" i="9" s="1"/>
  <c r="AC90" i="9"/>
  <c r="P90" i="9"/>
  <c r="O90" i="9"/>
  <c r="N90" i="9"/>
  <c r="S91" i="9" s="1"/>
  <c r="K90" i="9"/>
  <c r="Q90" i="9" s="1"/>
  <c r="J90" i="9"/>
  <c r="G90" i="9"/>
  <c r="F90" i="9"/>
  <c r="E90" i="9"/>
  <c r="CT89" i="9"/>
  <c r="CS89" i="9"/>
  <c r="CR89" i="9"/>
  <c r="CG89" i="9"/>
  <c r="CF89" i="9"/>
  <c r="CE89" i="9"/>
  <c r="CD89" i="9"/>
  <c r="CC89" i="9"/>
  <c r="BN89" i="9"/>
  <c r="BM89" i="9"/>
  <c r="BL89" i="9"/>
  <c r="BH89" i="9"/>
  <c r="BG89" i="9"/>
  <c r="BF89" i="9"/>
  <c r="BE89" i="9"/>
  <c r="BD89" i="9"/>
  <c r="BC89" i="9"/>
  <c r="BB89" i="9"/>
  <c r="AF89" i="9"/>
  <c r="AI89" i="9" s="1"/>
  <c r="AD89" i="9"/>
  <c r="AE89" i="9" s="1"/>
  <c r="AC89" i="9"/>
  <c r="P89" i="9"/>
  <c r="O89" i="9"/>
  <c r="N89" i="9"/>
  <c r="R90" i="9" s="1"/>
  <c r="K89" i="9"/>
  <c r="J89" i="9"/>
  <c r="G89" i="9"/>
  <c r="F89" i="9"/>
  <c r="E89" i="9"/>
  <c r="CT88" i="9"/>
  <c r="CS88" i="9"/>
  <c r="CR88" i="9"/>
  <c r="CG88" i="9"/>
  <c r="CK88" i="9" s="1"/>
  <c r="CF88" i="9"/>
  <c r="CE88" i="9"/>
  <c r="CD88" i="9"/>
  <c r="CC88" i="9"/>
  <c r="BN88" i="9"/>
  <c r="BM88" i="9"/>
  <c r="BL88" i="9"/>
  <c r="BH88" i="9"/>
  <c r="BG88" i="9"/>
  <c r="BF88" i="9"/>
  <c r="BE88" i="9"/>
  <c r="BD88" i="9"/>
  <c r="BC88" i="9"/>
  <c r="BB88" i="9"/>
  <c r="AF88" i="9"/>
  <c r="AK88" i="9" s="1"/>
  <c r="AD88" i="9"/>
  <c r="AH88" i="9" s="1"/>
  <c r="AC88" i="9"/>
  <c r="P88" i="9"/>
  <c r="O88" i="9"/>
  <c r="N88" i="9"/>
  <c r="S89" i="9" s="1"/>
  <c r="K88" i="9"/>
  <c r="J88" i="9"/>
  <c r="G88" i="9"/>
  <c r="F88" i="9"/>
  <c r="E88" i="9"/>
  <c r="CT87" i="9"/>
  <c r="CS87" i="9"/>
  <c r="CR87" i="9"/>
  <c r="CG87" i="9"/>
  <c r="CL87" i="9" s="1"/>
  <c r="CF87" i="9"/>
  <c r="CE87" i="9"/>
  <c r="CD87" i="9"/>
  <c r="CC87" i="9"/>
  <c r="BN87" i="9"/>
  <c r="BM87" i="9"/>
  <c r="BL87" i="9"/>
  <c r="BH87" i="9"/>
  <c r="BG87" i="9"/>
  <c r="BF87" i="9"/>
  <c r="BE87" i="9"/>
  <c r="BD87" i="9"/>
  <c r="BC87" i="9"/>
  <c r="BB87" i="9"/>
  <c r="AF87" i="9"/>
  <c r="AK87" i="9" s="1"/>
  <c r="AD87" i="9"/>
  <c r="AH87" i="9" s="1"/>
  <c r="AC87" i="9"/>
  <c r="P87" i="9"/>
  <c r="O87" i="9"/>
  <c r="N87" i="9"/>
  <c r="S88" i="9" s="1"/>
  <c r="K87" i="9"/>
  <c r="Q87" i="9" s="1"/>
  <c r="J87" i="9"/>
  <c r="G87" i="9"/>
  <c r="F87" i="9"/>
  <c r="E87" i="9"/>
  <c r="CT86" i="9"/>
  <c r="CS86" i="9"/>
  <c r="CR86" i="9"/>
  <c r="CG86" i="9"/>
  <c r="CM86" i="9" s="1"/>
  <c r="CF86" i="9"/>
  <c r="CE86" i="9"/>
  <c r="CD86" i="9"/>
  <c r="CC86" i="9"/>
  <c r="BN86" i="9"/>
  <c r="BM86" i="9"/>
  <c r="BL86" i="9"/>
  <c r="BH86" i="9"/>
  <c r="BG86" i="9"/>
  <c r="BF86" i="9"/>
  <c r="BE86" i="9"/>
  <c r="BD86" i="9"/>
  <c r="BC86" i="9"/>
  <c r="BB86" i="9"/>
  <c r="AF86" i="9"/>
  <c r="AJ86" i="9" s="1"/>
  <c r="AD86" i="9"/>
  <c r="AE86" i="9" s="1"/>
  <c r="AC86" i="9"/>
  <c r="P86" i="9"/>
  <c r="O86" i="9"/>
  <c r="N86" i="9"/>
  <c r="S87" i="9" s="1"/>
  <c r="K86" i="9"/>
  <c r="Q86" i="9" s="1"/>
  <c r="J86" i="9"/>
  <c r="G86" i="9"/>
  <c r="F86" i="9"/>
  <c r="E86" i="9"/>
  <c r="CT85" i="9"/>
  <c r="CS85" i="9"/>
  <c r="CR85" i="9"/>
  <c r="CG85" i="9"/>
  <c r="CL85" i="9" s="1"/>
  <c r="CF85" i="9"/>
  <c r="CE85" i="9"/>
  <c r="CD85" i="9"/>
  <c r="CC85" i="9"/>
  <c r="BN85" i="9"/>
  <c r="BM85" i="9"/>
  <c r="BL85" i="9"/>
  <c r="BH85" i="9"/>
  <c r="BG85" i="9"/>
  <c r="BF85" i="9"/>
  <c r="BE85" i="9"/>
  <c r="BD85" i="9"/>
  <c r="BC85" i="9"/>
  <c r="BB85" i="9"/>
  <c r="AF85" i="9"/>
  <c r="AI85" i="9" s="1"/>
  <c r="AD85" i="9"/>
  <c r="AC85" i="9"/>
  <c r="P85" i="9"/>
  <c r="O85" i="9"/>
  <c r="N85" i="9"/>
  <c r="R86" i="9" s="1"/>
  <c r="K85" i="9"/>
  <c r="J85" i="9"/>
  <c r="G85" i="9"/>
  <c r="F85" i="9"/>
  <c r="E85" i="9"/>
  <c r="CG84" i="9"/>
  <c r="CF84" i="9"/>
  <c r="CE84" i="9"/>
  <c r="CC84" i="9"/>
  <c r="CD84" i="9" s="1"/>
  <c r="BH84" i="9"/>
  <c r="BE84" i="9" s="1"/>
  <c r="BG84" i="9"/>
  <c r="BM84" i="9" s="1"/>
  <c r="BF84" i="9"/>
  <c r="BC84" i="9"/>
  <c r="BB84" i="9" s="1"/>
  <c r="AF84" i="9"/>
  <c r="AD84" i="9"/>
  <c r="AH84" i="9" s="1"/>
  <c r="AC84" i="9"/>
  <c r="P84" i="9"/>
  <c r="O84" i="9"/>
  <c r="N84" i="9"/>
  <c r="G84" i="9"/>
  <c r="F84" i="9"/>
  <c r="E84" i="9"/>
  <c r="CG83" i="9"/>
  <c r="CF83" i="9"/>
  <c r="CE83" i="9"/>
  <c r="CC83" i="9"/>
  <c r="CD83" i="9" s="1"/>
  <c r="BH83" i="9"/>
  <c r="BE83" i="9" s="1"/>
  <c r="BF83" i="9"/>
  <c r="BD83" i="9"/>
  <c r="BC83" i="9"/>
  <c r="BB83" i="9"/>
  <c r="AF83" i="9"/>
  <c r="AJ83" i="9" s="1"/>
  <c r="AD83" i="9"/>
  <c r="AH83" i="9" s="1"/>
  <c r="AC83" i="9"/>
  <c r="P83" i="9"/>
  <c r="O83" i="9"/>
  <c r="N83" i="9"/>
  <c r="S84" i="9" s="1"/>
  <c r="G83" i="9"/>
  <c r="F83" i="9"/>
  <c r="E83" i="9"/>
  <c r="CG82" i="9"/>
  <c r="CJ82" i="9" s="1"/>
  <c r="CF82" i="9"/>
  <c r="CE82" i="9"/>
  <c r="CC82" i="9"/>
  <c r="BH82" i="9"/>
  <c r="BG82" i="9"/>
  <c r="BM82" i="9" s="1"/>
  <c r="BF82" i="9"/>
  <c r="BE82" i="9"/>
  <c r="BC82" i="9"/>
  <c r="BD82" i="9" s="1"/>
  <c r="BB82" i="9"/>
  <c r="AF82" i="9"/>
  <c r="AJ82" i="9" s="1"/>
  <c r="AD82" i="9"/>
  <c r="AE82" i="9" s="1"/>
  <c r="AC82" i="9"/>
  <c r="P82" i="9"/>
  <c r="O82" i="9"/>
  <c r="N82" i="9"/>
  <c r="S83" i="9" s="1"/>
  <c r="G82" i="9"/>
  <c r="F82" i="9"/>
  <c r="E82" i="9"/>
  <c r="CG81" i="9"/>
  <c r="CF81" i="9"/>
  <c r="CE81" i="9"/>
  <c r="CC81" i="9"/>
  <c r="CD82" i="9" s="1"/>
  <c r="BH81" i="9"/>
  <c r="BG81" i="9" s="1"/>
  <c r="BM81" i="9" s="1"/>
  <c r="BF81" i="9"/>
  <c r="BD81" i="9"/>
  <c r="BC81" i="9"/>
  <c r="BB81" i="9"/>
  <c r="AF81" i="9"/>
  <c r="AD81" i="9"/>
  <c r="AE81" i="9" s="1"/>
  <c r="AC81" i="9"/>
  <c r="P81" i="9"/>
  <c r="O81" i="9"/>
  <c r="N81" i="9"/>
  <c r="R82" i="9" s="1"/>
  <c r="G81" i="9"/>
  <c r="F81" i="9"/>
  <c r="E81" i="9"/>
  <c r="CG80" i="9"/>
  <c r="CF80" i="9"/>
  <c r="CE80" i="9"/>
  <c r="CC80" i="9"/>
  <c r="CD81" i="9" s="1"/>
  <c r="BH80" i="9"/>
  <c r="BG80" i="9" s="1"/>
  <c r="BM80" i="9" s="1"/>
  <c r="BF80" i="9"/>
  <c r="BC80" i="9"/>
  <c r="BB80" i="9" s="1"/>
  <c r="AF80" i="9"/>
  <c r="AD80" i="9"/>
  <c r="AH80" i="9" s="1"/>
  <c r="AC80" i="9"/>
  <c r="P80" i="9"/>
  <c r="O80" i="9"/>
  <c r="N80" i="9"/>
  <c r="R81" i="9" s="1"/>
  <c r="G80" i="9"/>
  <c r="F80" i="9"/>
  <c r="E80" i="9"/>
  <c r="CG79" i="9"/>
  <c r="CF79" i="9"/>
  <c r="CE79" i="9"/>
  <c r="CC79" i="9"/>
  <c r="CD79" i="9" s="1"/>
  <c r="BH79" i="9"/>
  <c r="BE79" i="9" s="1"/>
  <c r="BG79" i="9"/>
  <c r="BM79" i="9" s="1"/>
  <c r="BF79" i="9"/>
  <c r="BC79" i="9"/>
  <c r="BB79" i="9" s="1"/>
  <c r="AF79" i="9"/>
  <c r="AJ79" i="9" s="1"/>
  <c r="AD79" i="9"/>
  <c r="AE79" i="9" s="1"/>
  <c r="AC79" i="9"/>
  <c r="P79" i="9"/>
  <c r="O79" i="9"/>
  <c r="N79" i="9"/>
  <c r="S80" i="9" s="1"/>
  <c r="G79" i="9"/>
  <c r="F79" i="9"/>
  <c r="E79" i="9"/>
  <c r="CG78" i="9"/>
  <c r="CN78" i="9" s="1"/>
  <c r="CF78" i="9"/>
  <c r="CE78" i="9"/>
  <c r="CC78" i="9"/>
  <c r="BH78" i="9"/>
  <c r="BG78" i="9" s="1"/>
  <c r="BM78" i="9" s="1"/>
  <c r="BF78" i="9"/>
  <c r="BC78" i="9"/>
  <c r="BD78" i="9" s="1"/>
  <c r="AF78" i="9"/>
  <c r="AJ78" i="9" s="1"/>
  <c r="AD78" i="9"/>
  <c r="AC78" i="9"/>
  <c r="P78" i="9"/>
  <c r="O78" i="9"/>
  <c r="N78" i="9"/>
  <c r="G78" i="9"/>
  <c r="F78" i="9"/>
  <c r="E78" i="9"/>
  <c r="CG77" i="9"/>
  <c r="CJ77" i="9" s="1"/>
  <c r="CF77" i="9"/>
  <c r="CE77" i="9"/>
  <c r="CC77" i="9"/>
  <c r="CD78" i="9" s="1"/>
  <c r="BH77" i="9"/>
  <c r="BG77" i="9" s="1"/>
  <c r="BM77" i="9" s="1"/>
  <c r="BF77" i="9"/>
  <c r="BD77" i="9"/>
  <c r="BC77" i="9"/>
  <c r="BB77" i="9"/>
  <c r="AF77" i="9"/>
  <c r="AD77" i="9"/>
  <c r="AC77" i="9"/>
  <c r="P77" i="9"/>
  <c r="O77" i="9"/>
  <c r="N77" i="9"/>
  <c r="R78" i="9" s="1"/>
  <c r="G77" i="9"/>
  <c r="F77" i="9"/>
  <c r="E77" i="9"/>
  <c r="CG76" i="9"/>
  <c r="CL76" i="9" s="1"/>
  <c r="CF76" i="9"/>
  <c r="CE76" i="9"/>
  <c r="CD76" i="9"/>
  <c r="CC76" i="9"/>
  <c r="CD77" i="9" s="1"/>
  <c r="BH76" i="9"/>
  <c r="BG76" i="9" s="1"/>
  <c r="BM76" i="9" s="1"/>
  <c r="BF76" i="9"/>
  <c r="BD76" i="9"/>
  <c r="BC76" i="9"/>
  <c r="BB76" i="9" s="1"/>
  <c r="AF76" i="9"/>
  <c r="AJ76" i="9" s="1"/>
  <c r="AD76" i="9"/>
  <c r="AH76" i="9" s="1"/>
  <c r="AC76" i="9"/>
  <c r="P76" i="9"/>
  <c r="O76" i="9"/>
  <c r="N76" i="9"/>
  <c r="S77" i="9" s="1"/>
  <c r="G76" i="9"/>
  <c r="F76" i="9"/>
  <c r="E76" i="9"/>
  <c r="CG75" i="9"/>
  <c r="CL75" i="9" s="1"/>
  <c r="CF75" i="9"/>
  <c r="CE75" i="9"/>
  <c r="CC75" i="9"/>
  <c r="CD75" i="9" s="1"/>
  <c r="BH75" i="9"/>
  <c r="BE75" i="9" s="1"/>
  <c r="BF75" i="9"/>
  <c r="BD75" i="9"/>
  <c r="BC75" i="9"/>
  <c r="BB75" i="9" s="1"/>
  <c r="AF75" i="9"/>
  <c r="AJ75" i="9" s="1"/>
  <c r="AD75" i="9"/>
  <c r="AE75" i="9" s="1"/>
  <c r="AC75" i="9"/>
  <c r="P75" i="9"/>
  <c r="O75" i="9"/>
  <c r="N75" i="9"/>
  <c r="S76" i="9" s="1"/>
  <c r="G75" i="9"/>
  <c r="F75" i="9"/>
  <c r="E75" i="9"/>
  <c r="CG74" i="9"/>
  <c r="CJ74" i="9" s="1"/>
  <c r="CK74" i="9" s="1"/>
  <c r="CF74" i="9"/>
  <c r="CE74" i="9"/>
  <c r="CD74" i="9"/>
  <c r="CC74" i="9"/>
  <c r="BH74" i="9"/>
  <c r="BG74" i="9" s="1"/>
  <c r="BM74" i="9" s="1"/>
  <c r="BF74" i="9"/>
  <c r="BC74" i="9"/>
  <c r="BD74" i="9" s="1"/>
  <c r="AF74" i="9"/>
  <c r="AJ74" i="9" s="1"/>
  <c r="AD74" i="9"/>
  <c r="AE74" i="9" s="1"/>
  <c r="AC74" i="9"/>
  <c r="P74" i="9"/>
  <c r="O74" i="9"/>
  <c r="N74" i="9"/>
  <c r="G74" i="9"/>
  <c r="F74" i="9"/>
  <c r="E74" i="9"/>
  <c r="CG73" i="9"/>
  <c r="CJ73" i="9" s="1"/>
  <c r="CF73" i="9"/>
  <c r="CE73" i="9"/>
  <c r="CC73" i="9"/>
  <c r="BH73" i="9"/>
  <c r="BG73" i="9" s="1"/>
  <c r="BM73" i="9" s="1"/>
  <c r="BF73" i="9"/>
  <c r="BE73" i="9"/>
  <c r="BD73" i="9"/>
  <c r="BC73" i="9"/>
  <c r="BB73" i="9"/>
  <c r="AF73" i="9"/>
  <c r="AJ73" i="9" s="1"/>
  <c r="AD73" i="9"/>
  <c r="AH73" i="9" s="1"/>
  <c r="AC73" i="9"/>
  <c r="P73" i="9"/>
  <c r="O73" i="9"/>
  <c r="N73" i="9"/>
  <c r="G73" i="9"/>
  <c r="F73" i="9"/>
  <c r="E73" i="9"/>
  <c r="CG72" i="9"/>
  <c r="CF72" i="9"/>
  <c r="CE72" i="9"/>
  <c r="CC72" i="9"/>
  <c r="BH72" i="9"/>
  <c r="BG72" i="9" s="1"/>
  <c r="BM72" i="9" s="1"/>
  <c r="BF72" i="9"/>
  <c r="BC72" i="9"/>
  <c r="BB72" i="9" s="1"/>
  <c r="AF72" i="9"/>
  <c r="AJ72" i="9" s="1"/>
  <c r="AD72" i="9"/>
  <c r="AH72" i="9" s="1"/>
  <c r="AC72" i="9"/>
  <c r="P72" i="9"/>
  <c r="O72" i="9"/>
  <c r="N72" i="9"/>
  <c r="S73" i="9" s="1"/>
  <c r="G72" i="9"/>
  <c r="F72" i="9"/>
  <c r="E72" i="9"/>
  <c r="CG71" i="9"/>
  <c r="CF71" i="9"/>
  <c r="CE71" i="9"/>
  <c r="CC71" i="9"/>
  <c r="BH71" i="9"/>
  <c r="BE71" i="9" s="1"/>
  <c r="BF71" i="9"/>
  <c r="BC71" i="9"/>
  <c r="BD71" i="9" s="1"/>
  <c r="AF71" i="9"/>
  <c r="AJ71" i="9" s="1"/>
  <c r="AD71" i="9"/>
  <c r="AH71" i="9" s="1"/>
  <c r="AC71" i="9"/>
  <c r="P71" i="9"/>
  <c r="O71" i="9"/>
  <c r="N71" i="9"/>
  <c r="G71" i="9"/>
  <c r="F71" i="9"/>
  <c r="E71" i="9"/>
  <c r="CG70" i="9"/>
  <c r="CF70" i="9"/>
  <c r="CE70" i="9"/>
  <c r="CC70" i="9"/>
  <c r="BH70" i="9"/>
  <c r="BE70" i="9" s="1"/>
  <c r="BF70" i="9"/>
  <c r="BC70" i="9"/>
  <c r="BD70" i="9" s="1"/>
  <c r="AF70" i="9"/>
  <c r="AD70" i="9"/>
  <c r="AE70" i="9" s="1"/>
  <c r="AC70" i="9"/>
  <c r="P70" i="9"/>
  <c r="O70" i="9"/>
  <c r="N70" i="9"/>
  <c r="G70" i="9"/>
  <c r="F70" i="9"/>
  <c r="E70" i="9"/>
  <c r="CG69" i="9"/>
  <c r="CJ69" i="9" s="1"/>
  <c r="CF69" i="9"/>
  <c r="CE69" i="9"/>
  <c r="CC69" i="9"/>
  <c r="BH69" i="9"/>
  <c r="BG69" i="9" s="1"/>
  <c r="BM69" i="9" s="1"/>
  <c r="BF69" i="9"/>
  <c r="BC69" i="9"/>
  <c r="BD69" i="9" s="1"/>
  <c r="AF69" i="9"/>
  <c r="AJ69" i="9" s="1"/>
  <c r="AD69" i="9"/>
  <c r="AH69" i="9" s="1"/>
  <c r="AC69" i="9"/>
  <c r="P69" i="9"/>
  <c r="O69" i="9"/>
  <c r="N69" i="9"/>
  <c r="G69" i="9"/>
  <c r="F69" i="9"/>
  <c r="E69" i="9"/>
  <c r="CG68" i="9"/>
  <c r="CF68" i="9"/>
  <c r="CE68" i="9"/>
  <c r="CC68" i="9"/>
  <c r="BH68" i="9"/>
  <c r="BG68" i="9" s="1"/>
  <c r="BM68" i="9" s="1"/>
  <c r="BF68" i="9"/>
  <c r="BC68" i="9"/>
  <c r="AF68" i="9"/>
  <c r="AJ68" i="9" s="1"/>
  <c r="AD68" i="9"/>
  <c r="AH68" i="9" s="1"/>
  <c r="AC68" i="9"/>
  <c r="P68" i="9"/>
  <c r="O68" i="9"/>
  <c r="N68" i="9"/>
  <c r="R69" i="9" s="1"/>
  <c r="G68" i="9"/>
  <c r="F68" i="9"/>
  <c r="E68" i="9"/>
  <c r="CG67" i="9"/>
  <c r="CF67" i="9"/>
  <c r="CE67" i="9"/>
  <c r="CC67" i="9"/>
  <c r="BH67" i="9"/>
  <c r="BE67" i="9" s="1"/>
  <c r="BF67" i="9"/>
  <c r="BC67" i="9"/>
  <c r="BD67" i="9" s="1"/>
  <c r="BB67" i="9"/>
  <c r="AF67" i="9"/>
  <c r="AJ67" i="9" s="1"/>
  <c r="AD67" i="9"/>
  <c r="AE67" i="9" s="1"/>
  <c r="AC67" i="9"/>
  <c r="P67" i="9"/>
  <c r="O67" i="9"/>
  <c r="N67" i="9"/>
  <c r="G67" i="9"/>
  <c r="F67" i="9"/>
  <c r="E67" i="9"/>
  <c r="CG66" i="9"/>
  <c r="CJ66" i="9" s="1"/>
  <c r="CF66" i="9"/>
  <c r="CE66" i="9"/>
  <c r="CC66" i="9"/>
  <c r="BH66" i="9"/>
  <c r="BF66" i="9"/>
  <c r="BC66" i="9"/>
  <c r="AF66" i="9"/>
  <c r="AJ66" i="9" s="1"/>
  <c r="AD66" i="9"/>
  <c r="AH66" i="9" s="1"/>
  <c r="AC66" i="9"/>
  <c r="P66" i="9"/>
  <c r="O66" i="9"/>
  <c r="N66" i="9"/>
  <c r="G66" i="9"/>
  <c r="F66" i="9"/>
  <c r="E66" i="9"/>
  <c r="CG65" i="9"/>
  <c r="CF65" i="9"/>
  <c r="CE65" i="9"/>
  <c r="CC65" i="9"/>
  <c r="BH65" i="9"/>
  <c r="BG65" i="9" s="1"/>
  <c r="BM65" i="9" s="1"/>
  <c r="BF65" i="9"/>
  <c r="BC65" i="9"/>
  <c r="BB65" i="9" s="1"/>
  <c r="AF65" i="9"/>
  <c r="AJ65" i="9" s="1"/>
  <c r="AD65" i="9"/>
  <c r="AH65" i="9" s="1"/>
  <c r="AC65" i="9"/>
  <c r="P65" i="9"/>
  <c r="O65" i="9"/>
  <c r="N65" i="9"/>
  <c r="G65" i="9"/>
  <c r="F65" i="9"/>
  <c r="E65" i="9"/>
  <c r="CG64" i="9"/>
  <c r="CF64" i="9"/>
  <c r="CE64" i="9"/>
  <c r="CC64" i="9"/>
  <c r="BH64" i="9"/>
  <c r="BG64" i="9" s="1"/>
  <c r="BM64" i="9" s="1"/>
  <c r="BF64" i="9"/>
  <c r="BC64" i="9"/>
  <c r="BB64" i="9" s="1"/>
  <c r="AF64" i="9"/>
  <c r="AJ64" i="9" s="1"/>
  <c r="AD64" i="9"/>
  <c r="AC64" i="9"/>
  <c r="P64" i="9"/>
  <c r="O64" i="9"/>
  <c r="N64" i="9"/>
  <c r="G64" i="9"/>
  <c r="F64" i="9"/>
  <c r="E64" i="9"/>
  <c r="CG63" i="9"/>
  <c r="CJ63" i="9" s="1"/>
  <c r="CF63" i="9"/>
  <c r="CE63" i="9"/>
  <c r="CC63" i="9"/>
  <c r="BH63" i="9"/>
  <c r="BG63" i="9" s="1"/>
  <c r="BM63" i="9" s="1"/>
  <c r="BF63" i="9"/>
  <c r="BC63" i="9"/>
  <c r="AF63" i="9"/>
  <c r="AJ63" i="9" s="1"/>
  <c r="AD63" i="9"/>
  <c r="AC63" i="9"/>
  <c r="P63" i="9"/>
  <c r="O63" i="9"/>
  <c r="N63" i="9"/>
  <c r="G63" i="9"/>
  <c r="F63" i="9"/>
  <c r="E63" i="9"/>
  <c r="CG62" i="9"/>
  <c r="CF62" i="9"/>
  <c r="CE62" i="9"/>
  <c r="CC62" i="9"/>
  <c r="BH62" i="9"/>
  <c r="BG62" i="9" s="1"/>
  <c r="BM62" i="9" s="1"/>
  <c r="BF62" i="9"/>
  <c r="BC62" i="9"/>
  <c r="BD62" i="9" s="1"/>
  <c r="AF62" i="9"/>
  <c r="AJ62" i="9" s="1"/>
  <c r="AD62" i="9"/>
  <c r="AE62" i="9" s="1"/>
  <c r="AC62" i="9"/>
  <c r="P62" i="9"/>
  <c r="O62" i="9"/>
  <c r="N62" i="9"/>
  <c r="G62" i="9"/>
  <c r="F62" i="9"/>
  <c r="E62" i="9"/>
  <c r="CG61" i="9"/>
  <c r="CF61" i="9"/>
  <c r="CE61" i="9"/>
  <c r="CC61" i="9"/>
  <c r="BH61" i="9"/>
  <c r="BF61" i="9"/>
  <c r="BC61" i="9"/>
  <c r="AF61" i="9"/>
  <c r="AJ61" i="9" s="1"/>
  <c r="AD61" i="9"/>
  <c r="AC61" i="9"/>
  <c r="P61" i="9"/>
  <c r="O61" i="9"/>
  <c r="N61" i="9"/>
  <c r="G61" i="9"/>
  <c r="F61" i="9"/>
  <c r="E61" i="9"/>
  <c r="CG60" i="9"/>
  <c r="CF60" i="9"/>
  <c r="CE60" i="9"/>
  <c r="CC60" i="9"/>
  <c r="BH60" i="9"/>
  <c r="BG60" i="9" s="1"/>
  <c r="BM60" i="9" s="1"/>
  <c r="BF60" i="9"/>
  <c r="BC60" i="9"/>
  <c r="AF60" i="9"/>
  <c r="AJ60" i="9" s="1"/>
  <c r="AD60" i="9"/>
  <c r="AE60" i="9" s="1"/>
  <c r="AC60" i="9"/>
  <c r="P60" i="9"/>
  <c r="O60" i="9"/>
  <c r="N60" i="9"/>
  <c r="G60" i="9"/>
  <c r="F60" i="9"/>
  <c r="E60" i="9"/>
  <c r="CG59" i="9"/>
  <c r="CJ59" i="9" s="1"/>
  <c r="CF59" i="9"/>
  <c r="CE59" i="9"/>
  <c r="CC59" i="9"/>
  <c r="BH59" i="9"/>
  <c r="BF59" i="9"/>
  <c r="BC59" i="9"/>
  <c r="BD59" i="9" s="1"/>
  <c r="AF59" i="9"/>
  <c r="AJ59" i="9" s="1"/>
  <c r="AD59" i="9"/>
  <c r="AE59" i="9" s="1"/>
  <c r="AC59" i="9"/>
  <c r="P59" i="9"/>
  <c r="O59" i="9"/>
  <c r="N59" i="9"/>
  <c r="G59" i="9"/>
  <c r="F59" i="9"/>
  <c r="E59" i="9"/>
  <c r="CG58" i="9"/>
  <c r="CF58" i="9"/>
  <c r="CE58" i="9"/>
  <c r="CC58" i="9"/>
  <c r="BH58" i="9"/>
  <c r="BG58" i="9" s="1"/>
  <c r="BM58" i="9" s="1"/>
  <c r="BF58" i="9"/>
  <c r="BC58" i="9"/>
  <c r="BB58" i="9" s="1"/>
  <c r="AF58" i="9"/>
  <c r="AJ58" i="9" s="1"/>
  <c r="AD58" i="9"/>
  <c r="AE58" i="9" s="1"/>
  <c r="AC58" i="9"/>
  <c r="P58" i="9"/>
  <c r="O58" i="9"/>
  <c r="N58" i="9"/>
  <c r="G58" i="9"/>
  <c r="F58" i="9"/>
  <c r="E58" i="9"/>
  <c r="CG57" i="9"/>
  <c r="CF57" i="9"/>
  <c r="CE57" i="9"/>
  <c r="CC57" i="9"/>
  <c r="BH57" i="9"/>
  <c r="BF57" i="9"/>
  <c r="BC57" i="9"/>
  <c r="BB57" i="9" s="1"/>
  <c r="AF57" i="9"/>
  <c r="AJ57" i="9" s="1"/>
  <c r="AD57" i="9"/>
  <c r="AH57" i="9" s="1"/>
  <c r="AC57" i="9"/>
  <c r="P57" i="9"/>
  <c r="O57" i="9"/>
  <c r="N57" i="9"/>
  <c r="R58" i="9" s="1"/>
  <c r="G57" i="9"/>
  <c r="F57" i="9"/>
  <c r="E57" i="9"/>
  <c r="CG56" i="9"/>
  <c r="CJ56" i="9" s="1"/>
  <c r="CF56" i="9"/>
  <c r="CE56" i="9"/>
  <c r="CC56" i="9"/>
  <c r="BH56" i="9"/>
  <c r="BE56" i="9" s="1"/>
  <c r="BF56" i="9"/>
  <c r="BC56" i="9"/>
  <c r="BD56" i="9" s="1"/>
  <c r="AF56" i="9"/>
  <c r="AJ56" i="9" s="1"/>
  <c r="AD56" i="9"/>
  <c r="AH56" i="9" s="1"/>
  <c r="AC56" i="9"/>
  <c r="P56" i="9"/>
  <c r="O56" i="9"/>
  <c r="N56" i="9"/>
  <c r="R57" i="9" s="1"/>
  <c r="G56" i="9"/>
  <c r="F56" i="9"/>
  <c r="E56" i="9"/>
  <c r="CG55" i="9"/>
  <c r="CF55" i="9"/>
  <c r="CE55" i="9"/>
  <c r="CC55" i="9"/>
  <c r="BH55" i="9"/>
  <c r="BE55" i="9" s="1"/>
  <c r="BF55" i="9"/>
  <c r="BC55" i="9"/>
  <c r="BB55" i="9" s="1"/>
  <c r="AF55" i="9"/>
  <c r="AJ55" i="9" s="1"/>
  <c r="AD55" i="9"/>
  <c r="AE55" i="9" s="1"/>
  <c r="AC55" i="9"/>
  <c r="P55" i="9"/>
  <c r="O55" i="9"/>
  <c r="N55" i="9"/>
  <c r="R56" i="9" s="1"/>
  <c r="G55" i="9"/>
  <c r="F55" i="9"/>
  <c r="E55" i="9"/>
  <c r="CG54" i="9"/>
  <c r="CF54" i="9"/>
  <c r="CE54" i="9"/>
  <c r="CC54" i="9"/>
  <c r="BH54" i="9"/>
  <c r="BE54" i="9" s="1"/>
  <c r="BF54" i="9"/>
  <c r="BC54" i="9"/>
  <c r="BB54" i="9" s="1"/>
  <c r="AF54" i="9"/>
  <c r="AJ54" i="9" s="1"/>
  <c r="AD54" i="9"/>
  <c r="AH54" i="9" s="1"/>
  <c r="AC54" i="9"/>
  <c r="P54" i="9"/>
  <c r="O54" i="9"/>
  <c r="N54" i="9"/>
  <c r="G54" i="9"/>
  <c r="F54" i="9"/>
  <c r="E54" i="9"/>
  <c r="CG53" i="9"/>
  <c r="CF53" i="9"/>
  <c r="CE53" i="9"/>
  <c r="CC53" i="9"/>
  <c r="BH53" i="9"/>
  <c r="BG53" i="9" s="1"/>
  <c r="BM53" i="9" s="1"/>
  <c r="BF53" i="9"/>
  <c r="BC53" i="9"/>
  <c r="BD53" i="9" s="1"/>
  <c r="AF53" i="9"/>
  <c r="AJ53" i="9" s="1"/>
  <c r="AD53" i="9"/>
  <c r="AE53" i="9" s="1"/>
  <c r="AC53" i="9"/>
  <c r="P53" i="9"/>
  <c r="O53" i="9"/>
  <c r="N53" i="9"/>
  <c r="S54" i="9" s="1"/>
  <c r="G53" i="9"/>
  <c r="F53" i="9"/>
  <c r="E53" i="9"/>
  <c r="CG52" i="9"/>
  <c r="CF52" i="9"/>
  <c r="CE52" i="9"/>
  <c r="CC52" i="9"/>
  <c r="BH52" i="9"/>
  <c r="BG52" i="9" s="1"/>
  <c r="BM52" i="9" s="1"/>
  <c r="BF52" i="9"/>
  <c r="BC52" i="9"/>
  <c r="BD52" i="9" s="1"/>
  <c r="AF52" i="9"/>
  <c r="AD52" i="9"/>
  <c r="AC52" i="9"/>
  <c r="P52" i="9"/>
  <c r="O52" i="9"/>
  <c r="N52" i="9"/>
  <c r="G52" i="9"/>
  <c r="F52" i="9"/>
  <c r="E52" i="9"/>
  <c r="CG51" i="9"/>
  <c r="CF51" i="9"/>
  <c r="CE51" i="9"/>
  <c r="CC51" i="9"/>
  <c r="BH51" i="9"/>
  <c r="BG51" i="9" s="1"/>
  <c r="BM51" i="9" s="1"/>
  <c r="BF51" i="9"/>
  <c r="BC51" i="9"/>
  <c r="BB51" i="9" s="1"/>
  <c r="AF51" i="9"/>
  <c r="AJ51" i="9" s="1"/>
  <c r="AD51" i="9"/>
  <c r="AH51" i="9" s="1"/>
  <c r="AC51" i="9"/>
  <c r="P51" i="9"/>
  <c r="O51" i="9"/>
  <c r="N51" i="9"/>
  <c r="S52" i="9" s="1"/>
  <c r="G51" i="9"/>
  <c r="F51" i="9"/>
  <c r="E51" i="9"/>
  <c r="CG50" i="9"/>
  <c r="CF50" i="9"/>
  <c r="CE50" i="9"/>
  <c r="CC50" i="9"/>
  <c r="BH50" i="9"/>
  <c r="BF50" i="9"/>
  <c r="BC50" i="9"/>
  <c r="BB50" i="9" s="1"/>
  <c r="AF50" i="9"/>
  <c r="AJ50" i="9" s="1"/>
  <c r="AD50" i="9"/>
  <c r="AH50" i="9" s="1"/>
  <c r="AC50" i="9"/>
  <c r="P50" i="9"/>
  <c r="O50" i="9"/>
  <c r="N50" i="9"/>
  <c r="G50" i="9"/>
  <c r="F50" i="9"/>
  <c r="E50" i="9"/>
  <c r="CG49" i="9"/>
  <c r="CF49" i="9"/>
  <c r="CE49" i="9"/>
  <c r="CC49" i="9"/>
  <c r="BH49" i="9"/>
  <c r="BG49" i="9" s="1"/>
  <c r="BM49" i="9" s="1"/>
  <c r="BF49" i="9"/>
  <c r="BC49" i="9"/>
  <c r="BB49" i="9" s="1"/>
  <c r="AF49" i="9"/>
  <c r="AD49" i="9"/>
  <c r="AE49" i="9" s="1"/>
  <c r="AC49" i="9"/>
  <c r="P49" i="9"/>
  <c r="O49" i="9"/>
  <c r="N49" i="9"/>
  <c r="S50" i="9" s="1"/>
  <c r="G49" i="9"/>
  <c r="F49" i="9"/>
  <c r="E49" i="9"/>
  <c r="CG48" i="9"/>
  <c r="CF48" i="9"/>
  <c r="CE48" i="9"/>
  <c r="CC48" i="9"/>
  <c r="BH48" i="9"/>
  <c r="BE48" i="9" s="1"/>
  <c r="BF48" i="9"/>
  <c r="BC48" i="9"/>
  <c r="BD48" i="9" s="1"/>
  <c r="AF48" i="9"/>
  <c r="AD48" i="9"/>
  <c r="AC48" i="9"/>
  <c r="P48" i="9"/>
  <c r="O48" i="9"/>
  <c r="N48" i="9"/>
  <c r="G48" i="9"/>
  <c r="F48" i="9"/>
  <c r="E48" i="9"/>
  <c r="CG47" i="9"/>
  <c r="CJ47" i="9" s="1"/>
  <c r="CF47" i="9"/>
  <c r="CE47" i="9"/>
  <c r="CC47" i="9"/>
  <c r="BH47" i="9"/>
  <c r="BE47" i="9" s="1"/>
  <c r="BF47" i="9"/>
  <c r="BC47" i="9"/>
  <c r="BD47" i="9" s="1"/>
  <c r="AF47" i="9"/>
  <c r="AJ47" i="9" s="1"/>
  <c r="AD47" i="9"/>
  <c r="AC47" i="9"/>
  <c r="V47" i="9"/>
  <c r="U47" i="9"/>
  <c r="P47" i="9"/>
  <c r="O47" i="9"/>
  <c r="N47" i="9"/>
  <c r="G47" i="9"/>
  <c r="F47" i="9"/>
  <c r="E47" i="9"/>
  <c r="CG46" i="9"/>
  <c r="CF46" i="9"/>
  <c r="CE46" i="9"/>
  <c r="CC46" i="9"/>
  <c r="BH46" i="9"/>
  <c r="BE46" i="9" s="1"/>
  <c r="BF46" i="9"/>
  <c r="BC46" i="9"/>
  <c r="BD46" i="9" s="1"/>
  <c r="AF46" i="9"/>
  <c r="AJ46" i="9" s="1"/>
  <c r="AD46" i="9"/>
  <c r="AC46" i="9"/>
  <c r="V46" i="9"/>
  <c r="U46" i="9"/>
  <c r="P46" i="9"/>
  <c r="O46" i="9"/>
  <c r="N46" i="9"/>
  <c r="R47" i="9" s="1"/>
  <c r="G46" i="9"/>
  <c r="F46" i="9"/>
  <c r="E46" i="9"/>
  <c r="CG45" i="9"/>
  <c r="CJ45" i="9" s="1"/>
  <c r="CF45" i="9"/>
  <c r="CE45" i="9"/>
  <c r="CC45" i="9"/>
  <c r="BH45" i="9"/>
  <c r="BG45" i="9" s="1"/>
  <c r="BM45" i="9" s="1"/>
  <c r="BF45" i="9"/>
  <c r="BC45" i="9"/>
  <c r="AF45" i="9"/>
  <c r="AJ45" i="9" s="1"/>
  <c r="AD45" i="9"/>
  <c r="AH45" i="9" s="1"/>
  <c r="AC45" i="9"/>
  <c r="V45" i="9"/>
  <c r="U45" i="9"/>
  <c r="P45" i="9"/>
  <c r="O45" i="9"/>
  <c r="N45" i="9"/>
  <c r="G45" i="9"/>
  <c r="F45" i="9"/>
  <c r="E45" i="9"/>
  <c r="CG44" i="9"/>
  <c r="CF44" i="9"/>
  <c r="CE44" i="9"/>
  <c r="CC44" i="9"/>
  <c r="BH44" i="9"/>
  <c r="BE44" i="9" s="1"/>
  <c r="BF44" i="9"/>
  <c r="BC44" i="9"/>
  <c r="BD44" i="9" s="1"/>
  <c r="AF44" i="9"/>
  <c r="AD44" i="9"/>
  <c r="AH44" i="9" s="1"/>
  <c r="AC44" i="9"/>
  <c r="P44" i="9"/>
  <c r="O44" i="9"/>
  <c r="N44" i="9"/>
  <c r="S45" i="9" s="1"/>
  <c r="G44" i="9"/>
  <c r="F44" i="9"/>
  <c r="E44" i="9"/>
  <c r="CG43" i="9"/>
  <c r="CJ43" i="9" s="1"/>
  <c r="CF43" i="9"/>
  <c r="CE43" i="9"/>
  <c r="CC43" i="9"/>
  <c r="BH43" i="9"/>
  <c r="BE43" i="9" s="1"/>
  <c r="BF43" i="9"/>
  <c r="BC43" i="9"/>
  <c r="BD43" i="9" s="1"/>
  <c r="AF43" i="9"/>
  <c r="AJ43" i="9" s="1"/>
  <c r="AD43" i="9"/>
  <c r="AE43" i="9" s="1"/>
  <c r="AC43" i="9"/>
  <c r="P43" i="9"/>
  <c r="O43" i="9"/>
  <c r="N43" i="9"/>
  <c r="G43" i="9"/>
  <c r="F43" i="9"/>
  <c r="E43" i="9"/>
  <c r="CG42" i="9"/>
  <c r="CF42" i="9"/>
  <c r="CE42" i="9"/>
  <c r="CC42" i="9"/>
  <c r="BH42" i="9"/>
  <c r="BF42" i="9"/>
  <c r="BC42" i="9"/>
  <c r="BB42" i="9" s="1"/>
  <c r="AF42" i="9"/>
  <c r="AJ42" i="9" s="1"/>
  <c r="AD42" i="9"/>
  <c r="AE42" i="9" s="1"/>
  <c r="AC42" i="9"/>
  <c r="P42" i="9"/>
  <c r="O42" i="9"/>
  <c r="N42" i="9"/>
  <c r="S43" i="9" s="1"/>
  <c r="G42" i="9"/>
  <c r="F42" i="9"/>
  <c r="E42" i="9"/>
  <c r="CG41" i="9"/>
  <c r="CJ41" i="9" s="1"/>
  <c r="CF41" i="9"/>
  <c r="CE41" i="9"/>
  <c r="CC41" i="9"/>
  <c r="BH41" i="9"/>
  <c r="BF41" i="9"/>
  <c r="BC41" i="9"/>
  <c r="BD41" i="9" s="1"/>
  <c r="AF41" i="9"/>
  <c r="AD41" i="9"/>
  <c r="AH41" i="9" s="1"/>
  <c r="AC41" i="9"/>
  <c r="P41" i="9"/>
  <c r="O41" i="9"/>
  <c r="N41" i="9"/>
  <c r="S42" i="9" s="1"/>
  <c r="G41" i="9"/>
  <c r="F41" i="9"/>
  <c r="E41" i="9"/>
  <c r="CG40" i="9"/>
  <c r="CF40" i="9"/>
  <c r="CE40" i="9"/>
  <c r="CC40" i="9"/>
  <c r="BH40" i="9"/>
  <c r="BE40" i="9" s="1"/>
  <c r="BF40" i="9"/>
  <c r="BC40" i="9"/>
  <c r="BB40" i="9" s="1"/>
  <c r="AF40" i="9"/>
  <c r="AJ40" i="9" s="1"/>
  <c r="AD40" i="9"/>
  <c r="AH40" i="9" s="1"/>
  <c r="AC40" i="9"/>
  <c r="P40" i="9"/>
  <c r="O40" i="9"/>
  <c r="N40" i="9"/>
  <c r="G40" i="9"/>
  <c r="F40" i="9"/>
  <c r="E40" i="9"/>
  <c r="CG39" i="9"/>
  <c r="CJ39" i="9" s="1"/>
  <c r="CF39" i="9"/>
  <c r="CE39" i="9"/>
  <c r="CC39" i="9"/>
  <c r="BH39" i="9"/>
  <c r="BG39" i="9" s="1"/>
  <c r="BM39" i="9" s="1"/>
  <c r="BF39" i="9"/>
  <c r="BC39" i="9"/>
  <c r="BD39" i="9" s="1"/>
  <c r="AF39" i="9"/>
  <c r="AJ39" i="9" s="1"/>
  <c r="AD39" i="9"/>
  <c r="AE39" i="9" s="1"/>
  <c r="AC39" i="9"/>
  <c r="P39" i="9"/>
  <c r="O39" i="9"/>
  <c r="N39" i="9"/>
  <c r="G39" i="9"/>
  <c r="F39" i="9"/>
  <c r="E39" i="9"/>
  <c r="CG38" i="9"/>
  <c r="CF38" i="9"/>
  <c r="CE38" i="9"/>
  <c r="CC38" i="9"/>
  <c r="BH38" i="9"/>
  <c r="BE38" i="9" s="1"/>
  <c r="BF38" i="9"/>
  <c r="BC38" i="9"/>
  <c r="BD38" i="9" s="1"/>
  <c r="AF38" i="9"/>
  <c r="AD38" i="9"/>
  <c r="AH38" i="9" s="1"/>
  <c r="AC38" i="9"/>
  <c r="P38" i="9"/>
  <c r="O38" i="9"/>
  <c r="N38" i="9"/>
  <c r="G38" i="9"/>
  <c r="F38" i="9"/>
  <c r="E38" i="9"/>
  <c r="CG37" i="9"/>
  <c r="CF37" i="9"/>
  <c r="CE37" i="9"/>
  <c r="CC37" i="9"/>
  <c r="BH37" i="9"/>
  <c r="BF37" i="9"/>
  <c r="BC37" i="9"/>
  <c r="BB37" i="9" s="1"/>
  <c r="AF37" i="9"/>
  <c r="AJ37" i="9" s="1"/>
  <c r="AD37" i="9"/>
  <c r="AH37" i="9" s="1"/>
  <c r="AC37" i="9"/>
  <c r="P37" i="9"/>
  <c r="O37" i="9"/>
  <c r="N37" i="9"/>
  <c r="G37" i="9"/>
  <c r="F37" i="9"/>
  <c r="E37" i="9"/>
  <c r="CG36" i="9"/>
  <c r="CJ36" i="9" s="1"/>
  <c r="CF36" i="9"/>
  <c r="CE36" i="9"/>
  <c r="CC36" i="9"/>
  <c r="BH36" i="9"/>
  <c r="BG36" i="9" s="1"/>
  <c r="BM36" i="9" s="1"/>
  <c r="BF36" i="9"/>
  <c r="BC36" i="9"/>
  <c r="AF36" i="9"/>
  <c r="AD36" i="9"/>
  <c r="AC36" i="9"/>
  <c r="P36" i="9"/>
  <c r="O36" i="9"/>
  <c r="N36" i="9"/>
  <c r="G36" i="9"/>
  <c r="F36" i="9"/>
  <c r="E36" i="9"/>
  <c r="CG35" i="9"/>
  <c r="CF35" i="9"/>
  <c r="CE35" i="9"/>
  <c r="CC35" i="9"/>
  <c r="CD35" i="9" s="1"/>
  <c r="BH35" i="9"/>
  <c r="BF35" i="9"/>
  <c r="BC35" i="9"/>
  <c r="BD35" i="9" s="1"/>
  <c r="AF35" i="9"/>
  <c r="AJ35" i="9" s="1"/>
  <c r="AD35" i="9"/>
  <c r="AC35" i="9"/>
  <c r="P35" i="9"/>
  <c r="O35" i="9"/>
  <c r="N35" i="9"/>
  <c r="G35" i="9"/>
  <c r="F35" i="9"/>
  <c r="E35" i="9"/>
  <c r="CG34" i="9"/>
  <c r="CJ34" i="9" s="1"/>
  <c r="CF34" i="9"/>
  <c r="CE34" i="9"/>
  <c r="CC34" i="9"/>
  <c r="BH34" i="9"/>
  <c r="BE34" i="9" s="1"/>
  <c r="BF34" i="9"/>
  <c r="BC34" i="9"/>
  <c r="BD34" i="9" s="1"/>
  <c r="AF34" i="9"/>
  <c r="AD34" i="9"/>
  <c r="AH34" i="9" s="1"/>
  <c r="AC34" i="9"/>
  <c r="P34" i="9"/>
  <c r="O34" i="9"/>
  <c r="N34" i="9"/>
  <c r="G34" i="9"/>
  <c r="F34" i="9"/>
  <c r="E34" i="9"/>
  <c r="CG33" i="9"/>
  <c r="CF33" i="9"/>
  <c r="CE33" i="9"/>
  <c r="CC33" i="9"/>
  <c r="BH33" i="9"/>
  <c r="BF33" i="9"/>
  <c r="BC33" i="9"/>
  <c r="BB33" i="9" s="1"/>
  <c r="AF33" i="9"/>
  <c r="AJ33" i="9" s="1"/>
  <c r="AD33" i="9"/>
  <c r="AE33" i="9" s="1"/>
  <c r="AC33" i="9"/>
  <c r="P33" i="9"/>
  <c r="O33" i="9"/>
  <c r="N33" i="9"/>
  <c r="G33" i="9"/>
  <c r="F33" i="9"/>
  <c r="E33" i="9"/>
  <c r="CG32" i="9"/>
  <c r="CF32" i="9"/>
  <c r="CE32" i="9"/>
  <c r="CC32" i="9"/>
  <c r="BH32" i="9"/>
  <c r="BG32" i="9" s="1"/>
  <c r="BM32" i="9" s="1"/>
  <c r="BF32" i="9"/>
  <c r="BC32" i="9"/>
  <c r="AF32" i="9"/>
  <c r="AD32" i="9"/>
  <c r="AC32" i="9"/>
  <c r="P32" i="9"/>
  <c r="O32" i="9"/>
  <c r="N32" i="9"/>
  <c r="G32" i="9"/>
  <c r="F32" i="9"/>
  <c r="E32" i="9"/>
  <c r="CG31" i="9"/>
  <c r="CF31" i="9"/>
  <c r="CE31" i="9"/>
  <c r="CC31" i="9"/>
  <c r="BH31" i="9"/>
  <c r="BF31" i="9"/>
  <c r="BC31" i="9"/>
  <c r="BD31" i="9" s="1"/>
  <c r="AF31" i="9"/>
  <c r="AJ31" i="9" s="1"/>
  <c r="AD31" i="9"/>
  <c r="AH31" i="9" s="1"/>
  <c r="AC31" i="9"/>
  <c r="P31" i="9"/>
  <c r="O31" i="9"/>
  <c r="N31" i="9"/>
  <c r="G31" i="9"/>
  <c r="F31" i="9"/>
  <c r="E31" i="9"/>
  <c r="CG30" i="9"/>
  <c r="CJ30" i="9" s="1"/>
  <c r="CF30" i="9"/>
  <c r="CE30" i="9"/>
  <c r="CC30" i="9"/>
  <c r="BH30" i="9"/>
  <c r="BE30" i="9" s="1"/>
  <c r="BF30" i="9"/>
  <c r="BC30" i="9"/>
  <c r="BD30" i="9" s="1"/>
  <c r="AF30" i="9"/>
  <c r="AJ30" i="9" s="1"/>
  <c r="AD30" i="9"/>
  <c r="AE30" i="9" s="1"/>
  <c r="AC30" i="9"/>
  <c r="P30" i="9"/>
  <c r="O30" i="9"/>
  <c r="N30" i="9"/>
  <c r="G30" i="9"/>
  <c r="F30" i="9"/>
  <c r="E30" i="9"/>
  <c r="CG29" i="9"/>
  <c r="CF29" i="9"/>
  <c r="CE29" i="9"/>
  <c r="CC29" i="9"/>
  <c r="BH29" i="9"/>
  <c r="BG29" i="9" s="1"/>
  <c r="BM29" i="9" s="1"/>
  <c r="BF29" i="9"/>
  <c r="BC29" i="9"/>
  <c r="BD29" i="9" s="1"/>
  <c r="AF29" i="9"/>
  <c r="AJ29" i="9" s="1"/>
  <c r="AD29" i="9"/>
  <c r="AH29" i="9" s="1"/>
  <c r="AC29" i="9"/>
  <c r="P29" i="9"/>
  <c r="O29" i="9"/>
  <c r="N29" i="9"/>
  <c r="G29" i="9"/>
  <c r="F29" i="9"/>
  <c r="E29" i="9"/>
  <c r="CG28" i="9"/>
  <c r="CF28" i="9"/>
  <c r="CE28" i="9"/>
  <c r="CC28" i="9"/>
  <c r="BH28" i="9"/>
  <c r="BG28" i="9" s="1"/>
  <c r="BM28" i="9" s="1"/>
  <c r="BF28" i="9"/>
  <c r="BC28" i="9"/>
  <c r="AF28" i="9"/>
  <c r="AJ28" i="9" s="1"/>
  <c r="AD28" i="9"/>
  <c r="AH28" i="9" s="1"/>
  <c r="AC28" i="9"/>
  <c r="P28" i="9"/>
  <c r="O28" i="9"/>
  <c r="N28" i="9"/>
  <c r="G28" i="9"/>
  <c r="F28" i="9"/>
  <c r="E28" i="9"/>
  <c r="CG27" i="9"/>
  <c r="CF27" i="9"/>
  <c r="CE27" i="9"/>
  <c r="CC27" i="9"/>
  <c r="BH27" i="9"/>
  <c r="BE27" i="9" s="1"/>
  <c r="BF27" i="9"/>
  <c r="BC27" i="9"/>
  <c r="BD27" i="9" s="1"/>
  <c r="AF27" i="9"/>
  <c r="AJ27" i="9" s="1"/>
  <c r="AD27" i="9"/>
  <c r="AE27" i="9" s="1"/>
  <c r="AC27" i="9"/>
  <c r="P27" i="9"/>
  <c r="O27" i="9"/>
  <c r="N27" i="9"/>
  <c r="G27" i="9"/>
  <c r="F27" i="9"/>
  <c r="E27" i="9"/>
  <c r="CG26" i="9"/>
  <c r="CJ26" i="9" s="1"/>
  <c r="CF26" i="9"/>
  <c r="CE26" i="9"/>
  <c r="CC26" i="9"/>
  <c r="BH26" i="9"/>
  <c r="BE26" i="9" s="1"/>
  <c r="BF26" i="9"/>
  <c r="BC26" i="9"/>
  <c r="BD26" i="9" s="1"/>
  <c r="AF26" i="9"/>
  <c r="AJ26" i="9" s="1"/>
  <c r="AD26" i="9"/>
  <c r="AE26" i="9" s="1"/>
  <c r="AC26" i="9"/>
  <c r="P26" i="9"/>
  <c r="O26" i="9"/>
  <c r="N26" i="9"/>
  <c r="G26" i="9"/>
  <c r="F26" i="9"/>
  <c r="E26" i="9"/>
  <c r="CG25" i="9"/>
  <c r="CF25" i="9"/>
  <c r="CE25" i="9"/>
  <c r="CC25" i="9"/>
  <c r="BH25" i="9"/>
  <c r="BG25" i="9" s="1"/>
  <c r="BM25" i="9" s="1"/>
  <c r="BF25" i="9"/>
  <c r="BC25" i="9"/>
  <c r="BD25" i="9" s="1"/>
  <c r="AF25" i="9"/>
  <c r="AJ25" i="9" s="1"/>
  <c r="AD25" i="9"/>
  <c r="AE25" i="9" s="1"/>
  <c r="AC25" i="9"/>
  <c r="P25" i="9"/>
  <c r="O25" i="9"/>
  <c r="N25" i="9"/>
  <c r="G25" i="9"/>
  <c r="F25" i="9"/>
  <c r="E25" i="9"/>
  <c r="CG24" i="9"/>
  <c r="CF24" i="9"/>
  <c r="CE24" i="9"/>
  <c r="CC24" i="9"/>
  <c r="BH24" i="9"/>
  <c r="BG24" i="9" s="1"/>
  <c r="BM24" i="9" s="1"/>
  <c r="BF24" i="9"/>
  <c r="BC24" i="9"/>
  <c r="BB24" i="9" s="1"/>
  <c r="AF24" i="9"/>
  <c r="AJ24" i="9" s="1"/>
  <c r="AD24" i="9"/>
  <c r="AH24" i="9" s="1"/>
  <c r="AC24" i="9"/>
  <c r="P24" i="9"/>
  <c r="O24" i="9"/>
  <c r="N24" i="9"/>
  <c r="G24" i="9"/>
  <c r="F24" i="9"/>
  <c r="E24" i="9"/>
  <c r="CG23" i="9"/>
  <c r="CF23" i="9"/>
  <c r="CE23" i="9"/>
  <c r="CC23" i="9"/>
  <c r="BH23" i="9"/>
  <c r="BE23" i="9" s="1"/>
  <c r="BF23" i="9"/>
  <c r="BC23" i="9"/>
  <c r="BD23" i="9" s="1"/>
  <c r="AF23" i="9"/>
  <c r="AJ23" i="9" s="1"/>
  <c r="AD23" i="9"/>
  <c r="AE23" i="9" s="1"/>
  <c r="AC23" i="9"/>
  <c r="P23" i="9"/>
  <c r="O23" i="9"/>
  <c r="N23" i="9"/>
  <c r="G23" i="9"/>
  <c r="F23" i="9"/>
  <c r="E23" i="9"/>
  <c r="CG22" i="9"/>
  <c r="CF22" i="9"/>
  <c r="CE22" i="9"/>
  <c r="CC22" i="9"/>
  <c r="BH22" i="9"/>
  <c r="BG22" i="9" s="1"/>
  <c r="BM22" i="9" s="1"/>
  <c r="BF22" i="9"/>
  <c r="BC22" i="9"/>
  <c r="BD22" i="9" s="1"/>
  <c r="AF22" i="9"/>
  <c r="AJ22" i="9" s="1"/>
  <c r="AD22" i="9"/>
  <c r="AE22" i="9" s="1"/>
  <c r="AC22" i="9"/>
  <c r="P22" i="9"/>
  <c r="O22" i="9"/>
  <c r="N22" i="9"/>
  <c r="G22" i="9"/>
  <c r="F22" i="9"/>
  <c r="E22" i="9"/>
  <c r="CG21" i="9"/>
  <c r="CJ21" i="9" s="1"/>
  <c r="CF21" i="9"/>
  <c r="CE21" i="9"/>
  <c r="CC21" i="9"/>
  <c r="BH21" i="9"/>
  <c r="BG21" i="9" s="1"/>
  <c r="BM21" i="9" s="1"/>
  <c r="BF21" i="9"/>
  <c r="BC21" i="9"/>
  <c r="BD21" i="9" s="1"/>
  <c r="AF21" i="9"/>
  <c r="AJ21" i="9" s="1"/>
  <c r="AD21" i="9"/>
  <c r="AH21" i="9" s="1"/>
  <c r="AC21" i="9"/>
  <c r="P21" i="9"/>
  <c r="O21" i="9"/>
  <c r="N21" i="9"/>
  <c r="G21" i="9"/>
  <c r="F21" i="9"/>
  <c r="E21" i="9"/>
  <c r="CG20" i="9"/>
  <c r="CF20" i="9"/>
  <c r="CE20" i="9"/>
  <c r="CC20" i="9"/>
  <c r="BH20" i="9"/>
  <c r="BE20" i="9" s="1"/>
  <c r="BF20" i="9"/>
  <c r="BC20" i="9"/>
  <c r="BB20" i="9" s="1"/>
  <c r="AF20" i="9"/>
  <c r="AD20" i="9"/>
  <c r="AH20" i="9" s="1"/>
  <c r="AC20" i="9"/>
  <c r="P20" i="9"/>
  <c r="O20" i="9"/>
  <c r="N20" i="9"/>
  <c r="G20" i="9"/>
  <c r="F20" i="9"/>
  <c r="E20" i="9"/>
  <c r="CG19" i="9"/>
  <c r="CF19" i="9"/>
  <c r="CE19" i="9"/>
  <c r="CC19" i="9"/>
  <c r="BH19" i="9"/>
  <c r="BE19" i="9" s="1"/>
  <c r="BF19" i="9"/>
  <c r="BC19" i="9"/>
  <c r="BD19" i="9" s="1"/>
  <c r="AF19" i="9"/>
  <c r="AD19" i="9"/>
  <c r="AH19" i="9" s="1"/>
  <c r="AC19" i="9"/>
  <c r="P19" i="9"/>
  <c r="O19" i="9"/>
  <c r="N19" i="9"/>
  <c r="G19" i="9"/>
  <c r="F19" i="9"/>
  <c r="E19" i="9"/>
  <c r="CG18" i="9"/>
  <c r="CF18" i="9"/>
  <c r="CE18" i="9"/>
  <c r="CC18" i="9"/>
  <c r="BH18" i="9"/>
  <c r="BG18" i="9" s="1"/>
  <c r="BM18" i="9" s="1"/>
  <c r="BF18" i="9"/>
  <c r="BC18" i="9"/>
  <c r="BD18" i="9" s="1"/>
  <c r="AF18" i="9"/>
  <c r="AJ18" i="9" s="1"/>
  <c r="AD18" i="9"/>
  <c r="AE18" i="9" s="1"/>
  <c r="AC18" i="9"/>
  <c r="P18" i="9"/>
  <c r="O18" i="9"/>
  <c r="N18" i="9"/>
  <c r="G18" i="9"/>
  <c r="F18" i="9"/>
  <c r="E18" i="9"/>
  <c r="CG17" i="9"/>
  <c r="CJ17" i="9" s="1"/>
  <c r="CF17" i="9"/>
  <c r="CE17" i="9"/>
  <c r="CC17" i="9"/>
  <c r="BH17" i="9"/>
  <c r="BG17" i="9" s="1"/>
  <c r="BM17" i="9" s="1"/>
  <c r="BF17" i="9"/>
  <c r="BC17" i="9"/>
  <c r="BD17" i="9" s="1"/>
  <c r="AF17" i="9"/>
  <c r="AD17" i="9"/>
  <c r="AE17" i="9" s="1"/>
  <c r="AC17" i="9"/>
  <c r="P17" i="9"/>
  <c r="O17" i="9"/>
  <c r="N17" i="9"/>
  <c r="G17" i="9"/>
  <c r="F17" i="9"/>
  <c r="E17" i="9"/>
  <c r="CG16" i="9"/>
  <c r="CF16" i="9"/>
  <c r="CE16" i="9"/>
  <c r="CC16" i="9"/>
  <c r="BH16" i="9"/>
  <c r="BE16" i="9" s="1"/>
  <c r="BF16" i="9"/>
  <c r="BC16" i="9"/>
  <c r="BB16" i="9" s="1"/>
  <c r="AF16" i="9"/>
  <c r="AD16" i="9"/>
  <c r="AH16" i="9" s="1"/>
  <c r="AC16" i="9"/>
  <c r="P16" i="9"/>
  <c r="O16" i="9"/>
  <c r="N16" i="9"/>
  <c r="G16" i="9"/>
  <c r="F16" i="9"/>
  <c r="E16" i="9"/>
  <c r="CG15" i="9"/>
  <c r="CF15" i="9"/>
  <c r="CE15" i="9"/>
  <c r="CC15" i="9"/>
  <c r="BH15" i="9"/>
  <c r="BE15" i="9" s="1"/>
  <c r="BF15" i="9"/>
  <c r="BC15" i="9"/>
  <c r="BD15" i="9" s="1"/>
  <c r="AF15" i="9"/>
  <c r="AD15" i="9"/>
  <c r="AE15" i="9" s="1"/>
  <c r="AC15" i="9"/>
  <c r="P15" i="9"/>
  <c r="O15" i="9"/>
  <c r="N15" i="9"/>
  <c r="G15" i="9"/>
  <c r="F15" i="9"/>
  <c r="E15" i="9"/>
  <c r="CG14" i="9"/>
  <c r="CJ14" i="9" s="1"/>
  <c r="CF14" i="9"/>
  <c r="CE14" i="9"/>
  <c r="CC14" i="9"/>
  <c r="BH14" i="9"/>
  <c r="BG14" i="9" s="1"/>
  <c r="BM14" i="9" s="1"/>
  <c r="BF14" i="9"/>
  <c r="BC14" i="9"/>
  <c r="BD14" i="9" s="1"/>
  <c r="AF14" i="9"/>
  <c r="AD14" i="9"/>
  <c r="AE14" i="9" s="1"/>
  <c r="AC14" i="9"/>
  <c r="P14" i="9"/>
  <c r="O14" i="9"/>
  <c r="N14" i="9"/>
  <c r="G14" i="9"/>
  <c r="F14" i="9"/>
  <c r="E14" i="9"/>
  <c r="CG13" i="9"/>
  <c r="CJ13" i="9" s="1"/>
  <c r="CF13" i="9"/>
  <c r="CE13" i="9"/>
  <c r="CC13" i="9"/>
  <c r="BH13" i="9"/>
  <c r="BG13" i="9" s="1"/>
  <c r="BM13" i="9" s="1"/>
  <c r="BF13" i="9"/>
  <c r="BC13" i="9"/>
  <c r="BD13" i="9" s="1"/>
  <c r="AF13" i="9"/>
  <c r="AJ13" i="9" s="1"/>
  <c r="AD13" i="9"/>
  <c r="AE13" i="9" s="1"/>
  <c r="AC13" i="9"/>
  <c r="P13" i="9"/>
  <c r="O13" i="9"/>
  <c r="N13" i="9"/>
  <c r="G13" i="9"/>
  <c r="F13" i="9"/>
  <c r="E13" i="9"/>
  <c r="CG12" i="9"/>
  <c r="CF12" i="9"/>
  <c r="CE12" i="9"/>
  <c r="CC12" i="9"/>
  <c r="BH12" i="9"/>
  <c r="BE12" i="9" s="1"/>
  <c r="BF12" i="9"/>
  <c r="BC12" i="9"/>
  <c r="BD12" i="9" s="1"/>
  <c r="AF12" i="9"/>
  <c r="AD12" i="9"/>
  <c r="AE12" i="9" s="1"/>
  <c r="AC12" i="9"/>
  <c r="P12" i="9"/>
  <c r="O12" i="9"/>
  <c r="N12" i="9"/>
  <c r="G12" i="9"/>
  <c r="F12" i="9"/>
  <c r="E12" i="9"/>
  <c r="CG11" i="9"/>
  <c r="CF11" i="9"/>
  <c r="CE11" i="9"/>
  <c r="CC11" i="9"/>
  <c r="BH11" i="9"/>
  <c r="BE11" i="9" s="1"/>
  <c r="BF11" i="9"/>
  <c r="BC11" i="9"/>
  <c r="BB11" i="9" s="1"/>
  <c r="AF11" i="9"/>
  <c r="AD11" i="9"/>
  <c r="AE11" i="9" s="1"/>
  <c r="AC11" i="9"/>
  <c r="P11" i="9"/>
  <c r="O11" i="9"/>
  <c r="N11" i="9"/>
  <c r="G11" i="9"/>
  <c r="F11" i="9"/>
  <c r="E11" i="9"/>
  <c r="CG10" i="9"/>
  <c r="CF10" i="9"/>
  <c r="CE10" i="9"/>
  <c r="CC10" i="9"/>
  <c r="BH10" i="9"/>
  <c r="BE10" i="9" s="1"/>
  <c r="BF10" i="9"/>
  <c r="BC10" i="9"/>
  <c r="BD10" i="9" s="1"/>
  <c r="AF10" i="9"/>
  <c r="AD10" i="9"/>
  <c r="AE10" i="9" s="1"/>
  <c r="AC10" i="9"/>
  <c r="P10" i="9"/>
  <c r="O10" i="9"/>
  <c r="N10" i="9"/>
  <c r="G10" i="9"/>
  <c r="F10" i="9"/>
  <c r="E10" i="9"/>
  <c r="CG9" i="9"/>
  <c r="CF9" i="9"/>
  <c r="CE9" i="9"/>
  <c r="CC9" i="9"/>
  <c r="BH9" i="9"/>
  <c r="BE9" i="9" s="1"/>
  <c r="BF9" i="9"/>
  <c r="BC9" i="9"/>
  <c r="BD9" i="9" s="1"/>
  <c r="AF9" i="9"/>
  <c r="AD9" i="9"/>
  <c r="AE9" i="9" s="1"/>
  <c r="AC9" i="9"/>
  <c r="P9" i="9"/>
  <c r="O9" i="9"/>
  <c r="N9" i="9"/>
  <c r="S10" i="9" s="1"/>
  <c r="G9" i="9"/>
  <c r="F9" i="9"/>
  <c r="E9" i="9"/>
  <c r="CC8" i="9"/>
  <c r="BH8" i="9"/>
  <c r="BE8" i="9" s="1"/>
  <c r="BF8" i="9"/>
  <c r="BC8" i="9"/>
  <c r="BD8" i="9" s="1"/>
  <c r="AF8" i="9"/>
  <c r="AD8" i="9"/>
  <c r="AH8" i="9" s="1"/>
  <c r="AC8" i="9"/>
  <c r="S8" i="9"/>
  <c r="R8" i="9"/>
  <c r="P8" i="9"/>
  <c r="O8" i="9"/>
  <c r="N8" i="9"/>
  <c r="G8" i="9"/>
  <c r="F8" i="9"/>
  <c r="E8" i="9"/>
  <c r="S988" i="9" l="1"/>
  <c r="CN402" i="9"/>
  <c r="CK402" i="9"/>
  <c r="CL972" i="9"/>
  <c r="CK910" i="9"/>
  <c r="CN477" i="9"/>
  <c r="CL320" i="9"/>
  <c r="CL954" i="9"/>
  <c r="CM969" i="9"/>
  <c r="CN910" i="9"/>
  <c r="CM340" i="9"/>
  <c r="CL471" i="9"/>
  <c r="CM474" i="9"/>
  <c r="CN435" i="9"/>
  <c r="CL295" i="9"/>
  <c r="CM504" i="9"/>
  <c r="AE522" i="9"/>
  <c r="AH636" i="9"/>
  <c r="AE449" i="9"/>
  <c r="AE441" i="9"/>
  <c r="AK901" i="9"/>
  <c r="AI747" i="9"/>
  <c r="AJ583" i="9"/>
  <c r="AK770" i="9"/>
  <c r="AE716" i="9"/>
  <c r="AK590" i="9"/>
  <c r="AE915" i="9"/>
  <c r="AJ929" i="9"/>
  <c r="AE911" i="9"/>
  <c r="AJ609" i="9"/>
  <c r="AE502" i="9"/>
  <c r="AK932" i="9"/>
  <c r="AE394" i="9"/>
  <c r="AE616" i="9"/>
  <c r="AE993" i="9"/>
  <c r="AJ311" i="9"/>
  <c r="L696" i="9"/>
  <c r="AE679" i="9"/>
  <c r="AE660" i="9"/>
  <c r="Q372" i="9"/>
  <c r="CK888" i="9"/>
  <c r="AK875" i="9"/>
  <c r="AI857" i="9"/>
  <c r="CJ667" i="9"/>
  <c r="CJ656" i="9"/>
  <c r="L578" i="9"/>
  <c r="AH421" i="9"/>
  <c r="CK267" i="9"/>
  <c r="AI983" i="9"/>
  <c r="AJ972" i="9"/>
  <c r="AI924" i="9"/>
  <c r="AK882" i="9"/>
  <c r="AI875" i="9"/>
  <c r="AK624" i="9"/>
  <c r="AK621" i="9"/>
  <c r="AI424" i="9"/>
  <c r="AI417" i="9"/>
  <c r="CM300" i="9"/>
  <c r="L294" i="9"/>
  <c r="CJ267" i="9"/>
  <c r="CL948" i="9"/>
  <c r="AJ942" i="9"/>
  <c r="AK885" i="9"/>
  <c r="AI867" i="9"/>
  <c r="CL847" i="9"/>
  <c r="AE695" i="9"/>
  <c r="L694" i="9"/>
  <c r="AJ624" i="9"/>
  <c r="AE608" i="9"/>
  <c r="AE381" i="9"/>
  <c r="CK281" i="9"/>
  <c r="L264" i="9"/>
  <c r="CL995" i="9"/>
  <c r="AE961" i="9"/>
  <c r="AE895" i="9"/>
  <c r="CJ893" i="9"/>
  <c r="CL890" i="9"/>
  <c r="AI863" i="9"/>
  <c r="L820" i="9"/>
  <c r="AE787" i="9"/>
  <c r="L786" i="9"/>
  <c r="L716" i="9"/>
  <c r="AH641" i="9"/>
  <c r="L634" i="9"/>
  <c r="L613" i="9"/>
  <c r="L565" i="9"/>
  <c r="CN385" i="9"/>
  <c r="AE384" i="9"/>
  <c r="AK987" i="9"/>
  <c r="AJ958" i="9"/>
  <c r="AH905" i="9"/>
  <c r="CJ904" i="9"/>
  <c r="CN869" i="9"/>
  <c r="AH831" i="9"/>
  <c r="AE772" i="9"/>
  <c r="CN733" i="9"/>
  <c r="L690" i="9"/>
  <c r="L655" i="9"/>
  <c r="L632" i="9"/>
  <c r="L575" i="9"/>
  <c r="L553" i="9"/>
  <c r="AE509" i="9"/>
  <c r="AE463" i="9"/>
  <c r="CK407" i="9"/>
  <c r="AE390" i="9"/>
  <c r="AK373" i="9"/>
  <c r="CN351" i="9"/>
  <c r="CL300" i="9"/>
  <c r="CN956" i="9"/>
  <c r="AE876" i="9"/>
  <c r="L759" i="9"/>
  <c r="AE655" i="9"/>
  <c r="AK425" i="9"/>
  <c r="AK404" i="9"/>
  <c r="CN987" i="9"/>
  <c r="CN971" i="9"/>
  <c r="CM956" i="9"/>
  <c r="AK925" i="9"/>
  <c r="CN922" i="9"/>
  <c r="AJ605" i="9"/>
  <c r="AI404" i="9"/>
  <c r="AJ388" i="9"/>
  <c r="CN360" i="9"/>
  <c r="CL329" i="9"/>
  <c r="CL326" i="9"/>
  <c r="Q281" i="9"/>
  <c r="CN993" i="9"/>
  <c r="CL987" i="9"/>
  <c r="AJ978" i="9"/>
  <c r="CN977" i="9"/>
  <c r="CM971" i="9"/>
  <c r="CN958" i="9"/>
  <c r="CL956" i="9"/>
  <c r="AE955" i="9"/>
  <c r="AJ925" i="9"/>
  <c r="CL922" i="9"/>
  <c r="CL870" i="9"/>
  <c r="AH869" i="9"/>
  <c r="CN850" i="9"/>
  <c r="AK762" i="9"/>
  <c r="AK755" i="9"/>
  <c r="AE657" i="9"/>
  <c r="AH650" i="9"/>
  <c r="CM639" i="9"/>
  <c r="AK631" i="9"/>
  <c r="L597" i="9"/>
  <c r="L524" i="9"/>
  <c r="AE482" i="9"/>
  <c r="AE439" i="9"/>
  <c r="AI388" i="9"/>
  <c r="AJ337" i="9"/>
  <c r="CL336" i="9"/>
  <c r="CK329" i="9"/>
  <c r="CN319" i="9"/>
  <c r="AJ996" i="9"/>
  <c r="CN995" i="9"/>
  <c r="CM942" i="9"/>
  <c r="AJ941" i="9"/>
  <c r="AK931" i="9"/>
  <c r="CL924" i="9"/>
  <c r="CL911" i="9"/>
  <c r="CJ870" i="9"/>
  <c r="L677" i="9"/>
  <c r="L662" i="9"/>
  <c r="CM649" i="9"/>
  <c r="L562" i="9"/>
  <c r="L539" i="9"/>
  <c r="AE485" i="9"/>
  <c r="CL447" i="9"/>
  <c r="CN425" i="9"/>
  <c r="AI385" i="9"/>
  <c r="CL349" i="9"/>
  <c r="AH317" i="9"/>
  <c r="CM995" i="9"/>
  <c r="AE966" i="9"/>
  <c r="AI950" i="9"/>
  <c r="CL942" i="9"/>
  <c r="AJ933" i="9"/>
  <c r="AK915" i="9"/>
  <c r="L824" i="9"/>
  <c r="CL774" i="9"/>
  <c r="L750" i="9"/>
  <c r="AJ593" i="9"/>
  <c r="L593" i="9"/>
  <c r="L586" i="9"/>
  <c r="CN504" i="9"/>
  <c r="AE488" i="9"/>
  <c r="CL425" i="9"/>
  <c r="AH413" i="9"/>
  <c r="CL402" i="9"/>
  <c r="L400" i="9"/>
  <c r="L387" i="9"/>
  <c r="CK349" i="9"/>
  <c r="AJ299" i="9"/>
  <c r="AI968" i="9"/>
  <c r="AI961" i="9"/>
  <c r="AI933" i="9"/>
  <c r="CL901" i="9"/>
  <c r="CJ898" i="9"/>
  <c r="CL885" i="9"/>
  <c r="CJ882" i="9"/>
  <c r="L850" i="9"/>
  <c r="CJ686" i="9"/>
  <c r="AE631" i="9"/>
  <c r="L630" i="9"/>
  <c r="CJ468" i="9"/>
  <c r="AJ326" i="9"/>
  <c r="AK301" i="9"/>
  <c r="AI299" i="9"/>
  <c r="R798" i="9"/>
  <c r="R425" i="9"/>
  <c r="S986" i="9"/>
  <c r="R405" i="9"/>
  <c r="S315" i="9"/>
  <c r="R430" i="9"/>
  <c r="CD36" i="9"/>
  <c r="S46" i="9"/>
  <c r="R51" i="9"/>
  <c r="R55" i="9"/>
  <c r="CM994" i="9"/>
  <c r="AE953" i="9"/>
  <c r="AJ949" i="9"/>
  <c r="AE922" i="9"/>
  <c r="AK903" i="9"/>
  <c r="AE890" i="9"/>
  <c r="AE879" i="9"/>
  <c r="CL851" i="9"/>
  <c r="L789" i="9"/>
  <c r="AE706" i="9"/>
  <c r="L688" i="9"/>
  <c r="L664" i="9"/>
  <c r="L661" i="9"/>
  <c r="L653" i="9"/>
  <c r="AJ636" i="9"/>
  <c r="L616" i="9"/>
  <c r="AE612" i="9"/>
  <c r="AE585" i="9"/>
  <c r="L584" i="9"/>
  <c r="AK582" i="9"/>
  <c r="L582" i="9"/>
  <c r="AJ579" i="9"/>
  <c r="AE571" i="9"/>
  <c r="L561" i="9"/>
  <c r="L531" i="9"/>
  <c r="AE462" i="9"/>
  <c r="Q460" i="9"/>
  <c r="AI440" i="9"/>
  <c r="AE389" i="9"/>
  <c r="AE382" i="9"/>
  <c r="CK366" i="9"/>
  <c r="AH356" i="9"/>
  <c r="AE349" i="9"/>
  <c r="AH342" i="9"/>
  <c r="AK337" i="9"/>
  <c r="CM319" i="9"/>
  <c r="CK314" i="9"/>
  <c r="CM295" i="9"/>
  <c r="AI288" i="9"/>
  <c r="CN287" i="9"/>
  <c r="Q801" i="9"/>
  <c r="AE743" i="9"/>
  <c r="L742" i="9"/>
  <c r="CN738" i="9"/>
  <c r="CN727" i="9"/>
  <c r="L710" i="9"/>
  <c r="L641" i="9"/>
  <c r="CL965" i="9"/>
  <c r="AE949" i="9"/>
  <c r="AJ945" i="9"/>
  <c r="AK926" i="9"/>
  <c r="AK916" i="9"/>
  <c r="AI908" i="9"/>
  <c r="Q892" i="9"/>
  <c r="CK741" i="9"/>
  <c r="AK514" i="9"/>
  <c r="CN479" i="9"/>
  <c r="AE475" i="9"/>
  <c r="AH465" i="9"/>
  <c r="AE458" i="9"/>
  <c r="AH454" i="9"/>
  <c r="Q453" i="9"/>
  <c r="Q404" i="9"/>
  <c r="CL351" i="9"/>
  <c r="CM337" i="9"/>
  <c r="CL323" i="9"/>
  <c r="Q266" i="9"/>
  <c r="S48" i="9"/>
  <c r="BB47" i="9"/>
  <c r="CM987" i="9"/>
  <c r="AK986" i="9"/>
  <c r="AJ980" i="9"/>
  <c r="CN976" i="9"/>
  <c r="CN961" i="9"/>
  <c r="AK958" i="9"/>
  <c r="AI940" i="9"/>
  <c r="CM927" i="9"/>
  <c r="AJ926" i="9"/>
  <c r="AE925" i="9"/>
  <c r="AI870" i="9"/>
  <c r="CL863" i="9"/>
  <c r="AK862" i="9"/>
  <c r="CK861" i="9"/>
  <c r="CL850" i="9"/>
  <c r="AK788" i="9"/>
  <c r="AK764" i="9"/>
  <c r="CL760" i="9"/>
  <c r="AK751" i="9"/>
  <c r="L693" i="9"/>
  <c r="CJ675" i="9"/>
  <c r="AE674" i="9"/>
  <c r="CJ659" i="9"/>
  <c r="AE658" i="9"/>
  <c r="AE647" i="9"/>
  <c r="L620" i="9"/>
  <c r="AE570" i="9"/>
  <c r="AJ514" i="9"/>
  <c r="CM479" i="9"/>
  <c r="CN473" i="9"/>
  <c r="CN422" i="9"/>
  <c r="Q412" i="9"/>
  <c r="CL406" i="9"/>
  <c r="CN362" i="9"/>
  <c r="AH355" i="9"/>
  <c r="CK345" i="9"/>
  <c r="AE344" i="9"/>
  <c r="CK337" i="9"/>
  <c r="AE337" i="9"/>
  <c r="CK323" i="9"/>
  <c r="AH284" i="9"/>
  <c r="BB41" i="9"/>
  <c r="BB48" i="9"/>
  <c r="CM961" i="9"/>
  <c r="CM943" i="9"/>
  <c r="CK909" i="9"/>
  <c r="CJ897" i="9"/>
  <c r="CK894" i="9"/>
  <c r="CK873" i="9"/>
  <c r="CN870" i="9"/>
  <c r="CK863" i="9"/>
  <c r="AJ859" i="9"/>
  <c r="AH853" i="9"/>
  <c r="AH833" i="9"/>
  <c r="CL832" i="9"/>
  <c r="AE768" i="9"/>
  <c r="AI764" i="9"/>
  <c r="L609" i="9"/>
  <c r="AE605" i="9"/>
  <c r="L601" i="9"/>
  <c r="AK598" i="9"/>
  <c r="L529" i="9"/>
  <c r="L516" i="9"/>
  <c r="AE501" i="9"/>
  <c r="AE487" i="9"/>
  <c r="Q461" i="9"/>
  <c r="CL446" i="9"/>
  <c r="CL362" i="9"/>
  <c r="AK343" i="9"/>
  <c r="AE341" i="9"/>
  <c r="AJ295" i="9"/>
  <c r="Q285" i="9"/>
  <c r="AJ971" i="9"/>
  <c r="CL961" i="9"/>
  <c r="AK960" i="9"/>
  <c r="CL943" i="9"/>
  <c r="CN932" i="9"/>
  <c r="CJ894" i="9"/>
  <c r="CJ881" i="9"/>
  <c r="CK878" i="9"/>
  <c r="AI876" i="9"/>
  <c r="CJ873" i="9"/>
  <c r="Q854" i="9"/>
  <c r="L812" i="9"/>
  <c r="CK746" i="9"/>
  <c r="L702" i="9"/>
  <c r="L668" i="9"/>
  <c r="CJ633" i="9"/>
  <c r="AK614" i="9"/>
  <c r="AK606" i="9"/>
  <c r="AK574" i="9"/>
  <c r="L543" i="9"/>
  <c r="CK524" i="9"/>
  <c r="Q458" i="9"/>
  <c r="L443" i="9"/>
  <c r="CN433" i="9"/>
  <c r="CL426" i="9"/>
  <c r="AE393" i="9"/>
  <c r="CM388" i="9"/>
  <c r="AE388" i="9"/>
  <c r="Q370" i="9"/>
  <c r="CK364" i="9"/>
  <c r="CJ362" i="9"/>
  <c r="CN325" i="9"/>
  <c r="AE319" i="9"/>
  <c r="AE314" i="9"/>
  <c r="AE287" i="9"/>
  <c r="S37" i="9"/>
  <c r="S38" i="9"/>
  <c r="S39" i="9"/>
  <c r="S40" i="9"/>
  <c r="S41" i="9"/>
  <c r="R49" i="9"/>
  <c r="BD55" i="9"/>
  <c r="CL996" i="9"/>
  <c r="AK993" i="9"/>
  <c r="CN984" i="9"/>
  <c r="AI955" i="9"/>
  <c r="AJ939" i="9"/>
  <c r="CL938" i="9"/>
  <c r="CN926" i="9"/>
  <c r="AH887" i="9"/>
  <c r="CJ886" i="9"/>
  <c r="CK870" i="9"/>
  <c r="CL860" i="9"/>
  <c r="Q857" i="9"/>
  <c r="CN851" i="9"/>
  <c r="Q849" i="9"/>
  <c r="CL792" i="9"/>
  <c r="AE785" i="9"/>
  <c r="AK648" i="9"/>
  <c r="Q647" i="9"/>
  <c r="AK625" i="9"/>
  <c r="AJ616" i="9"/>
  <c r="AJ614" i="9"/>
  <c r="L614" i="9"/>
  <c r="AJ606" i="9"/>
  <c r="AE601" i="9"/>
  <c r="L587" i="9"/>
  <c r="AI574" i="9"/>
  <c r="CJ524" i="9"/>
  <c r="CN490" i="9"/>
  <c r="CM487" i="9"/>
  <c r="CN414" i="9"/>
  <c r="AH409" i="9"/>
  <c r="AI387" i="9"/>
  <c r="CL327" i="9"/>
  <c r="AJ320" i="9"/>
  <c r="AJ291" i="9"/>
  <c r="AK288" i="9"/>
  <c r="R357" i="9"/>
  <c r="S515" i="9"/>
  <c r="S926" i="9"/>
  <c r="S947" i="9"/>
  <c r="R815" i="9"/>
  <c r="S516" i="9"/>
  <c r="S348" i="9"/>
  <c r="S335" i="9"/>
  <c r="S514" i="9"/>
  <c r="S501" i="9"/>
  <c r="R312" i="9"/>
  <c r="S911" i="9"/>
  <c r="S979" i="9"/>
  <c r="S969" i="9"/>
  <c r="R889" i="9"/>
  <c r="R431" i="9"/>
  <c r="S393" i="9"/>
  <c r="R269" i="9"/>
  <c r="R971" i="9"/>
  <c r="R918" i="9"/>
  <c r="R754" i="9"/>
  <c r="R793" i="9"/>
  <c r="S640" i="9"/>
  <c r="R995" i="9"/>
  <c r="R935" i="9"/>
  <c r="S922" i="9"/>
  <c r="R824" i="9"/>
  <c r="R968" i="9"/>
  <c r="S950" i="9"/>
  <c r="R803" i="9"/>
  <c r="R810" i="9"/>
  <c r="S329" i="9"/>
  <c r="R956" i="9"/>
  <c r="R876" i="9"/>
  <c r="S321" i="9"/>
  <c r="R989" i="9"/>
  <c r="R954" i="9"/>
  <c r="S930" i="9"/>
  <c r="R883" i="9"/>
  <c r="R848" i="9"/>
  <c r="S814" i="9"/>
  <c r="S802" i="9"/>
  <c r="S651" i="9"/>
  <c r="R409" i="9"/>
  <c r="R992" i="9"/>
  <c r="R914" i="9"/>
  <c r="S866" i="9"/>
  <c r="R830" i="9"/>
  <c r="S646" i="9"/>
  <c r="S630" i="9"/>
  <c r="R424" i="9"/>
  <c r="R375" i="9"/>
  <c r="S334" i="9"/>
  <c r="S977" i="9"/>
  <c r="R987" i="9"/>
  <c r="R964" i="9"/>
  <c r="S924" i="9"/>
  <c r="R919" i="9"/>
  <c r="R892" i="9"/>
  <c r="S811" i="9"/>
  <c r="R772" i="9"/>
  <c r="S521" i="9"/>
  <c r="R428" i="9"/>
  <c r="S323" i="9"/>
  <c r="R268" i="9"/>
  <c r="R981" i="9"/>
  <c r="R909" i="9"/>
  <c r="R864" i="9"/>
  <c r="R822" i="9"/>
  <c r="R794" i="9"/>
  <c r="R446" i="9"/>
  <c r="R420" i="9"/>
  <c r="S384" i="9"/>
  <c r="S333" i="9"/>
  <c r="S313" i="9"/>
  <c r="S292" i="9"/>
  <c r="R265" i="9"/>
  <c r="R879" i="9"/>
  <c r="S885" i="9"/>
  <c r="R885" i="9"/>
  <c r="Q843" i="9"/>
  <c r="L843" i="9"/>
  <c r="Q835" i="9"/>
  <c r="L835" i="9"/>
  <c r="AJ766" i="9"/>
  <c r="AI766" i="9"/>
  <c r="CM449" i="9"/>
  <c r="CK449" i="9"/>
  <c r="CL449" i="9"/>
  <c r="L408" i="9"/>
  <c r="Q408" i="9"/>
  <c r="Q397" i="9"/>
  <c r="L397" i="9"/>
  <c r="CL343" i="9"/>
  <c r="CJ343" i="9"/>
  <c r="CN343" i="9"/>
  <c r="CL998" i="9"/>
  <c r="CM993" i="9"/>
  <c r="AI992" i="9"/>
  <c r="AJ988" i="9"/>
  <c r="AI987" i="9"/>
  <c r="CM980" i="9"/>
  <c r="AK979" i="9"/>
  <c r="CL974" i="9"/>
  <c r="S972" i="9"/>
  <c r="AJ970" i="9"/>
  <c r="CN960" i="9"/>
  <c r="AK950" i="9"/>
  <c r="AJ947" i="9"/>
  <c r="AI932" i="9"/>
  <c r="AK918" i="9"/>
  <c r="AK905" i="9"/>
  <c r="AI899" i="9"/>
  <c r="AJ854" i="9"/>
  <c r="AK854" i="9"/>
  <c r="AH850" i="9"/>
  <c r="AE850" i="9"/>
  <c r="CN768" i="9"/>
  <c r="CL768" i="9"/>
  <c r="CK694" i="9"/>
  <c r="CJ694" i="9"/>
  <c r="AH596" i="9"/>
  <c r="AE596" i="9"/>
  <c r="Q577" i="9"/>
  <c r="L577" i="9"/>
  <c r="Q555" i="9"/>
  <c r="L555" i="9"/>
  <c r="CM469" i="9"/>
  <c r="CJ469" i="9"/>
  <c r="AE435" i="9"/>
  <c r="AH435" i="9"/>
  <c r="AK293" i="9"/>
  <c r="AI293" i="9"/>
  <c r="AJ293" i="9"/>
  <c r="L882" i="9"/>
  <c r="Q882" i="9"/>
  <c r="R867" i="9"/>
  <c r="S867" i="9"/>
  <c r="Q733" i="9"/>
  <c r="L733" i="9"/>
  <c r="AJ995" i="9"/>
  <c r="CM986" i="9"/>
  <c r="AJ979" i="9"/>
  <c r="CN969" i="9"/>
  <c r="AE969" i="9"/>
  <c r="AI962" i="9"/>
  <c r="AE959" i="9"/>
  <c r="S958" i="9"/>
  <c r="AK955" i="9"/>
  <c r="CL951" i="9"/>
  <c r="CN946" i="9"/>
  <c r="S942" i="9"/>
  <c r="CM917" i="9"/>
  <c r="AE913" i="9"/>
  <c r="CM911" i="9"/>
  <c r="CL910" i="9"/>
  <c r="AI905" i="9"/>
  <c r="AH903" i="9"/>
  <c r="CJ902" i="9"/>
  <c r="CL898" i="9"/>
  <c r="AE894" i="9"/>
  <c r="CM874" i="9"/>
  <c r="CL874" i="9"/>
  <c r="S869" i="9"/>
  <c r="R862" i="9"/>
  <c r="S862" i="9"/>
  <c r="AH851" i="9"/>
  <c r="L846" i="9"/>
  <c r="Q846" i="9"/>
  <c r="S816" i="9"/>
  <c r="R816" i="9"/>
  <c r="AJ759" i="9"/>
  <c r="AI759" i="9"/>
  <c r="AK759" i="9"/>
  <c r="Q684" i="9"/>
  <c r="L684" i="9"/>
  <c r="AH556" i="9"/>
  <c r="AE556" i="9"/>
  <c r="AH505" i="9"/>
  <c r="AE505" i="9"/>
  <c r="L452" i="9"/>
  <c r="Q452" i="9"/>
  <c r="S414" i="9"/>
  <c r="R414" i="9"/>
  <c r="R921" i="9"/>
  <c r="AJ884" i="9"/>
  <c r="AK884" i="9"/>
  <c r="L876" i="9"/>
  <c r="Q876" i="9"/>
  <c r="AE847" i="9"/>
  <c r="AH847" i="9"/>
  <c r="R807" i="9"/>
  <c r="S807" i="9"/>
  <c r="CM797" i="9"/>
  <c r="CK797" i="9"/>
  <c r="CL797" i="9"/>
  <c r="CM748" i="9"/>
  <c r="CK748" i="9"/>
  <c r="CN748" i="9"/>
  <c r="AH708" i="9"/>
  <c r="AE708" i="9"/>
  <c r="CK696" i="9"/>
  <c r="CJ696" i="9"/>
  <c r="AH526" i="9"/>
  <c r="AE526" i="9"/>
  <c r="CJ507" i="9"/>
  <c r="CN507" i="9"/>
  <c r="AH491" i="9"/>
  <c r="AE491" i="9"/>
  <c r="CM436" i="9"/>
  <c r="CK436" i="9"/>
  <c r="L416" i="9"/>
  <c r="Q416" i="9"/>
  <c r="Q390" i="9"/>
  <c r="L390" i="9"/>
  <c r="Q261" i="9"/>
  <c r="L261" i="9"/>
  <c r="S994" i="9"/>
  <c r="AE992" i="9"/>
  <c r="CM988" i="9"/>
  <c r="S984" i="9"/>
  <c r="S965" i="9"/>
  <c r="AK953" i="9"/>
  <c r="R953" i="9"/>
  <c r="S934" i="9"/>
  <c r="CN930" i="9"/>
  <c r="AJ927" i="9"/>
  <c r="CN918" i="9"/>
  <c r="CN905" i="9"/>
  <c r="AE899" i="9"/>
  <c r="Q898" i="9"/>
  <c r="AJ871" i="9"/>
  <c r="AK871" i="9"/>
  <c r="AH865" i="9"/>
  <c r="CM858" i="9"/>
  <c r="CL858" i="9"/>
  <c r="L841" i="9"/>
  <c r="Q841" i="9"/>
  <c r="AH697" i="9"/>
  <c r="AE697" i="9"/>
  <c r="Q535" i="9"/>
  <c r="L535" i="9"/>
  <c r="AE455" i="9"/>
  <c r="AH455" i="9"/>
  <c r="CM439" i="9"/>
  <c r="CK439" i="9"/>
  <c r="Q399" i="9"/>
  <c r="L399" i="9"/>
  <c r="AJ377" i="9"/>
  <c r="AI377" i="9"/>
  <c r="AI340" i="9"/>
  <c r="AJ340" i="9"/>
  <c r="AE274" i="9"/>
  <c r="AH274" i="9"/>
  <c r="CL988" i="9"/>
  <c r="CM979" i="9"/>
  <c r="CM970" i="9"/>
  <c r="AJ953" i="9"/>
  <c r="CN950" i="9"/>
  <c r="AK948" i="9"/>
  <c r="CM930" i="9"/>
  <c r="CL928" i="9"/>
  <c r="CL905" i="9"/>
  <c r="R894" i="9"/>
  <c r="AH891" i="9"/>
  <c r="AJ883" i="9"/>
  <c r="AI883" i="9"/>
  <c r="S800" i="9"/>
  <c r="R800" i="9"/>
  <c r="AH511" i="9"/>
  <c r="AE511" i="9"/>
  <c r="AH498" i="9"/>
  <c r="AE498" i="9"/>
  <c r="AH478" i="9"/>
  <c r="AE478" i="9"/>
  <c r="S970" i="9"/>
  <c r="AI948" i="9"/>
  <c r="CM941" i="9"/>
  <c r="AK934" i="9"/>
  <c r="CM926" i="9"/>
  <c r="AJ921" i="9"/>
  <c r="AK917" i="9"/>
  <c r="CN914" i="9"/>
  <c r="AJ913" i="9"/>
  <c r="CJ901" i="9"/>
  <c r="AK900" i="9"/>
  <c r="AI896" i="9"/>
  <c r="CJ890" i="9"/>
  <c r="CM889" i="9"/>
  <c r="CN889" i="9"/>
  <c r="AI887" i="9"/>
  <c r="AH883" i="9"/>
  <c r="AE883" i="9"/>
  <c r="CM877" i="9"/>
  <c r="CJ877" i="9"/>
  <c r="CK868" i="9"/>
  <c r="R868" i="9"/>
  <c r="CN829" i="9"/>
  <c r="CM799" i="9"/>
  <c r="CL799" i="9"/>
  <c r="Q672" i="9"/>
  <c r="L672" i="9"/>
  <c r="Q545" i="9"/>
  <c r="L545" i="9"/>
  <c r="AJ395" i="9"/>
  <c r="AI395" i="9"/>
  <c r="AH297" i="9"/>
  <c r="AE297" i="9"/>
  <c r="AJ997" i="9"/>
  <c r="CM996" i="9"/>
  <c r="AJ994" i="9"/>
  <c r="AI986" i="9"/>
  <c r="S985" i="9"/>
  <c r="AJ984" i="9"/>
  <c r="AK978" i="9"/>
  <c r="AJ973" i="9"/>
  <c r="CM972" i="9"/>
  <c r="CL971" i="9"/>
  <c r="AK969" i="9"/>
  <c r="AE968" i="9"/>
  <c r="AJ965" i="9"/>
  <c r="AI963" i="9"/>
  <c r="CN942" i="9"/>
  <c r="CL935" i="9"/>
  <c r="AI934" i="9"/>
  <c r="AE927" i="9"/>
  <c r="AK924" i="9"/>
  <c r="AI917" i="9"/>
  <c r="CL914" i="9"/>
  <c r="AI913" i="9"/>
  <c r="AI910" i="9"/>
  <c r="L910" i="9"/>
  <c r="AK908" i="9"/>
  <c r="R901" i="9"/>
  <c r="AK898" i="9"/>
  <c r="AH896" i="9"/>
  <c r="CK895" i="9"/>
  <c r="AI892" i="9"/>
  <c r="AJ891" i="9"/>
  <c r="AK891" i="9"/>
  <c r="AI889" i="9"/>
  <c r="Q886" i="9"/>
  <c r="AH878" i="9"/>
  <c r="AE878" i="9"/>
  <c r="CJ874" i="9"/>
  <c r="S861" i="9"/>
  <c r="AI854" i="9"/>
  <c r="S855" i="9"/>
  <c r="R855" i="9"/>
  <c r="AE841" i="9"/>
  <c r="AH841" i="9"/>
  <c r="Q826" i="9"/>
  <c r="L826" i="9"/>
  <c r="S766" i="9"/>
  <c r="R766" i="9"/>
  <c r="Q753" i="9"/>
  <c r="L753" i="9"/>
  <c r="Q560" i="9"/>
  <c r="L560" i="9"/>
  <c r="R500" i="9"/>
  <c r="S500" i="9"/>
  <c r="AJ402" i="9"/>
  <c r="AI402" i="9"/>
  <c r="AH380" i="9"/>
  <c r="AE380" i="9"/>
  <c r="AE312" i="9"/>
  <c r="AH312" i="9"/>
  <c r="AE264" i="9"/>
  <c r="AH264" i="9"/>
  <c r="CJ885" i="9"/>
  <c r="AI880" i="9"/>
  <c r="CJ878" i="9"/>
  <c r="CL869" i="9"/>
  <c r="AK857" i="9"/>
  <c r="L855" i="9"/>
  <c r="CK847" i="9"/>
  <c r="CN839" i="9"/>
  <c r="L813" i="9"/>
  <c r="Q810" i="9"/>
  <c r="L808" i="9"/>
  <c r="AI788" i="9"/>
  <c r="AI779" i="9"/>
  <c r="AI755" i="9"/>
  <c r="AH745" i="9"/>
  <c r="L698" i="9"/>
  <c r="AE689" i="9"/>
  <c r="AE687" i="9"/>
  <c r="AE684" i="9"/>
  <c r="AE681" i="9"/>
  <c r="L674" i="9"/>
  <c r="AE672" i="9"/>
  <c r="L666" i="9"/>
  <c r="CM633" i="9"/>
  <c r="AJ625" i="9"/>
  <c r="AK617" i="9"/>
  <c r="AK602" i="9"/>
  <c r="AI583" i="9"/>
  <c r="AI579" i="9"/>
  <c r="L579" i="9"/>
  <c r="AE575" i="9"/>
  <c r="L557" i="9"/>
  <c r="L551" i="9"/>
  <c r="L512" i="9"/>
  <c r="CM503" i="9"/>
  <c r="CN498" i="9"/>
  <c r="CM489" i="9"/>
  <c r="CM484" i="9"/>
  <c r="CN476" i="9"/>
  <c r="CL435" i="9"/>
  <c r="AK434" i="9"/>
  <c r="AI432" i="9"/>
  <c r="CL422" i="9"/>
  <c r="AH418" i="9"/>
  <c r="AI401" i="9"/>
  <c r="CL353" i="9"/>
  <c r="CK340" i="9"/>
  <c r="CN338" i="9"/>
  <c r="CK336" i="9"/>
  <c r="AH326" i="9"/>
  <c r="CJ316" i="9"/>
  <c r="CJ314" i="9"/>
  <c r="CJ264" i="9"/>
  <c r="L263" i="9"/>
  <c r="L258" i="9"/>
  <c r="AH880" i="9"/>
  <c r="CK879" i="9"/>
  <c r="CK869" i="9"/>
  <c r="AK851" i="9"/>
  <c r="CL839" i="9"/>
  <c r="CN833" i="9"/>
  <c r="Q802" i="9"/>
  <c r="AI782" i="9"/>
  <c r="AE771" i="9"/>
  <c r="R761" i="9"/>
  <c r="AI760" i="9"/>
  <c r="Q751" i="9"/>
  <c r="L732" i="9"/>
  <c r="L718" i="9"/>
  <c r="L704" i="9"/>
  <c r="AE702" i="9"/>
  <c r="L671" i="9"/>
  <c r="L660" i="9"/>
  <c r="AE656" i="9"/>
  <c r="L644" i="9"/>
  <c r="CK633" i="9"/>
  <c r="CJ629" i="9"/>
  <c r="AK627" i="9"/>
  <c r="L627" i="9"/>
  <c r="AE620" i="9"/>
  <c r="AJ617" i="9"/>
  <c r="AJ602" i="9"/>
  <c r="L602" i="9"/>
  <c r="AE592" i="9"/>
  <c r="L583" i="9"/>
  <c r="AE582" i="9"/>
  <c r="L576" i="9"/>
  <c r="Q574" i="9"/>
  <c r="AE568" i="9"/>
  <c r="L564" i="9"/>
  <c r="L559" i="9"/>
  <c r="L547" i="9"/>
  <c r="L537" i="9"/>
  <c r="L520" i="9"/>
  <c r="AE459" i="9"/>
  <c r="Q455" i="9"/>
  <c r="AE447" i="9"/>
  <c r="R435" i="9"/>
  <c r="L394" i="9"/>
  <c r="AK392" i="9"/>
  <c r="AE386" i="9"/>
  <c r="CM377" i="9"/>
  <c r="AI373" i="9"/>
  <c r="CK362" i="9"/>
  <c r="CK360" i="9"/>
  <c r="AH359" i="9"/>
  <c r="CJ340" i="9"/>
  <c r="CJ338" i="9"/>
  <c r="S338" i="9"/>
  <c r="CJ336" i="9"/>
  <c r="CL331" i="9"/>
  <c r="CN329" i="9"/>
  <c r="AK329" i="9"/>
  <c r="AJ327" i="9"/>
  <c r="CM325" i="9"/>
  <c r="AH324" i="9"/>
  <c r="CN323" i="9"/>
  <c r="AK323" i="9"/>
  <c r="CK319" i="9"/>
  <c r="CL317" i="9"/>
  <c r="S316" i="9"/>
  <c r="AK315" i="9"/>
  <c r="AH278" i="9"/>
  <c r="CK277" i="9"/>
  <c r="R277" i="9"/>
  <c r="R274" i="9"/>
  <c r="Q271" i="9"/>
  <c r="CM346" i="9"/>
  <c r="CK333" i="9"/>
  <c r="CK331" i="9"/>
  <c r="S331" i="9"/>
  <c r="CM329" i="9"/>
  <c r="AJ329" i="9"/>
  <c r="AH327" i="9"/>
  <c r="CJ325" i="9"/>
  <c r="CM323" i="9"/>
  <c r="AJ323" i="9"/>
  <c r="CJ319" i="9"/>
  <c r="CJ317" i="9"/>
  <c r="AJ315" i="9"/>
  <c r="S314" i="9"/>
  <c r="AI311" i="9"/>
  <c r="R310" i="9"/>
  <c r="CM304" i="9"/>
  <c r="R304" i="9"/>
  <c r="CL291" i="9"/>
  <c r="AK290" i="9"/>
  <c r="CK289" i="9"/>
  <c r="Q259" i="9"/>
  <c r="CN863" i="9"/>
  <c r="R838" i="9"/>
  <c r="L831" i="9"/>
  <c r="AK778" i="9"/>
  <c r="L778" i="9"/>
  <c r="L754" i="9"/>
  <c r="AK749" i="9"/>
  <c r="AE722" i="9"/>
  <c r="L706" i="9"/>
  <c r="AE704" i="9"/>
  <c r="L695" i="9"/>
  <c r="CJ649" i="9"/>
  <c r="S649" i="9"/>
  <c r="AE646" i="9"/>
  <c r="CN645" i="9"/>
  <c r="L364" i="9"/>
  <c r="R363" i="9"/>
  <c r="CL357" i="9"/>
  <c r="CL350" i="9"/>
  <c r="CL301" i="9"/>
  <c r="AE292" i="9"/>
  <c r="AE286" i="9"/>
  <c r="L262" i="9"/>
  <c r="Q806" i="9"/>
  <c r="L804" i="9"/>
  <c r="R801" i="9"/>
  <c r="Q799" i="9"/>
  <c r="L717" i="9"/>
  <c r="L708" i="9"/>
  <c r="AE690" i="9"/>
  <c r="AE688" i="9"/>
  <c r="L670" i="9"/>
  <c r="AE668" i="9"/>
  <c r="L563" i="9"/>
  <c r="L558" i="9"/>
  <c r="Q444" i="9"/>
  <c r="Q421" i="9"/>
  <c r="AK397" i="9"/>
  <c r="CN314" i="9"/>
  <c r="CM296" i="9"/>
  <c r="S263" i="9"/>
  <c r="AE652" i="9"/>
  <c r="S520" i="9"/>
  <c r="CM490" i="9"/>
  <c r="CN482" i="9"/>
  <c r="CM477" i="9"/>
  <c r="R434" i="9"/>
  <c r="AH433" i="9"/>
  <c r="R429" i="9"/>
  <c r="Q425" i="9"/>
  <c r="R418" i="9"/>
  <c r="CN410" i="9"/>
  <c r="Q401" i="9"/>
  <c r="AJ397" i="9"/>
  <c r="CN381" i="9"/>
  <c r="CN376" i="9"/>
  <c r="CN364" i="9"/>
  <c r="CK361" i="9"/>
  <c r="AH360" i="9"/>
  <c r="CN339" i="9"/>
  <c r="CN336" i="9"/>
  <c r="CM314" i="9"/>
  <c r="AE311" i="9"/>
  <c r="CL296" i="9"/>
  <c r="AK295" i="9"/>
  <c r="L293" i="9"/>
  <c r="L282" i="9"/>
  <c r="AH268" i="9"/>
  <c r="CL878" i="9"/>
  <c r="AH874" i="9"/>
  <c r="CL873" i="9"/>
  <c r="AK865" i="9"/>
  <c r="CJ863" i="9"/>
  <c r="AI862" i="9"/>
  <c r="R857" i="9"/>
  <c r="CK853" i="9"/>
  <c r="R845" i="9"/>
  <c r="R837" i="9"/>
  <c r="R820" i="9"/>
  <c r="R785" i="9"/>
  <c r="CN776" i="9"/>
  <c r="CJ688" i="9"/>
  <c r="CN639" i="9"/>
  <c r="AJ620" i="9"/>
  <c r="AJ598" i="9"/>
  <c r="AI582" i="9"/>
  <c r="Q572" i="9"/>
  <c r="CM524" i="9"/>
  <c r="CK522" i="9"/>
  <c r="CN509" i="9"/>
  <c r="CM501" i="9"/>
  <c r="CN492" i="9"/>
  <c r="CN487" i="9"/>
  <c r="CN474" i="9"/>
  <c r="Q463" i="9"/>
  <c r="AH457" i="9"/>
  <c r="CN426" i="9"/>
  <c r="AK421" i="9"/>
  <c r="S396" i="9"/>
  <c r="S383" i="9"/>
  <c r="CL364" i="9"/>
  <c r="CN340" i="9"/>
  <c r="AK333" i="9"/>
  <c r="AK325" i="9"/>
  <c r="AJ322" i="9"/>
  <c r="CK321" i="9"/>
  <c r="CM318" i="9"/>
  <c r="R948" i="9"/>
  <c r="S339" i="9"/>
  <c r="S271" i="9"/>
  <c r="R267" i="9"/>
  <c r="S865" i="9"/>
  <c r="S344" i="9"/>
  <c r="R401" i="9"/>
  <c r="R374" i="9"/>
  <c r="S342" i="9"/>
  <c r="S993" i="9"/>
  <c r="S978" i="9"/>
  <c r="S976" i="9"/>
  <c r="R963" i="9"/>
  <c r="S952" i="9"/>
  <c r="R946" i="9"/>
  <c r="R878" i="9"/>
  <c r="S860" i="9"/>
  <c r="R856" i="9"/>
  <c r="R829" i="9"/>
  <c r="R796" i="9"/>
  <c r="R783" i="9"/>
  <c r="R412" i="9"/>
  <c r="R364" i="9"/>
  <c r="R354" i="9"/>
  <c r="S325" i="9"/>
  <c r="S311" i="9"/>
  <c r="S309" i="9"/>
  <c r="R281" i="9"/>
  <c r="R276" i="9"/>
  <c r="R259" i="9"/>
  <c r="R929" i="9"/>
  <c r="R826" i="9"/>
  <c r="R818" i="9"/>
  <c r="R806" i="9"/>
  <c r="R788" i="9"/>
  <c r="R780" i="9"/>
  <c r="R775" i="9"/>
  <c r="R432" i="9"/>
  <c r="R376" i="9"/>
  <c r="R371" i="9"/>
  <c r="R368" i="9"/>
  <c r="S319" i="9"/>
  <c r="R448" i="9"/>
  <c r="R756" i="9"/>
  <c r="S973" i="9"/>
  <c r="R927" i="9"/>
  <c r="S916" i="9"/>
  <c r="R872" i="9"/>
  <c r="R760" i="9"/>
  <c r="S633" i="9"/>
  <c r="R442" i="9"/>
  <c r="R440" i="9"/>
  <c r="R421" i="9"/>
  <c r="R416" i="9"/>
  <c r="R358" i="9"/>
  <c r="S345" i="9"/>
  <c r="R303" i="9"/>
  <c r="R291" i="9"/>
  <c r="R289" i="9"/>
  <c r="S266" i="9"/>
  <c r="R450" i="9"/>
  <c r="R361" i="9"/>
  <c r="S996" i="9"/>
  <c r="S980" i="9"/>
  <c r="S959" i="9"/>
  <c r="R943" i="9"/>
  <c r="S940" i="9"/>
  <c r="S938" i="9"/>
  <c r="R898" i="9"/>
  <c r="R850" i="9"/>
  <c r="R846" i="9"/>
  <c r="R828" i="9"/>
  <c r="R795" i="9"/>
  <c r="R777" i="9"/>
  <c r="R769" i="9"/>
  <c r="S637" i="9"/>
  <c r="S631" i="9"/>
  <c r="S626" i="9"/>
  <c r="S524" i="9"/>
  <c r="R437" i="9"/>
  <c r="S400" i="9"/>
  <c r="S347" i="9"/>
  <c r="S341" i="9"/>
  <c r="S340" i="9"/>
  <c r="S327" i="9"/>
  <c r="S308" i="9"/>
  <c r="S296" i="9"/>
  <c r="R282" i="9"/>
  <c r="R275" i="9"/>
  <c r="R260" i="9"/>
  <c r="R951" i="9"/>
  <c r="S932" i="9"/>
  <c r="R907" i="9"/>
  <c r="R882" i="9"/>
  <c r="R782" i="9"/>
  <c r="R764" i="9"/>
  <c r="R757" i="9"/>
  <c r="S471" i="9"/>
  <c r="R426" i="9"/>
  <c r="R280" i="9"/>
  <c r="R261" i="9"/>
  <c r="S997" i="9"/>
  <c r="S962" i="9"/>
  <c r="R899" i="9"/>
  <c r="R799" i="9"/>
  <c r="S519" i="9"/>
  <c r="R433" i="9"/>
  <c r="R413" i="9"/>
  <c r="S337" i="9"/>
  <c r="S300" i="9"/>
  <c r="AK995" i="9"/>
  <c r="AK994" i="9"/>
  <c r="AJ992" i="9"/>
  <c r="CL981" i="9"/>
  <c r="CL977" i="9"/>
  <c r="AK971" i="9"/>
  <c r="AK970" i="9"/>
  <c r="AJ968" i="9"/>
  <c r="CL966" i="9"/>
  <c r="AJ963" i="9"/>
  <c r="AJ962" i="9"/>
  <c r="AK961" i="9"/>
  <c r="CL959" i="9"/>
  <c r="CM954" i="9"/>
  <c r="CM951" i="9"/>
  <c r="AK947" i="9"/>
  <c r="AK942" i="9"/>
  <c r="AK941" i="9"/>
  <c r="CN938" i="9"/>
  <c r="CM935" i="9"/>
  <c r="AE935" i="9"/>
  <c r="CL934" i="9"/>
  <c r="CM933" i="9"/>
  <c r="AE933" i="9"/>
  <c r="CL932" i="9"/>
  <c r="AJ923" i="9"/>
  <c r="AE921" i="9"/>
  <c r="AI918" i="9"/>
  <c r="AI911" i="9"/>
  <c r="AJ911" i="9"/>
  <c r="AH885" i="9"/>
  <c r="AE885" i="9"/>
  <c r="AJ873" i="9"/>
  <c r="AK873" i="9"/>
  <c r="AE849" i="9"/>
  <c r="AH849" i="9"/>
  <c r="CK702" i="9"/>
  <c r="CJ702" i="9"/>
  <c r="Q687" i="9"/>
  <c r="L687" i="9"/>
  <c r="AH673" i="9"/>
  <c r="AE673" i="9"/>
  <c r="CN985" i="9"/>
  <c r="CN963" i="9"/>
  <c r="CN940" i="9"/>
  <c r="CM892" i="9"/>
  <c r="CJ892" i="9"/>
  <c r="CK892" i="9"/>
  <c r="CL892" i="9"/>
  <c r="CN892" i="9"/>
  <c r="L863" i="9"/>
  <c r="Q863" i="9"/>
  <c r="CL859" i="9"/>
  <c r="CN859" i="9"/>
  <c r="L833" i="9"/>
  <c r="Q833" i="9"/>
  <c r="CM795" i="9"/>
  <c r="CJ795" i="9"/>
  <c r="CK795" i="9"/>
  <c r="CL795" i="9"/>
  <c r="CN795" i="9"/>
  <c r="CK691" i="9"/>
  <c r="CJ691" i="9"/>
  <c r="Q656" i="9"/>
  <c r="L656" i="9"/>
  <c r="AH625" i="9"/>
  <c r="AE625" i="9"/>
  <c r="AI999" i="9"/>
  <c r="CM985" i="9"/>
  <c r="AE985" i="9"/>
  <c r="AE984" i="9"/>
  <c r="AK976" i="9"/>
  <c r="AI975" i="9"/>
  <c r="AE967" i="9"/>
  <c r="CM964" i="9"/>
  <c r="CM963" i="9"/>
  <c r="AJ957" i="9"/>
  <c r="AE945" i="9"/>
  <c r="CM940" i="9"/>
  <c r="AE939" i="9"/>
  <c r="AK937" i="9"/>
  <c r="AJ931" i="9"/>
  <c r="AE929" i="9"/>
  <c r="CM919" i="9"/>
  <c r="AE919" i="9"/>
  <c r="AJ915" i="9"/>
  <c r="AE914" i="9"/>
  <c r="AJ864" i="9"/>
  <c r="AK864" i="9"/>
  <c r="AJ844" i="9"/>
  <c r="AI844" i="9"/>
  <c r="AK844" i="9"/>
  <c r="AJ839" i="9"/>
  <c r="AK839" i="9"/>
  <c r="CN766" i="9"/>
  <c r="CL766" i="9"/>
  <c r="AJ758" i="9"/>
  <c r="AI758" i="9"/>
  <c r="L745" i="9"/>
  <c r="Q745" i="9"/>
  <c r="Q658" i="9"/>
  <c r="L658" i="9"/>
  <c r="CL646" i="9"/>
  <c r="CK646" i="9"/>
  <c r="AH576" i="9"/>
  <c r="AE576" i="9"/>
  <c r="CN992" i="9"/>
  <c r="CL989" i="9"/>
  <c r="CL985" i="9"/>
  <c r="AJ976" i="9"/>
  <c r="CN968" i="9"/>
  <c r="CL964" i="9"/>
  <c r="CL963" i="9"/>
  <c r="CM962" i="9"/>
  <c r="AE946" i="9"/>
  <c r="AE943" i="9"/>
  <c r="CL940" i="9"/>
  <c r="AJ937" i="9"/>
  <c r="AE930" i="9"/>
  <c r="AE923" i="9"/>
  <c r="CL919" i="9"/>
  <c r="AH917" i="9"/>
  <c r="AE917" i="9"/>
  <c r="CJ916" i="9"/>
  <c r="CL916" i="9"/>
  <c r="CN916" i="9"/>
  <c r="AH888" i="9"/>
  <c r="AE888" i="9"/>
  <c r="L861" i="9"/>
  <c r="Q861" i="9"/>
  <c r="CK668" i="9"/>
  <c r="CJ668" i="9"/>
  <c r="AI637" i="9"/>
  <c r="AJ637" i="9"/>
  <c r="AK637" i="9"/>
  <c r="AH581" i="9"/>
  <c r="AE581" i="9"/>
  <c r="AJ981" i="9"/>
  <c r="AK977" i="9"/>
  <c r="CN948" i="9"/>
  <c r="CN924" i="9"/>
  <c r="AI861" i="9"/>
  <c r="AJ861" i="9"/>
  <c r="AK861" i="9"/>
  <c r="AH769" i="9"/>
  <c r="AE769" i="9"/>
  <c r="AH696" i="9"/>
  <c r="AE696" i="9"/>
  <c r="CK662" i="9"/>
  <c r="CJ662" i="9"/>
  <c r="AH604" i="9"/>
  <c r="AE604" i="9"/>
  <c r="Q589" i="9"/>
  <c r="L589" i="9"/>
  <c r="CL997" i="9"/>
  <c r="CL993" i="9"/>
  <c r="AE990" i="9"/>
  <c r="AK984" i="9"/>
  <c r="CL982" i="9"/>
  <c r="CN979" i="9"/>
  <c r="CL973" i="9"/>
  <c r="CL969" i="9"/>
  <c r="CM948" i="9"/>
  <c r="AE947" i="9"/>
  <c r="CL946" i="9"/>
  <c r="AK939" i="9"/>
  <c r="CL936" i="9"/>
  <c r="AJ935" i="9"/>
  <c r="AE931" i="9"/>
  <c r="CL930" i="9"/>
  <c r="CL927" i="9"/>
  <c r="CL926" i="9"/>
  <c r="CM925" i="9"/>
  <c r="CM924" i="9"/>
  <c r="AI921" i="9"/>
  <c r="CJ918" i="9"/>
  <c r="CM918" i="9"/>
  <c r="AI916" i="9"/>
  <c r="CM751" i="9"/>
  <c r="CJ751" i="9"/>
  <c r="CK751" i="9"/>
  <c r="CL751" i="9"/>
  <c r="AH698" i="9"/>
  <c r="AE698" i="9"/>
  <c r="Q685" i="9"/>
  <c r="L685" i="9"/>
  <c r="AH671" i="9"/>
  <c r="AE671" i="9"/>
  <c r="AI639" i="9"/>
  <c r="AJ639" i="9"/>
  <c r="CL631" i="9"/>
  <c r="CJ631" i="9"/>
  <c r="CK631" i="9"/>
  <c r="CM631" i="9"/>
  <c r="CN631" i="9"/>
  <c r="AH586" i="9"/>
  <c r="AE586" i="9"/>
  <c r="AH901" i="9"/>
  <c r="AE901" i="9"/>
  <c r="CM856" i="9"/>
  <c r="CJ856" i="9"/>
  <c r="CL856" i="9"/>
  <c r="CK831" i="9"/>
  <c r="CL831" i="9"/>
  <c r="CN831" i="9"/>
  <c r="Q809" i="9"/>
  <c r="L809" i="9"/>
  <c r="CM796" i="9"/>
  <c r="CK796" i="9"/>
  <c r="CN796" i="9"/>
  <c r="AI991" i="9"/>
  <c r="CL990" i="9"/>
  <c r="AJ989" i="9"/>
  <c r="AK985" i="9"/>
  <c r="CL980" i="9"/>
  <c r="CL979" i="9"/>
  <c r="CM978" i="9"/>
  <c r="CM977" i="9"/>
  <c r="AE977" i="9"/>
  <c r="AE976" i="9"/>
  <c r="AI967" i="9"/>
  <c r="AJ964" i="9"/>
  <c r="AI960" i="9"/>
  <c r="CM959" i="9"/>
  <c r="CL958" i="9"/>
  <c r="CN954" i="9"/>
  <c r="AE951" i="9"/>
  <c r="CL950" i="9"/>
  <c r="CM949" i="9"/>
  <c r="AI945" i="9"/>
  <c r="AK940" i="9"/>
  <c r="AE938" i="9"/>
  <c r="AE937" i="9"/>
  <c r="CN934" i="9"/>
  <c r="CM932" i="9"/>
  <c r="AI929" i="9"/>
  <c r="AK923" i="9"/>
  <c r="CL920" i="9"/>
  <c r="AJ919" i="9"/>
  <c r="CL912" i="9"/>
  <c r="AJ878" i="9"/>
  <c r="AK878" i="9"/>
  <c r="CM866" i="9"/>
  <c r="CJ866" i="9"/>
  <c r="Q847" i="9"/>
  <c r="L847" i="9"/>
  <c r="CN772" i="9"/>
  <c r="CL772" i="9"/>
  <c r="Q740" i="9"/>
  <c r="L740" i="9"/>
  <c r="AH728" i="9"/>
  <c r="AE728" i="9"/>
  <c r="Q714" i="9"/>
  <c r="L714" i="9"/>
  <c r="CK672" i="9"/>
  <c r="CJ672" i="9"/>
  <c r="Q654" i="9"/>
  <c r="L654" i="9"/>
  <c r="AI763" i="9"/>
  <c r="CJ729" i="9"/>
  <c r="CJ699" i="9"/>
  <c r="CJ678" i="9"/>
  <c r="CJ647" i="9"/>
  <c r="CM644" i="9"/>
  <c r="AJ640" i="9"/>
  <c r="AK630" i="9"/>
  <c r="CN627" i="9"/>
  <c r="AJ626" i="9"/>
  <c r="AK620" i="9"/>
  <c r="AJ610" i="9"/>
  <c r="AJ601" i="9"/>
  <c r="AJ594" i="9"/>
  <c r="AJ589" i="9"/>
  <c r="AJ587" i="9"/>
  <c r="AI578" i="9"/>
  <c r="AH562" i="9"/>
  <c r="AE562" i="9"/>
  <c r="Q904" i="9"/>
  <c r="Q902" i="9"/>
  <c r="CL833" i="9"/>
  <c r="Q571" i="9"/>
  <c r="L571" i="9"/>
  <c r="AH559" i="9"/>
  <c r="AE559" i="9"/>
  <c r="CN907" i="9"/>
  <c r="AI900" i="9"/>
  <c r="CK889" i="9"/>
  <c r="AI884" i="9"/>
  <c r="AK872" i="9"/>
  <c r="CL865" i="9"/>
  <c r="CK850" i="9"/>
  <c r="AK841" i="9"/>
  <c r="CN837" i="9"/>
  <c r="CN828" i="9"/>
  <c r="L822" i="9"/>
  <c r="Q805" i="9"/>
  <c r="CN789" i="9"/>
  <c r="L784" i="9"/>
  <c r="CN771" i="9"/>
  <c r="CN765" i="9"/>
  <c r="AH751" i="9"/>
  <c r="L682" i="9"/>
  <c r="L680" i="9"/>
  <c r="L678" i="9"/>
  <c r="L676" i="9"/>
  <c r="AE666" i="9"/>
  <c r="AE664" i="9"/>
  <c r="L588" i="9"/>
  <c r="AE587" i="9"/>
  <c r="AH578" i="9"/>
  <c r="AE578" i="9"/>
  <c r="CL907" i="9"/>
  <c r="AH900" i="9"/>
  <c r="AH897" i="9"/>
  <c r="AH884" i="9"/>
  <c r="AH881" i="9"/>
  <c r="CN876" i="9"/>
  <c r="Q873" i="9"/>
  <c r="AI872" i="9"/>
  <c r="CK865" i="9"/>
  <c r="Q844" i="9"/>
  <c r="CL837" i="9"/>
  <c r="AI836" i="9"/>
  <c r="Q800" i="9"/>
  <c r="CN725" i="9"/>
  <c r="AJ648" i="9"/>
  <c r="AH644" i="9"/>
  <c r="AK642" i="9"/>
  <c r="Q639" i="9"/>
  <c r="AJ621" i="9"/>
  <c r="AK575" i="9"/>
  <c r="AI575" i="9"/>
  <c r="CJ907" i="9"/>
  <c r="CN899" i="9"/>
  <c r="CN898" i="9"/>
  <c r="AI898" i="9"/>
  <c r="AK894" i="9"/>
  <c r="AE892" i="9"/>
  <c r="AK888" i="9"/>
  <c r="CN883" i="9"/>
  <c r="CN882" i="9"/>
  <c r="AI882" i="9"/>
  <c r="CL876" i="9"/>
  <c r="CK871" i="9"/>
  <c r="AH867" i="9"/>
  <c r="CJ865" i="9"/>
  <c r="AI849" i="9"/>
  <c r="CN845" i="9"/>
  <c r="CN841" i="9"/>
  <c r="CL840" i="9"/>
  <c r="L816" i="9"/>
  <c r="AH800" i="9"/>
  <c r="CL798" i="9"/>
  <c r="AI794" i="9"/>
  <c r="AE790" i="9"/>
  <c r="AE784" i="9"/>
  <c r="L773" i="9"/>
  <c r="AE764" i="9"/>
  <c r="AI762" i="9"/>
  <c r="L762" i="9"/>
  <c r="AK760" i="9"/>
  <c r="AI754" i="9"/>
  <c r="L741" i="9"/>
  <c r="CJ735" i="9"/>
  <c r="L720" i="9"/>
  <c r="AE718" i="9"/>
  <c r="L715" i="9"/>
  <c r="L712" i="9"/>
  <c r="AE710" i="9"/>
  <c r="CJ704" i="9"/>
  <c r="L703" i="9"/>
  <c r="L701" i="9"/>
  <c r="L692" i="9"/>
  <c r="L686" i="9"/>
  <c r="CJ683" i="9"/>
  <c r="AE682" i="9"/>
  <c r="AE680" i="9"/>
  <c r="AE676" i="9"/>
  <c r="L669" i="9"/>
  <c r="CJ664" i="9"/>
  <c r="L663" i="9"/>
  <c r="CJ660" i="9"/>
  <c r="CJ654" i="9"/>
  <c r="CN647" i="9"/>
  <c r="CM641" i="9"/>
  <c r="L629" i="9"/>
  <c r="L617" i="9"/>
  <c r="L615" i="9"/>
  <c r="L606" i="9"/>
  <c r="AJ590" i="9"/>
  <c r="AK584" i="9"/>
  <c r="Q568" i="9"/>
  <c r="L568" i="9"/>
  <c r="CK899" i="9"/>
  <c r="Q896" i="9"/>
  <c r="AK895" i="9"/>
  <c r="CK883" i="9"/>
  <c r="CL882" i="9"/>
  <c r="Q880" i="9"/>
  <c r="AK879" i="9"/>
  <c r="CK876" i="9"/>
  <c r="AK869" i="9"/>
  <c r="AK868" i="9"/>
  <c r="CL845" i="9"/>
  <c r="CL841" i="9"/>
  <c r="AI785" i="9"/>
  <c r="AK650" i="9"/>
  <c r="Q650" i="9"/>
  <c r="CM647" i="9"/>
  <c r="CK641" i="9"/>
  <c r="AJ619" i="9"/>
  <c r="AJ613" i="9"/>
  <c r="AJ597" i="9"/>
  <c r="AJ584" i="9"/>
  <c r="AH577" i="9"/>
  <c r="AE577" i="9"/>
  <c r="Q569" i="9"/>
  <c r="AK910" i="9"/>
  <c r="Q908" i="9"/>
  <c r="CK901" i="9"/>
  <c r="CJ899" i="9"/>
  <c r="CK898" i="9"/>
  <c r="CL897" i="9"/>
  <c r="CL894" i="9"/>
  <c r="AK889" i="9"/>
  <c r="CK885" i="9"/>
  <c r="CJ883" i="9"/>
  <c r="CK882" i="9"/>
  <c r="CL881" i="9"/>
  <c r="CJ876" i="9"/>
  <c r="Q875" i="9"/>
  <c r="AH873" i="9"/>
  <c r="AI869" i="9"/>
  <c r="Q866" i="9"/>
  <c r="CL861" i="9"/>
  <c r="AH861" i="9"/>
  <c r="Q859" i="9"/>
  <c r="Q856" i="9"/>
  <c r="L839" i="9"/>
  <c r="AK833" i="9"/>
  <c r="CK829" i="9"/>
  <c r="CN827" i="9"/>
  <c r="L823" i="9"/>
  <c r="AH801" i="9"/>
  <c r="Q796" i="9"/>
  <c r="L791" i="9"/>
  <c r="L771" i="9"/>
  <c r="AK763" i="9"/>
  <c r="L758" i="9"/>
  <c r="Q749" i="9"/>
  <c r="L738" i="9"/>
  <c r="AE736" i="9"/>
  <c r="L730" i="9"/>
  <c r="AE705" i="9"/>
  <c r="AE703" i="9"/>
  <c r="AE692" i="9"/>
  <c r="AE686" i="9"/>
  <c r="CJ680" i="9"/>
  <c r="L679" i="9"/>
  <c r="CJ676" i="9"/>
  <c r="CJ670" i="9"/>
  <c r="AE665" i="9"/>
  <c r="AE663" i="9"/>
  <c r="CJ651" i="9"/>
  <c r="AJ650" i="9"/>
  <c r="L649" i="9"/>
  <c r="AE648" i="9"/>
  <c r="CK647" i="9"/>
  <c r="CN644" i="9"/>
  <c r="AE642" i="9"/>
  <c r="CJ641" i="9"/>
  <c r="AH639" i="9"/>
  <c r="AE623" i="9"/>
  <c r="AE621" i="9"/>
  <c r="AK610" i="9"/>
  <c r="AE600" i="9"/>
  <c r="AK594" i="9"/>
  <c r="AK587" i="9"/>
  <c r="L567" i="9"/>
  <c r="Q567" i="9"/>
  <c r="L527" i="9"/>
  <c r="AE520" i="9"/>
  <c r="L518" i="9"/>
  <c r="CM511" i="9"/>
  <c r="CM509" i="9"/>
  <c r="AE504" i="9"/>
  <c r="CM497" i="9"/>
  <c r="AE496" i="9"/>
  <c r="AE494" i="9"/>
  <c r="AE490" i="9"/>
  <c r="CN484" i="9"/>
  <c r="CM482" i="9"/>
  <c r="AE479" i="9"/>
  <c r="AE477" i="9"/>
  <c r="CN471" i="9"/>
  <c r="AE471" i="9"/>
  <c r="AE469" i="9"/>
  <c r="Q456" i="9"/>
  <c r="CJ449" i="9"/>
  <c r="AI448" i="9"/>
  <c r="AE443" i="9"/>
  <c r="L438" i="9"/>
  <c r="CK426" i="9"/>
  <c r="Q424" i="9"/>
  <c r="CK422" i="9"/>
  <c r="AI420" i="9"/>
  <c r="AH414" i="9"/>
  <c r="AH410" i="9"/>
  <c r="AH406" i="9"/>
  <c r="AK400" i="9"/>
  <c r="AI396" i="9"/>
  <c r="AI391" i="9"/>
  <c r="AI384" i="9"/>
  <c r="AI379" i="9"/>
  <c r="L379" i="9"/>
  <c r="AI376" i="9"/>
  <c r="CN372" i="9"/>
  <c r="CL370" i="9"/>
  <c r="AH358" i="9"/>
  <c r="AK357" i="9"/>
  <c r="AH354" i="9"/>
  <c r="AK353" i="9"/>
  <c r="AH352" i="9"/>
  <c r="CJ349" i="9"/>
  <c r="CK346" i="9"/>
  <c r="CK339" i="9"/>
  <c r="CM338" i="9"/>
  <c r="AE334" i="9"/>
  <c r="CM333" i="9"/>
  <c r="CJ331" i="9"/>
  <c r="AJ328" i="9"/>
  <c r="CN327" i="9"/>
  <c r="AK327" i="9"/>
  <c r="AJ324" i="9"/>
  <c r="CM321" i="9"/>
  <c r="AJ321" i="9"/>
  <c r="AH318" i="9"/>
  <c r="CM317" i="9"/>
  <c r="AJ313" i="9"/>
  <c r="AE306" i="9"/>
  <c r="AI296" i="9"/>
  <c r="AE294" i="9"/>
  <c r="Q274" i="9"/>
  <c r="Q268" i="9"/>
  <c r="L549" i="9"/>
  <c r="L533" i="9"/>
  <c r="CM522" i="9"/>
  <c r="AE510" i="9"/>
  <c r="AE500" i="9"/>
  <c r="AE483" i="9"/>
  <c r="CM471" i="9"/>
  <c r="CK469" i="9"/>
  <c r="AH466" i="9"/>
  <c r="AH461" i="9"/>
  <c r="AE460" i="9"/>
  <c r="Q459" i="9"/>
  <c r="AH453" i="9"/>
  <c r="AE452" i="9"/>
  <c r="L448" i="9"/>
  <c r="L447" i="9"/>
  <c r="Q439" i="9"/>
  <c r="CN427" i="9"/>
  <c r="AK424" i="9"/>
  <c r="AI421" i="9"/>
  <c r="CN406" i="9"/>
  <c r="AI400" i="9"/>
  <c r="AE399" i="9"/>
  <c r="CN357" i="9"/>
  <c r="AI357" i="9"/>
  <c r="CN353" i="9"/>
  <c r="AI353" i="9"/>
  <c r="CN352" i="9"/>
  <c r="L348" i="9"/>
  <c r="AJ344" i="9"/>
  <c r="AE338" i="9"/>
  <c r="AK336" i="9"/>
  <c r="CL333" i="9"/>
  <c r="AJ330" i="9"/>
  <c r="CM327" i="9"/>
  <c r="CL321" i="9"/>
  <c r="AE316" i="9"/>
  <c r="AE315" i="9"/>
  <c r="AI313" i="9"/>
  <c r="L300" i="9"/>
  <c r="L292" i="9"/>
  <c r="AE291" i="9"/>
  <c r="L291" i="9"/>
  <c r="AE285" i="9"/>
  <c r="CK284" i="9"/>
  <c r="L277" i="9"/>
  <c r="L272" i="9"/>
  <c r="L270" i="9"/>
  <c r="CN264" i="9"/>
  <c r="L260" i="9"/>
  <c r="CN506" i="9"/>
  <c r="AH464" i="9"/>
  <c r="Q462" i="9"/>
  <c r="AH456" i="9"/>
  <c r="Q454" i="9"/>
  <c r="CL441" i="9"/>
  <c r="Q429" i="9"/>
  <c r="CL427" i="9"/>
  <c r="CL358" i="9"/>
  <c r="CL354" i="9"/>
  <c r="CK352" i="9"/>
  <c r="Q345" i="9"/>
  <c r="Q287" i="9"/>
  <c r="CN280" i="9"/>
  <c r="CN276" i="9"/>
  <c r="Q269" i="9"/>
  <c r="CJ522" i="9"/>
  <c r="AK519" i="9"/>
  <c r="CN512" i="9"/>
  <c r="CM506" i="9"/>
  <c r="CM500" i="9"/>
  <c r="CM492" i="9"/>
  <c r="CN485" i="9"/>
  <c r="CM473" i="9"/>
  <c r="CJ467" i="9"/>
  <c r="Q457" i="9"/>
  <c r="CK447" i="9"/>
  <c r="CK441" i="9"/>
  <c r="AK429" i="9"/>
  <c r="CK427" i="9"/>
  <c r="AI425" i="9"/>
  <c r="CN421" i="9"/>
  <c r="AK416" i="9"/>
  <c r="CL414" i="9"/>
  <c r="AK412" i="9"/>
  <c r="CL410" i="9"/>
  <c r="AK408" i="9"/>
  <c r="CK406" i="9"/>
  <c r="AK405" i="9"/>
  <c r="Q405" i="9"/>
  <c r="AH401" i="9"/>
  <c r="CL399" i="9"/>
  <c r="AK398" i="9"/>
  <c r="AK394" i="9"/>
  <c r="AK393" i="9"/>
  <c r="AJ392" i="9"/>
  <c r="AJ389" i="9"/>
  <c r="CN384" i="9"/>
  <c r="AJ380" i="9"/>
  <c r="CM376" i="9"/>
  <c r="AK368" i="9"/>
  <c r="CJ366" i="9"/>
  <c r="AK361" i="9"/>
  <c r="CK357" i="9"/>
  <c r="CK353" i="9"/>
  <c r="AK345" i="9"/>
  <c r="Q339" i="9"/>
  <c r="AK334" i="9"/>
  <c r="CJ333" i="9"/>
  <c r="AJ332" i="9"/>
  <c r="CM328" i="9"/>
  <c r="CK327" i="9"/>
  <c r="AJ325" i="9"/>
  <c r="CJ321" i="9"/>
  <c r="CN313" i="9"/>
  <c r="CM312" i="9"/>
  <c r="AJ301" i="9"/>
  <c r="AK298" i="9"/>
  <c r="AK294" i="9"/>
  <c r="AH282" i="9"/>
  <c r="CK280" i="9"/>
  <c r="CJ276" i="9"/>
  <c r="CJ262" i="9"/>
  <c r="AE579" i="9"/>
  <c r="CN525" i="9"/>
  <c r="AJ519" i="9"/>
  <c r="AJ517" i="9"/>
  <c r="AE503" i="9"/>
  <c r="CM498" i="9"/>
  <c r="CM485" i="9"/>
  <c r="CM481" i="9"/>
  <c r="AE474" i="9"/>
  <c r="CJ447" i="9"/>
  <c r="L440" i="9"/>
  <c r="L437" i="9"/>
  <c r="CL433" i="9"/>
  <c r="AI429" i="9"/>
  <c r="AH426" i="9"/>
  <c r="AH425" i="9"/>
  <c r="CL421" i="9"/>
  <c r="Q417" i="9"/>
  <c r="AI416" i="9"/>
  <c r="CK414" i="9"/>
  <c r="AK413" i="9"/>
  <c r="Q413" i="9"/>
  <c r="AI412" i="9"/>
  <c r="CK410" i="9"/>
  <c r="AK409" i="9"/>
  <c r="Q409" i="9"/>
  <c r="AI408" i="9"/>
  <c r="AI405" i="9"/>
  <c r="CL403" i="9"/>
  <c r="AJ398" i="9"/>
  <c r="AK395" i="9"/>
  <c r="AJ394" i="9"/>
  <c r="AJ393" i="9"/>
  <c r="AJ390" i="9"/>
  <c r="AI389" i="9"/>
  <c r="AI386" i="9"/>
  <c r="AI380" i="9"/>
  <c r="AK375" i="9"/>
  <c r="Q373" i="9"/>
  <c r="AH372" i="9"/>
  <c r="CK369" i="9"/>
  <c r="AI368" i="9"/>
  <c r="CN361" i="9"/>
  <c r="AI361" i="9"/>
  <c r="AK360" i="9"/>
  <c r="CJ357" i="9"/>
  <c r="CJ353" i="9"/>
  <c r="AK350" i="9"/>
  <c r="AJ346" i="9"/>
  <c r="CN345" i="9"/>
  <c r="AJ345" i="9"/>
  <c r="CM343" i="9"/>
  <c r="AK339" i="9"/>
  <c r="AJ334" i="9"/>
  <c r="AH332" i="9"/>
  <c r="CN331" i="9"/>
  <c r="AK331" i="9"/>
  <c r="CL325" i="9"/>
  <c r="AH325" i="9"/>
  <c r="CL312" i="9"/>
  <c r="AK310" i="9"/>
  <c r="AE305" i="9"/>
  <c r="AJ298" i="9"/>
  <c r="L298" i="9"/>
  <c r="AJ294" i="9"/>
  <c r="AH275" i="9"/>
  <c r="AH266" i="9"/>
  <c r="Q566" i="9"/>
  <c r="L541" i="9"/>
  <c r="CM525" i="9"/>
  <c r="CJ518" i="9"/>
  <c r="AE513" i="9"/>
  <c r="CN501" i="9"/>
  <c r="AE499" i="9"/>
  <c r="AE495" i="9"/>
  <c r="AE451" i="9"/>
  <c r="CL439" i="9"/>
  <c r="CL436" i="9"/>
  <c r="AK432" i="9"/>
  <c r="Q432" i="9"/>
  <c r="AK417" i="9"/>
  <c r="AI413" i="9"/>
  <c r="AI409" i="9"/>
  <c r="CL407" i="9"/>
  <c r="AH405" i="9"/>
  <c r="CK403" i="9"/>
  <c r="AI390" i="9"/>
  <c r="L386" i="9"/>
  <c r="AE385" i="9"/>
  <c r="L381" i="9"/>
  <c r="AI378" i="9"/>
  <c r="CN377" i="9"/>
  <c r="AI375" i="9"/>
  <c r="CJ369" i="9"/>
  <c r="L368" i="9"/>
  <c r="CJ364" i="9"/>
  <c r="CL361" i="9"/>
  <c r="AH361" i="9"/>
  <c r="AI360" i="9"/>
  <c r="AH350" i="9"/>
  <c r="CN349" i="9"/>
  <c r="CM345" i="9"/>
  <c r="CK343" i="9"/>
  <c r="AJ342" i="9"/>
  <c r="AK340" i="9"/>
  <c r="AJ339" i="9"/>
  <c r="CN334" i="9"/>
  <c r="AJ310" i="9"/>
  <c r="AE309" i="9"/>
  <c r="CM301" i="9"/>
  <c r="L275" i="9"/>
  <c r="CN495" i="9"/>
  <c r="CN493" i="9"/>
  <c r="Q420" i="9"/>
  <c r="CL415" i="9"/>
  <c r="CL411" i="9"/>
  <c r="AK396" i="9"/>
  <c r="CN380" i="9"/>
  <c r="CK374" i="9"/>
  <c r="CK367" i="9"/>
  <c r="Q336" i="9"/>
  <c r="CL334" i="9"/>
  <c r="AK319" i="9"/>
  <c r="CM298" i="9"/>
  <c r="AK296" i="9"/>
  <c r="CM507" i="9"/>
  <c r="CM495" i="9"/>
  <c r="CM493" i="9"/>
  <c r="CM476" i="9"/>
  <c r="Q468" i="9"/>
  <c r="AK448" i="9"/>
  <c r="CJ439" i="9"/>
  <c r="AH432" i="9"/>
  <c r="AH430" i="9"/>
  <c r="AK420" i="9"/>
  <c r="AH417" i="9"/>
  <c r="CK415" i="9"/>
  <c r="CK411" i="9"/>
  <c r="AI406" i="9"/>
  <c r="AH402" i="9"/>
  <c r="CN393" i="9"/>
  <c r="AJ391" i="9"/>
  <c r="CN389" i="9"/>
  <c r="AJ376" i="9"/>
  <c r="CJ374" i="9"/>
  <c r="CJ367" i="9"/>
  <c r="CN365" i="9"/>
  <c r="CJ361" i="9"/>
  <c r="AK358" i="9"/>
  <c r="AK354" i="9"/>
  <c r="AH351" i="9"/>
  <c r="CJ345" i="9"/>
  <c r="AK321" i="9"/>
  <c r="AJ319" i="9"/>
  <c r="AJ318" i="9"/>
  <c r="CL298" i="9"/>
  <c r="AH276" i="9"/>
  <c r="CJ261" i="9"/>
  <c r="AI959" i="9"/>
  <c r="AK959" i="9"/>
  <c r="AJ954" i="9"/>
  <c r="AK954" i="9"/>
  <c r="AI952" i="9"/>
  <c r="AJ952" i="9"/>
  <c r="AI944" i="9"/>
  <c r="AJ944" i="9"/>
  <c r="AK944" i="9"/>
  <c r="CJ939" i="9"/>
  <c r="CL939" i="9"/>
  <c r="CM939" i="9"/>
  <c r="CN939" i="9"/>
  <c r="AH928" i="9"/>
  <c r="AE928" i="9"/>
  <c r="AH909" i="9"/>
  <c r="AE909" i="9"/>
  <c r="S908" i="9"/>
  <c r="R908" i="9"/>
  <c r="AE904" i="9"/>
  <c r="AH904" i="9"/>
  <c r="AE898" i="9"/>
  <c r="AH898" i="9"/>
  <c r="CM891" i="9"/>
  <c r="CJ891" i="9"/>
  <c r="CK891" i="9"/>
  <c r="CL891" i="9"/>
  <c r="CN891" i="9"/>
  <c r="AJ881" i="9"/>
  <c r="AI881" i="9"/>
  <c r="AK881" i="9"/>
  <c r="AE634" i="9"/>
  <c r="AH634" i="9"/>
  <c r="AH626" i="9"/>
  <c r="AE626" i="9"/>
  <c r="AI612" i="9"/>
  <c r="AJ612" i="9"/>
  <c r="AK612" i="9"/>
  <c r="AH603" i="9"/>
  <c r="AE603" i="9"/>
  <c r="AI585" i="9"/>
  <c r="AJ585" i="9"/>
  <c r="AK585" i="9"/>
  <c r="AH580" i="9"/>
  <c r="AE580" i="9"/>
  <c r="Q540" i="9"/>
  <c r="L540" i="9"/>
  <c r="AK999" i="9"/>
  <c r="S999" i="9"/>
  <c r="AE998" i="9"/>
  <c r="CN997" i="9"/>
  <c r="AI997" i="9"/>
  <c r="CM992" i="9"/>
  <c r="AK991" i="9"/>
  <c r="S991" i="9"/>
  <c r="CN989" i="9"/>
  <c r="AI989" i="9"/>
  <c r="CM984" i="9"/>
  <c r="AK983" i="9"/>
  <c r="S983" i="9"/>
  <c r="AE982" i="9"/>
  <c r="CN981" i="9"/>
  <c r="AI981" i="9"/>
  <c r="CM976" i="9"/>
  <c r="AK975" i="9"/>
  <c r="S975" i="9"/>
  <c r="AE974" i="9"/>
  <c r="CN973" i="9"/>
  <c r="AI973" i="9"/>
  <c r="CM968" i="9"/>
  <c r="AK967" i="9"/>
  <c r="S967" i="9"/>
  <c r="CN965" i="9"/>
  <c r="AI965" i="9"/>
  <c r="CM960" i="9"/>
  <c r="AE957" i="9"/>
  <c r="AE954" i="9"/>
  <c r="CN953" i="9"/>
  <c r="AH952" i="9"/>
  <c r="AE952" i="9"/>
  <c r="AH944" i="9"/>
  <c r="AE944" i="9"/>
  <c r="S939" i="9"/>
  <c r="R937" i="9"/>
  <c r="AH934" i="9"/>
  <c r="AE934" i="9"/>
  <c r="AJ922" i="9"/>
  <c r="AK922" i="9"/>
  <c r="R923" i="9"/>
  <c r="S923" i="9"/>
  <c r="L907" i="9"/>
  <c r="Q907" i="9"/>
  <c r="CM900" i="9"/>
  <c r="CJ900" i="9"/>
  <c r="CK900" i="9"/>
  <c r="CL900" i="9"/>
  <c r="CN900" i="9"/>
  <c r="S891" i="9"/>
  <c r="R891" i="9"/>
  <c r="AJ886" i="9"/>
  <c r="AI886" i="9"/>
  <c r="AK886" i="9"/>
  <c r="AJ877" i="9"/>
  <c r="AI877" i="9"/>
  <c r="AK877" i="9"/>
  <c r="AJ838" i="9"/>
  <c r="AK838" i="9"/>
  <c r="AI838" i="9"/>
  <c r="CK703" i="9"/>
  <c r="CJ703" i="9"/>
  <c r="AH691" i="9"/>
  <c r="AE691" i="9"/>
  <c r="R648" i="9"/>
  <c r="S648" i="9"/>
  <c r="R632" i="9"/>
  <c r="S632" i="9"/>
  <c r="AH950" i="9"/>
  <c r="AE950" i="9"/>
  <c r="AH942" i="9"/>
  <c r="AE942" i="9"/>
  <c r="CJ937" i="9"/>
  <c r="CL937" i="9"/>
  <c r="CM937" i="9"/>
  <c r="CJ931" i="9"/>
  <c r="CL931" i="9"/>
  <c r="CM931" i="9"/>
  <c r="CN931" i="9"/>
  <c r="AE902" i="9"/>
  <c r="AH902" i="9"/>
  <c r="CM896" i="9"/>
  <c r="CJ896" i="9"/>
  <c r="CK896" i="9"/>
  <c r="CL896" i="9"/>
  <c r="AE875" i="9"/>
  <c r="AH875" i="9"/>
  <c r="AE871" i="9"/>
  <c r="AH871" i="9"/>
  <c r="AH640" i="9"/>
  <c r="AE640" i="9"/>
  <c r="AI596" i="9"/>
  <c r="AJ596" i="9"/>
  <c r="AK596" i="9"/>
  <c r="Q556" i="9"/>
  <c r="L556" i="9"/>
  <c r="CM997" i="9"/>
  <c r="AK996" i="9"/>
  <c r="AE995" i="9"/>
  <c r="CN994" i="9"/>
  <c r="CL992" i="9"/>
  <c r="CM989" i="9"/>
  <c r="AK988" i="9"/>
  <c r="AE987" i="9"/>
  <c r="CN986" i="9"/>
  <c r="CL984" i="9"/>
  <c r="CM981" i="9"/>
  <c r="AK980" i="9"/>
  <c r="AE979" i="9"/>
  <c r="CN978" i="9"/>
  <c r="CL976" i="9"/>
  <c r="CM973" i="9"/>
  <c r="AK972" i="9"/>
  <c r="AE971" i="9"/>
  <c r="CN970" i="9"/>
  <c r="CL968" i="9"/>
  <c r="CM965" i="9"/>
  <c r="AK964" i="9"/>
  <c r="AE963" i="9"/>
  <c r="CN962" i="9"/>
  <c r="CL960" i="9"/>
  <c r="AE960" i="9"/>
  <c r="CJ955" i="9"/>
  <c r="CL955" i="9"/>
  <c r="CM955" i="9"/>
  <c r="CN955" i="9"/>
  <c r="AI936" i="9"/>
  <c r="AJ936" i="9"/>
  <c r="AK936" i="9"/>
  <c r="CJ913" i="9"/>
  <c r="CL913" i="9"/>
  <c r="CM913" i="9"/>
  <c r="CN913" i="9"/>
  <c r="R913" i="9"/>
  <c r="CM887" i="9"/>
  <c r="CJ887" i="9"/>
  <c r="CK887" i="9"/>
  <c r="CL887" i="9"/>
  <c r="AE886" i="9"/>
  <c r="AH886" i="9"/>
  <c r="AE882" i="9"/>
  <c r="AH882" i="9"/>
  <c r="CM880" i="9"/>
  <c r="CJ880" i="9"/>
  <c r="CK880" i="9"/>
  <c r="CL880" i="9"/>
  <c r="S880" i="9"/>
  <c r="R880" i="9"/>
  <c r="AE877" i="9"/>
  <c r="AH877" i="9"/>
  <c r="R875" i="9"/>
  <c r="CM864" i="9"/>
  <c r="CJ864" i="9"/>
  <c r="CK864" i="9"/>
  <c r="CL864" i="9"/>
  <c r="CN864" i="9"/>
  <c r="L860" i="9"/>
  <c r="Q860" i="9"/>
  <c r="CN842" i="9"/>
  <c r="CK842" i="9"/>
  <c r="CL842" i="9"/>
  <c r="Q842" i="9"/>
  <c r="L842" i="9"/>
  <c r="S836" i="9"/>
  <c r="R836" i="9"/>
  <c r="CJ728" i="9"/>
  <c r="CN728" i="9"/>
  <c r="CK698" i="9"/>
  <c r="CJ698" i="9"/>
  <c r="CL650" i="9"/>
  <c r="CN650" i="9"/>
  <c r="CN999" i="9"/>
  <c r="CN983" i="9"/>
  <c r="S961" i="9"/>
  <c r="AH958" i="9"/>
  <c r="AE958" i="9"/>
  <c r="AE872" i="9"/>
  <c r="AH872" i="9"/>
  <c r="S749" i="9"/>
  <c r="R749" i="9"/>
  <c r="R258" i="9"/>
  <c r="S258" i="9"/>
  <c r="CM999" i="9"/>
  <c r="AK998" i="9"/>
  <c r="S998" i="9"/>
  <c r="AE997" i="9"/>
  <c r="CN996" i="9"/>
  <c r="CL994" i="9"/>
  <c r="AJ993" i="9"/>
  <c r="CM991" i="9"/>
  <c r="AK990" i="9"/>
  <c r="S990" i="9"/>
  <c r="AE989" i="9"/>
  <c r="CN988" i="9"/>
  <c r="CL986" i="9"/>
  <c r="AJ985" i="9"/>
  <c r="CM983" i="9"/>
  <c r="AK982" i="9"/>
  <c r="S982" i="9"/>
  <c r="AE981" i="9"/>
  <c r="CN980" i="9"/>
  <c r="CL978" i="9"/>
  <c r="AJ977" i="9"/>
  <c r="CM975" i="9"/>
  <c r="AK974" i="9"/>
  <c r="S974" i="9"/>
  <c r="AE973" i="9"/>
  <c r="CN972" i="9"/>
  <c r="CL970" i="9"/>
  <c r="AJ969" i="9"/>
  <c r="CM967" i="9"/>
  <c r="AK966" i="9"/>
  <c r="S966" i="9"/>
  <c r="AE965" i="9"/>
  <c r="CN964" i="9"/>
  <c r="CL962" i="9"/>
  <c r="R955" i="9"/>
  <c r="R944" i="9"/>
  <c r="S944" i="9"/>
  <c r="AJ938" i="9"/>
  <c r="AK938" i="9"/>
  <c r="CJ921" i="9"/>
  <c r="CL921" i="9"/>
  <c r="CM921" i="9"/>
  <c r="CN921" i="9"/>
  <c r="AH912" i="9"/>
  <c r="AE912" i="9"/>
  <c r="S900" i="9"/>
  <c r="R900" i="9"/>
  <c r="AE889" i="9"/>
  <c r="AH889" i="9"/>
  <c r="L868" i="9"/>
  <c r="Q868" i="9"/>
  <c r="L803" i="9"/>
  <c r="Q803" i="9"/>
  <c r="CK658" i="9"/>
  <c r="CJ658" i="9"/>
  <c r="Q652" i="9"/>
  <c r="L652" i="9"/>
  <c r="AJ946" i="9"/>
  <c r="AK946" i="9"/>
  <c r="R931" i="9"/>
  <c r="S931" i="9"/>
  <c r="AI912" i="9"/>
  <c r="AJ912" i="9"/>
  <c r="AK912" i="9"/>
  <c r="CM884" i="9"/>
  <c r="CJ884" i="9"/>
  <c r="CK884" i="9"/>
  <c r="CL884" i="9"/>
  <c r="CN884" i="9"/>
  <c r="S871" i="9"/>
  <c r="R871" i="9"/>
  <c r="AJ752" i="9"/>
  <c r="AI752" i="9"/>
  <c r="AK752" i="9"/>
  <c r="CM750" i="9"/>
  <c r="CJ750" i="9"/>
  <c r="CK750" i="9"/>
  <c r="CL750" i="9"/>
  <c r="CN750" i="9"/>
  <c r="CL999" i="9"/>
  <c r="AJ998" i="9"/>
  <c r="AE994" i="9"/>
  <c r="CL991" i="9"/>
  <c r="AJ990" i="9"/>
  <c r="AE986" i="9"/>
  <c r="CL983" i="9"/>
  <c r="AJ982" i="9"/>
  <c r="AE978" i="9"/>
  <c r="CL975" i="9"/>
  <c r="AJ974" i="9"/>
  <c r="AE970" i="9"/>
  <c r="CL967" i="9"/>
  <c r="AJ966" i="9"/>
  <c r="AE962" i="9"/>
  <c r="S960" i="9"/>
  <c r="CJ957" i="9"/>
  <c r="CL957" i="9"/>
  <c r="CN957" i="9"/>
  <c r="AK956" i="9"/>
  <c r="CJ953" i="9"/>
  <c r="CL953" i="9"/>
  <c r="CJ952" i="9"/>
  <c r="CM952" i="9"/>
  <c r="CN952" i="9"/>
  <c r="AI943" i="9"/>
  <c r="AK943" i="9"/>
  <c r="CN937" i="9"/>
  <c r="AI920" i="9"/>
  <c r="AJ920" i="9"/>
  <c r="AK920" i="9"/>
  <c r="AH918" i="9"/>
  <c r="AE918" i="9"/>
  <c r="CJ915" i="9"/>
  <c r="CL915" i="9"/>
  <c r="CM915" i="9"/>
  <c r="CN915" i="9"/>
  <c r="S903" i="9"/>
  <c r="R903" i="9"/>
  <c r="L900" i="9"/>
  <c r="Q900" i="9"/>
  <c r="CN896" i="9"/>
  <c r="AE868" i="9"/>
  <c r="AH868" i="9"/>
  <c r="L864" i="9"/>
  <c r="Q864" i="9"/>
  <c r="AH792" i="9"/>
  <c r="AE792" i="9"/>
  <c r="AJ787" i="9"/>
  <c r="AI787" i="9"/>
  <c r="Q775" i="9"/>
  <c r="L775" i="9"/>
  <c r="CN764" i="9"/>
  <c r="CL764" i="9"/>
  <c r="CK666" i="9"/>
  <c r="CJ666" i="9"/>
  <c r="CN967" i="9"/>
  <c r="AH936" i="9"/>
  <c r="AE936" i="9"/>
  <c r="AE910" i="9"/>
  <c r="AH910" i="9"/>
  <c r="AE907" i="9"/>
  <c r="AH907" i="9"/>
  <c r="CM875" i="9"/>
  <c r="CJ875" i="9"/>
  <c r="CK875" i="9"/>
  <c r="CL875" i="9"/>
  <c r="CN875" i="9"/>
  <c r="S759" i="9"/>
  <c r="R759" i="9"/>
  <c r="AE999" i="9"/>
  <c r="CN998" i="9"/>
  <c r="AE991" i="9"/>
  <c r="CN990" i="9"/>
  <c r="AE983" i="9"/>
  <c r="CN982" i="9"/>
  <c r="AE975" i="9"/>
  <c r="CN974" i="9"/>
  <c r="CN966" i="9"/>
  <c r="AJ959" i="9"/>
  <c r="AI956" i="9"/>
  <c r="AI954" i="9"/>
  <c r="AK952" i="9"/>
  <c r="AI951" i="9"/>
  <c r="AK951" i="9"/>
  <c r="CJ944" i="9"/>
  <c r="CM944" i="9"/>
  <c r="CN944" i="9"/>
  <c r="CJ929" i="9"/>
  <c r="CL929" i="9"/>
  <c r="CM929" i="9"/>
  <c r="CN929" i="9"/>
  <c r="AH920" i="9"/>
  <c r="AE920" i="9"/>
  <c r="AJ897" i="9"/>
  <c r="AI897" i="9"/>
  <c r="AK897" i="9"/>
  <c r="AJ893" i="9"/>
  <c r="AI893" i="9"/>
  <c r="AK893" i="9"/>
  <c r="S884" i="9"/>
  <c r="R884" i="9"/>
  <c r="AJ874" i="9"/>
  <c r="AI874" i="9"/>
  <c r="AK874" i="9"/>
  <c r="CM872" i="9"/>
  <c r="CJ872" i="9"/>
  <c r="CK872" i="9"/>
  <c r="CL872" i="9"/>
  <c r="CN872" i="9"/>
  <c r="AE864" i="9"/>
  <c r="AH864" i="9"/>
  <c r="L853" i="9"/>
  <c r="Q853" i="9"/>
  <c r="L851" i="9"/>
  <c r="Q851" i="9"/>
  <c r="Q815" i="9"/>
  <c r="L815" i="9"/>
  <c r="L811" i="9"/>
  <c r="Q811" i="9"/>
  <c r="R805" i="9"/>
  <c r="S805" i="9"/>
  <c r="L798" i="9"/>
  <c r="Q798" i="9"/>
  <c r="CK674" i="9"/>
  <c r="CJ674" i="9"/>
  <c r="CN991" i="9"/>
  <c r="CN975" i="9"/>
  <c r="AJ930" i="9"/>
  <c r="AK930" i="9"/>
  <c r="AJ890" i="9"/>
  <c r="AI890" i="9"/>
  <c r="AK890" i="9"/>
  <c r="AJ860" i="9"/>
  <c r="AK860" i="9"/>
  <c r="AH774" i="9"/>
  <c r="AE774" i="9"/>
  <c r="CL763" i="9"/>
  <c r="CN763" i="9"/>
  <c r="CM998" i="9"/>
  <c r="AE996" i="9"/>
  <c r="CM990" i="9"/>
  <c r="AE988" i="9"/>
  <c r="CM982" i="9"/>
  <c r="AE980" i="9"/>
  <c r="CM974" i="9"/>
  <c r="AE972" i="9"/>
  <c r="CM966" i="9"/>
  <c r="AE964" i="9"/>
  <c r="R957" i="9"/>
  <c r="S957" i="9"/>
  <c r="CJ947" i="9"/>
  <c r="CL947" i="9"/>
  <c r="CM947" i="9"/>
  <c r="CN947" i="9"/>
  <c r="CJ945" i="9"/>
  <c r="CL945" i="9"/>
  <c r="CM945" i="9"/>
  <c r="R945" i="9"/>
  <c r="AE941" i="9"/>
  <c r="AI928" i="9"/>
  <c r="AJ928" i="9"/>
  <c r="AK928" i="9"/>
  <c r="AH926" i="9"/>
  <c r="AE926" i="9"/>
  <c r="CJ923" i="9"/>
  <c r="CL923" i="9"/>
  <c r="CM923" i="9"/>
  <c r="CN923" i="9"/>
  <c r="AJ914" i="9"/>
  <c r="AK914" i="9"/>
  <c r="R915" i="9"/>
  <c r="S915" i="9"/>
  <c r="AJ902" i="9"/>
  <c r="AI902" i="9"/>
  <c r="AK902" i="9"/>
  <c r="S896" i="9"/>
  <c r="R896" i="9"/>
  <c r="AE893" i="9"/>
  <c r="AH893" i="9"/>
  <c r="L888" i="9"/>
  <c r="Q888" i="9"/>
  <c r="CN887" i="9"/>
  <c r="S887" i="9"/>
  <c r="R887" i="9"/>
  <c r="L884" i="9"/>
  <c r="Q884" i="9"/>
  <c r="CN880" i="9"/>
  <c r="CM867" i="9"/>
  <c r="CJ867" i="9"/>
  <c r="CK867" i="9"/>
  <c r="CL867" i="9"/>
  <c r="AJ866" i="9"/>
  <c r="AI866" i="9"/>
  <c r="AK866" i="9"/>
  <c r="CM862" i="9"/>
  <c r="CJ862" i="9"/>
  <c r="CK862" i="9"/>
  <c r="CL862" i="9"/>
  <c r="CN862" i="9"/>
  <c r="Q817" i="9"/>
  <c r="L817" i="9"/>
  <c r="CK682" i="9"/>
  <c r="CJ682" i="9"/>
  <c r="AH633" i="9"/>
  <c r="AE633" i="9"/>
  <c r="AE860" i="9"/>
  <c r="AH860" i="9"/>
  <c r="AE856" i="9"/>
  <c r="AH856" i="9"/>
  <c r="CK848" i="9"/>
  <c r="CL848" i="9"/>
  <c r="AJ832" i="9"/>
  <c r="AI832" i="9"/>
  <c r="AK832" i="9"/>
  <c r="L830" i="9"/>
  <c r="Q830" i="9"/>
  <c r="R809" i="9"/>
  <c r="S809" i="9"/>
  <c r="AJ793" i="9"/>
  <c r="AI793" i="9"/>
  <c r="CN782" i="9"/>
  <c r="CL782" i="9"/>
  <c r="CM749" i="9"/>
  <c r="CK749" i="9"/>
  <c r="CN749" i="9"/>
  <c r="CJ742" i="9"/>
  <c r="CK742" i="9"/>
  <c r="CN742" i="9"/>
  <c r="CJ722" i="9"/>
  <c r="CN722" i="9"/>
  <c r="AH699" i="9"/>
  <c r="AE699" i="9"/>
  <c r="AH632" i="9"/>
  <c r="AE632" i="9"/>
  <c r="AH607" i="9"/>
  <c r="AE607" i="9"/>
  <c r="AH591" i="9"/>
  <c r="AE591" i="9"/>
  <c r="AH564" i="9"/>
  <c r="AE564" i="9"/>
  <c r="Q546" i="9"/>
  <c r="L546" i="9"/>
  <c r="Q530" i="9"/>
  <c r="L530" i="9"/>
  <c r="AH506" i="9"/>
  <c r="AE506" i="9"/>
  <c r="AH492" i="9"/>
  <c r="AE492" i="9"/>
  <c r="CJ480" i="9"/>
  <c r="CM480" i="9"/>
  <c r="CN480" i="9"/>
  <c r="CL456" i="9"/>
  <c r="CJ456" i="9"/>
  <c r="CK456" i="9"/>
  <c r="CN456" i="9"/>
  <c r="Q436" i="9"/>
  <c r="L436" i="9"/>
  <c r="L407" i="9"/>
  <c r="Q407" i="9"/>
  <c r="CM401" i="9"/>
  <c r="CK401" i="9"/>
  <c r="CL401" i="9"/>
  <c r="CN401" i="9"/>
  <c r="Q382" i="9"/>
  <c r="L382" i="9"/>
  <c r="R378" i="9"/>
  <c r="S378" i="9"/>
  <c r="L337" i="9"/>
  <c r="Q337" i="9"/>
  <c r="AH290" i="9"/>
  <c r="AE290" i="9"/>
  <c r="S936" i="9"/>
  <c r="S928" i="9"/>
  <c r="S920" i="9"/>
  <c r="S912" i="9"/>
  <c r="R902" i="9"/>
  <c r="R893" i="9"/>
  <c r="R886" i="9"/>
  <c r="R877" i="9"/>
  <c r="AI864" i="9"/>
  <c r="R849" i="9"/>
  <c r="AJ847" i="9"/>
  <c r="AK847" i="9"/>
  <c r="AE844" i="9"/>
  <c r="AH844" i="9"/>
  <c r="AJ830" i="9"/>
  <c r="AI830" i="9"/>
  <c r="AK830" i="9"/>
  <c r="L821" i="9"/>
  <c r="R813" i="9"/>
  <c r="S813" i="9"/>
  <c r="AE798" i="9"/>
  <c r="AH798" i="9"/>
  <c r="S791" i="9"/>
  <c r="R791" i="9"/>
  <c r="AH780" i="9"/>
  <c r="AE780" i="9"/>
  <c r="CL779" i="9"/>
  <c r="CN779" i="9"/>
  <c r="S767" i="9"/>
  <c r="R767" i="9"/>
  <c r="AJ761" i="9"/>
  <c r="AI761" i="9"/>
  <c r="AK761" i="9"/>
  <c r="AE738" i="9"/>
  <c r="AH723" i="9"/>
  <c r="AE723" i="9"/>
  <c r="CK706" i="9"/>
  <c r="CJ706" i="9"/>
  <c r="L700" i="9"/>
  <c r="CK679" i="9"/>
  <c r="CJ679" i="9"/>
  <c r="AE678" i="9"/>
  <c r="CK671" i="9"/>
  <c r="CJ671" i="9"/>
  <c r="AE670" i="9"/>
  <c r="CK663" i="9"/>
  <c r="CJ663" i="9"/>
  <c r="AE662" i="9"/>
  <c r="CK655" i="9"/>
  <c r="CJ655" i="9"/>
  <c r="AE654" i="9"/>
  <c r="AE649" i="9"/>
  <c r="AH649" i="9"/>
  <c r="R638" i="9"/>
  <c r="S638" i="9"/>
  <c r="Q623" i="9"/>
  <c r="L623" i="9"/>
  <c r="Q600" i="9"/>
  <c r="L600" i="9"/>
  <c r="AI588" i="9"/>
  <c r="AJ588" i="9"/>
  <c r="AK588" i="9"/>
  <c r="CM958" i="9"/>
  <c r="AK957" i="9"/>
  <c r="AE956" i="9"/>
  <c r="CM950" i="9"/>
  <c r="AK949" i="9"/>
  <c r="S949" i="9"/>
  <c r="AE948" i="9"/>
  <c r="S941" i="9"/>
  <c r="AE940" i="9"/>
  <c r="CM934" i="9"/>
  <c r="S933" i="9"/>
  <c r="AE932" i="9"/>
  <c r="S925" i="9"/>
  <c r="AE924" i="9"/>
  <c r="S917" i="9"/>
  <c r="AE916" i="9"/>
  <c r="CN904" i="9"/>
  <c r="CN902" i="9"/>
  <c r="R895" i="9"/>
  <c r="CN893" i="9"/>
  <c r="R888" i="9"/>
  <c r="CN886" i="9"/>
  <c r="CN877" i="9"/>
  <c r="R874" i="9"/>
  <c r="CN866" i="9"/>
  <c r="AH857" i="9"/>
  <c r="AE857" i="9"/>
  <c r="S834" i="9"/>
  <c r="R834" i="9"/>
  <c r="CM800" i="9"/>
  <c r="CK800" i="9"/>
  <c r="CL800" i="9"/>
  <c r="CN800" i="9"/>
  <c r="CM794" i="9"/>
  <c r="CN794" i="9"/>
  <c r="AJ772" i="9"/>
  <c r="AI772" i="9"/>
  <c r="AK772" i="9"/>
  <c r="AJ753" i="9"/>
  <c r="AI753" i="9"/>
  <c r="AK753" i="9"/>
  <c r="S752" i="9"/>
  <c r="R752" i="9"/>
  <c r="L744" i="9"/>
  <c r="Q744" i="9"/>
  <c r="CK687" i="9"/>
  <c r="CJ687" i="9"/>
  <c r="Q681" i="9"/>
  <c r="L681" i="9"/>
  <c r="Q673" i="9"/>
  <c r="L673" i="9"/>
  <c r="Q665" i="9"/>
  <c r="L665" i="9"/>
  <c r="Q657" i="9"/>
  <c r="L657" i="9"/>
  <c r="AI645" i="9"/>
  <c r="AJ645" i="9"/>
  <c r="AK645" i="9"/>
  <c r="CL634" i="9"/>
  <c r="CN634" i="9"/>
  <c r="AI623" i="9"/>
  <c r="AJ623" i="9"/>
  <c r="AK623" i="9"/>
  <c r="Q604" i="9"/>
  <c r="L604" i="9"/>
  <c r="AI600" i="9"/>
  <c r="AJ600" i="9"/>
  <c r="AK600" i="9"/>
  <c r="AH588" i="9"/>
  <c r="AE588" i="9"/>
  <c r="Q581" i="9"/>
  <c r="L581" i="9"/>
  <c r="R575" i="9"/>
  <c r="S575" i="9"/>
  <c r="CN936" i="9"/>
  <c r="CN928" i="9"/>
  <c r="CN920" i="9"/>
  <c r="CN912" i="9"/>
  <c r="L909" i="9"/>
  <c r="AE908" i="9"/>
  <c r="CL904" i="9"/>
  <c r="CL902" i="9"/>
  <c r="R897" i="9"/>
  <c r="CN895" i="9"/>
  <c r="AI895" i="9"/>
  <c r="CL893" i="9"/>
  <c r="R890" i="9"/>
  <c r="CJ889" i="9"/>
  <c r="CN888" i="9"/>
  <c r="AI888" i="9"/>
  <c r="CL886" i="9"/>
  <c r="R881" i="9"/>
  <c r="CN879" i="9"/>
  <c r="AI879" i="9"/>
  <c r="CL877" i="9"/>
  <c r="CN871" i="9"/>
  <c r="AI871" i="9"/>
  <c r="R870" i="9"/>
  <c r="CJ869" i="9"/>
  <c r="CN868" i="9"/>
  <c r="AI868" i="9"/>
  <c r="CL866" i="9"/>
  <c r="AH866" i="9"/>
  <c r="S863" i="9"/>
  <c r="L862" i="9"/>
  <c r="Q862" i="9"/>
  <c r="CN861" i="9"/>
  <c r="CM859" i="9"/>
  <c r="CJ859" i="9"/>
  <c r="CK859" i="9"/>
  <c r="Q858" i="9"/>
  <c r="L858" i="9"/>
  <c r="S847" i="9"/>
  <c r="R847" i="9"/>
  <c r="R844" i="9"/>
  <c r="AJ840" i="9"/>
  <c r="AI840" i="9"/>
  <c r="Q834" i="9"/>
  <c r="L834" i="9"/>
  <c r="S832" i="9"/>
  <c r="R832" i="9"/>
  <c r="L825" i="9"/>
  <c r="AJ790" i="9"/>
  <c r="AI790" i="9"/>
  <c r="AJ784" i="9"/>
  <c r="AI784" i="9"/>
  <c r="AH777" i="9"/>
  <c r="AE777" i="9"/>
  <c r="S774" i="9"/>
  <c r="R774" i="9"/>
  <c r="AJ757" i="9"/>
  <c r="AI757" i="9"/>
  <c r="AK757" i="9"/>
  <c r="L724" i="9"/>
  <c r="CK695" i="9"/>
  <c r="CJ695" i="9"/>
  <c r="AE694" i="9"/>
  <c r="Q689" i="9"/>
  <c r="L689" i="9"/>
  <c r="R647" i="9"/>
  <c r="S647" i="9"/>
  <c r="Q640" i="9"/>
  <c r="L640" i="9"/>
  <c r="Q633" i="9"/>
  <c r="L633" i="9"/>
  <c r="CJ628" i="9"/>
  <c r="CM628" i="9"/>
  <c r="CN628" i="9"/>
  <c r="AI615" i="9"/>
  <c r="AJ615" i="9"/>
  <c r="AK615" i="9"/>
  <c r="AH611" i="9"/>
  <c r="AE611" i="9"/>
  <c r="Q608" i="9"/>
  <c r="L608" i="9"/>
  <c r="AI604" i="9"/>
  <c r="AJ604" i="9"/>
  <c r="AK604" i="9"/>
  <c r="AH595" i="9"/>
  <c r="AE595" i="9"/>
  <c r="Q592" i="9"/>
  <c r="L592" i="9"/>
  <c r="AK581" i="9"/>
  <c r="AI581" i="9"/>
  <c r="AJ581" i="9"/>
  <c r="AK577" i="9"/>
  <c r="AI577" i="9"/>
  <c r="AJ577" i="9"/>
  <c r="CN949" i="9"/>
  <c r="CN941" i="9"/>
  <c r="CM936" i="9"/>
  <c r="AK935" i="9"/>
  <c r="CN933" i="9"/>
  <c r="CM928" i="9"/>
  <c r="AK927" i="9"/>
  <c r="CN925" i="9"/>
  <c r="CM920" i="9"/>
  <c r="AK919" i="9"/>
  <c r="CN917" i="9"/>
  <c r="CM912" i="9"/>
  <c r="AK911" i="9"/>
  <c r="CL909" i="9"/>
  <c r="CK904" i="9"/>
  <c r="CK902" i="9"/>
  <c r="AK899" i="9"/>
  <c r="CN897" i="9"/>
  <c r="CL895" i="9"/>
  <c r="CK893" i="9"/>
  <c r="AK892" i="9"/>
  <c r="CN890" i="9"/>
  <c r="Q890" i="9"/>
  <c r="CL888" i="9"/>
  <c r="CK886" i="9"/>
  <c r="AK883" i="9"/>
  <c r="CN881" i="9"/>
  <c r="CL879" i="9"/>
  <c r="CK877" i="9"/>
  <c r="AK876" i="9"/>
  <c r="CN874" i="9"/>
  <c r="R873" i="9"/>
  <c r="CL871" i="9"/>
  <c r="AK870" i="9"/>
  <c r="Q870" i="9"/>
  <c r="CL868" i="9"/>
  <c r="CK866" i="9"/>
  <c r="AK863" i="9"/>
  <c r="AE862" i="9"/>
  <c r="AH862" i="9"/>
  <c r="CM860" i="9"/>
  <c r="CK860" i="9"/>
  <c r="CN860" i="9"/>
  <c r="AK859" i="9"/>
  <c r="AH855" i="9"/>
  <c r="AE855" i="9"/>
  <c r="CK844" i="9"/>
  <c r="CN844" i="9"/>
  <c r="S843" i="9"/>
  <c r="R843" i="9"/>
  <c r="S842" i="9"/>
  <c r="R842" i="9"/>
  <c r="L838" i="9"/>
  <c r="Q838" i="9"/>
  <c r="CK836" i="9"/>
  <c r="CN836" i="9"/>
  <c r="Q781" i="9"/>
  <c r="L781" i="9"/>
  <c r="CL773" i="9"/>
  <c r="CN773" i="9"/>
  <c r="AJ768" i="9"/>
  <c r="AI768" i="9"/>
  <c r="AK768" i="9"/>
  <c r="S755" i="9"/>
  <c r="R755" i="9"/>
  <c r="AH719" i="9"/>
  <c r="AE719" i="9"/>
  <c r="AH711" i="9"/>
  <c r="AE711" i="9"/>
  <c r="Q697" i="9"/>
  <c r="L697" i="9"/>
  <c r="CL638" i="9"/>
  <c r="CJ638" i="9"/>
  <c r="CK638" i="9"/>
  <c r="CL636" i="9"/>
  <c r="CJ636" i="9"/>
  <c r="CK636" i="9"/>
  <c r="CM636" i="9"/>
  <c r="CN636" i="9"/>
  <c r="AI608" i="9"/>
  <c r="AJ608" i="9"/>
  <c r="AK608" i="9"/>
  <c r="AI592" i="9"/>
  <c r="AJ592" i="9"/>
  <c r="AK592" i="9"/>
  <c r="CN959" i="9"/>
  <c r="CN951" i="9"/>
  <c r="CL949" i="9"/>
  <c r="CM946" i="9"/>
  <c r="CN943" i="9"/>
  <c r="CL941" i="9"/>
  <c r="CM938" i="9"/>
  <c r="CN935" i="9"/>
  <c r="CL933" i="9"/>
  <c r="CN927" i="9"/>
  <c r="CL925" i="9"/>
  <c r="CM922" i="9"/>
  <c r="CN919" i="9"/>
  <c r="CL917" i="9"/>
  <c r="CM914" i="9"/>
  <c r="CN911" i="9"/>
  <c r="CJ909" i="9"/>
  <c r="CK907" i="9"/>
  <c r="R906" i="9"/>
  <c r="Q905" i="9"/>
  <c r="CN901" i="9"/>
  <c r="AI901" i="9"/>
  <c r="CL899" i="9"/>
  <c r="CK897" i="9"/>
  <c r="AK896" i="9"/>
  <c r="CJ895" i="9"/>
  <c r="CN894" i="9"/>
  <c r="AI894" i="9"/>
  <c r="Q894" i="9"/>
  <c r="CK890" i="9"/>
  <c r="CJ888" i="9"/>
  <c r="AK887" i="9"/>
  <c r="CN885" i="9"/>
  <c r="AI885" i="9"/>
  <c r="CL883" i="9"/>
  <c r="CK881" i="9"/>
  <c r="AK880" i="9"/>
  <c r="CJ879" i="9"/>
  <c r="CN878" i="9"/>
  <c r="AI878" i="9"/>
  <c r="Q878" i="9"/>
  <c r="CK874" i="9"/>
  <c r="CN873" i="9"/>
  <c r="AI873" i="9"/>
  <c r="CJ871" i="9"/>
  <c r="AH870" i="9"/>
  <c r="CJ868" i="9"/>
  <c r="AK867" i="9"/>
  <c r="CN865" i="9"/>
  <c r="AI865" i="9"/>
  <c r="AH863" i="9"/>
  <c r="CJ861" i="9"/>
  <c r="AE858" i="9"/>
  <c r="AH858" i="9"/>
  <c r="CM854" i="9"/>
  <c r="CN854" i="9"/>
  <c r="S852" i="9"/>
  <c r="R852" i="9"/>
  <c r="S840" i="9"/>
  <c r="R840" i="9"/>
  <c r="AJ831" i="9"/>
  <c r="AK831" i="9"/>
  <c r="L807" i="9"/>
  <c r="Q807" i="9"/>
  <c r="CL791" i="9"/>
  <c r="CN791" i="9"/>
  <c r="AJ769" i="9"/>
  <c r="AI769" i="9"/>
  <c r="AE752" i="9"/>
  <c r="AH752" i="9"/>
  <c r="Q705" i="9"/>
  <c r="L705" i="9"/>
  <c r="CK690" i="9"/>
  <c r="CJ690" i="9"/>
  <c r="AH683" i="9"/>
  <c r="AE683" i="9"/>
  <c r="AH675" i="9"/>
  <c r="AE675" i="9"/>
  <c r="AH667" i="9"/>
  <c r="AE667" i="9"/>
  <c r="AH659" i="9"/>
  <c r="AE659" i="9"/>
  <c r="AI647" i="9"/>
  <c r="AJ647" i="9"/>
  <c r="AK647" i="9"/>
  <c r="R645" i="9"/>
  <c r="S645" i="9"/>
  <c r="L642" i="9"/>
  <c r="Q642" i="9"/>
  <c r="Q612" i="9"/>
  <c r="L612" i="9"/>
  <c r="AH599" i="9"/>
  <c r="AE599" i="9"/>
  <c r="Q596" i="9"/>
  <c r="L596" i="9"/>
  <c r="CJ472" i="9"/>
  <c r="CM472" i="9"/>
  <c r="CN472" i="9"/>
  <c r="CL461" i="9"/>
  <c r="CJ461" i="9"/>
  <c r="CK461" i="9"/>
  <c r="CN461" i="9"/>
  <c r="CL453" i="9"/>
  <c r="CJ453" i="9"/>
  <c r="CK453" i="9"/>
  <c r="CN453" i="9"/>
  <c r="AE450" i="9"/>
  <c r="AH450" i="9"/>
  <c r="Q441" i="9"/>
  <c r="L441" i="9"/>
  <c r="AJ427" i="9"/>
  <c r="AI427" i="9"/>
  <c r="AK427" i="9"/>
  <c r="CL834" i="9"/>
  <c r="R797" i="9"/>
  <c r="CN787" i="9"/>
  <c r="CN784" i="9"/>
  <c r="AK750" i="9"/>
  <c r="AI749" i="9"/>
  <c r="L746" i="9"/>
  <c r="AE741" i="9"/>
  <c r="CN736" i="9"/>
  <c r="AE730" i="9"/>
  <c r="L722" i="9"/>
  <c r="AE700" i="9"/>
  <c r="CK644" i="9"/>
  <c r="CK639" i="9"/>
  <c r="AK634" i="9"/>
  <c r="L628" i="9"/>
  <c r="AI586" i="9"/>
  <c r="AK586" i="9"/>
  <c r="Q570" i="9"/>
  <c r="L570" i="9"/>
  <c r="AH558" i="9"/>
  <c r="AE558" i="9"/>
  <c r="Q552" i="9"/>
  <c r="L552" i="9"/>
  <c r="Q536" i="9"/>
  <c r="L536" i="9"/>
  <c r="CL459" i="9"/>
  <c r="CJ459" i="9"/>
  <c r="CK459" i="9"/>
  <c r="CN459" i="9"/>
  <c r="AJ447" i="9"/>
  <c r="AI447" i="9"/>
  <c r="AK447" i="9"/>
  <c r="L442" i="9"/>
  <c r="Q442" i="9"/>
  <c r="CM412" i="9"/>
  <c r="CK412" i="9"/>
  <c r="CL412" i="9"/>
  <c r="CN412" i="9"/>
  <c r="L411" i="9"/>
  <c r="Q411" i="9"/>
  <c r="AH836" i="9"/>
  <c r="CK834" i="9"/>
  <c r="S812" i="9"/>
  <c r="S808" i="9"/>
  <c r="S804" i="9"/>
  <c r="AH799" i="9"/>
  <c r="AK798" i="9"/>
  <c r="CL790" i="9"/>
  <c r="AK780" i="9"/>
  <c r="L779" i="9"/>
  <c r="L776" i="9"/>
  <c r="L770" i="9"/>
  <c r="L767" i="9"/>
  <c r="AE766" i="9"/>
  <c r="L763" i="9"/>
  <c r="AK756" i="9"/>
  <c r="S753" i="9"/>
  <c r="CK745" i="9"/>
  <c r="AE739" i="9"/>
  <c r="CN730" i="9"/>
  <c r="CJ721" i="9"/>
  <c r="CJ705" i="9"/>
  <c r="CJ697" i="9"/>
  <c r="CJ689" i="9"/>
  <c r="CJ681" i="9"/>
  <c r="CJ673" i="9"/>
  <c r="CJ665" i="9"/>
  <c r="CJ657" i="9"/>
  <c r="CJ644" i="9"/>
  <c r="CJ643" i="9"/>
  <c r="S643" i="9"/>
  <c r="CJ639" i="9"/>
  <c r="CJ635" i="9"/>
  <c r="AJ634" i="9"/>
  <c r="AK632" i="9"/>
  <c r="AE613" i="9"/>
  <c r="AK611" i="9"/>
  <c r="L610" i="9"/>
  <c r="AE609" i="9"/>
  <c r="AK607" i="9"/>
  <c r="AK603" i="9"/>
  <c r="AK599" i="9"/>
  <c r="L598" i="9"/>
  <c r="AE597" i="9"/>
  <c r="AK595" i="9"/>
  <c r="L594" i="9"/>
  <c r="AE593" i="9"/>
  <c r="AK591" i="9"/>
  <c r="L590" i="9"/>
  <c r="AE589" i="9"/>
  <c r="AJ580" i="9"/>
  <c r="AJ576" i="9"/>
  <c r="Q573" i="9"/>
  <c r="Q542" i="9"/>
  <c r="L542" i="9"/>
  <c r="AI523" i="9"/>
  <c r="AK523" i="9"/>
  <c r="Q515" i="9"/>
  <c r="L515" i="9"/>
  <c r="CJ488" i="9"/>
  <c r="CM488" i="9"/>
  <c r="CN488" i="9"/>
  <c r="CL462" i="9"/>
  <c r="CJ462" i="9"/>
  <c r="CK462" i="9"/>
  <c r="CN462" i="9"/>
  <c r="CL454" i="9"/>
  <c r="CJ454" i="9"/>
  <c r="CK454" i="9"/>
  <c r="CN454" i="9"/>
  <c r="Q451" i="9"/>
  <c r="L451" i="9"/>
  <c r="AJ442" i="9"/>
  <c r="AI442" i="9"/>
  <c r="AK442" i="9"/>
  <c r="L422" i="9"/>
  <c r="Q422" i="9"/>
  <c r="AH859" i="9"/>
  <c r="AK856" i="9"/>
  <c r="CN853" i="9"/>
  <c r="CJ850" i="9"/>
  <c r="AK846" i="9"/>
  <c r="R839" i="9"/>
  <c r="R835" i="9"/>
  <c r="R831" i="9"/>
  <c r="R827" i="9"/>
  <c r="R825" i="9"/>
  <c r="R823" i="9"/>
  <c r="R821" i="9"/>
  <c r="R819" i="9"/>
  <c r="L818" i="9"/>
  <c r="R817" i="9"/>
  <c r="AK796" i="9"/>
  <c r="AK786" i="9"/>
  <c r="AK783" i="9"/>
  <c r="CN781" i="9"/>
  <c r="AI780" i="9"/>
  <c r="AI777" i="9"/>
  <c r="AI774" i="9"/>
  <c r="AI756" i="9"/>
  <c r="CJ700" i="9"/>
  <c r="CJ692" i="9"/>
  <c r="CJ684" i="9"/>
  <c r="CJ652" i="9"/>
  <c r="CJ646" i="9"/>
  <c r="AJ642" i="9"/>
  <c r="S641" i="9"/>
  <c r="AK640" i="9"/>
  <c r="AE638" i="9"/>
  <c r="CN637" i="9"/>
  <c r="AJ632" i="9"/>
  <c r="AE628" i="9"/>
  <c r="AK626" i="9"/>
  <c r="L625" i="9"/>
  <c r="AE624" i="9"/>
  <c r="AK622" i="9"/>
  <c r="AK618" i="9"/>
  <c r="AJ611" i="9"/>
  <c r="AJ607" i="9"/>
  <c r="AJ603" i="9"/>
  <c r="AJ599" i="9"/>
  <c r="AJ595" i="9"/>
  <c r="AJ591" i="9"/>
  <c r="AI580" i="9"/>
  <c r="AI576" i="9"/>
  <c r="AH572" i="9"/>
  <c r="AE572" i="9"/>
  <c r="Q548" i="9"/>
  <c r="L548" i="9"/>
  <c r="Q532" i="9"/>
  <c r="L532" i="9"/>
  <c r="Q526" i="9"/>
  <c r="L526" i="9"/>
  <c r="AI515" i="9"/>
  <c r="AJ515" i="9"/>
  <c r="AK515" i="9"/>
  <c r="CJ502" i="9"/>
  <c r="CM502" i="9"/>
  <c r="CN502" i="9"/>
  <c r="CL465" i="9"/>
  <c r="CJ465" i="9"/>
  <c r="CK465" i="9"/>
  <c r="CN465" i="9"/>
  <c r="CL457" i="9"/>
  <c r="CJ457" i="9"/>
  <c r="CK457" i="9"/>
  <c r="CN457" i="9"/>
  <c r="CM419" i="9"/>
  <c r="CN419" i="9"/>
  <c r="CK419" i="9"/>
  <c r="CL419" i="9"/>
  <c r="AJ415" i="9"/>
  <c r="AK415" i="9"/>
  <c r="AI415" i="9"/>
  <c r="CN858" i="9"/>
  <c r="CL853" i="9"/>
  <c r="AI846" i="9"/>
  <c r="R841" i="9"/>
  <c r="R833" i="9"/>
  <c r="CN799" i="9"/>
  <c r="CN798" i="9"/>
  <c r="AK797" i="9"/>
  <c r="AI796" i="9"/>
  <c r="AE794" i="9"/>
  <c r="AI792" i="9"/>
  <c r="R790" i="9"/>
  <c r="L783" i="9"/>
  <c r="AE782" i="9"/>
  <c r="AE779" i="9"/>
  <c r="AE776" i="9"/>
  <c r="AI771" i="9"/>
  <c r="L765" i="9"/>
  <c r="AE763" i="9"/>
  <c r="R758" i="9"/>
  <c r="L756" i="9"/>
  <c r="CL748" i="9"/>
  <c r="CN746" i="9"/>
  <c r="AE731" i="9"/>
  <c r="L725" i="9"/>
  <c r="L719" i="9"/>
  <c r="L713" i="9"/>
  <c r="L711" i="9"/>
  <c r="L709" i="9"/>
  <c r="L707" i="9"/>
  <c r="AE701" i="9"/>
  <c r="L699" i="9"/>
  <c r="AE693" i="9"/>
  <c r="L691" i="9"/>
  <c r="AE685" i="9"/>
  <c r="L683" i="9"/>
  <c r="AE677" i="9"/>
  <c r="L675" i="9"/>
  <c r="AE669" i="9"/>
  <c r="L667" i="9"/>
  <c r="AE661" i="9"/>
  <c r="L659" i="9"/>
  <c r="AE653" i="9"/>
  <c r="L648" i="9"/>
  <c r="AJ622" i="9"/>
  <c r="L622" i="9"/>
  <c r="AJ618" i="9"/>
  <c r="L618" i="9"/>
  <c r="AE617" i="9"/>
  <c r="L611" i="9"/>
  <c r="AE610" i="9"/>
  <c r="L607" i="9"/>
  <c r="AE606" i="9"/>
  <c r="L603" i="9"/>
  <c r="AE602" i="9"/>
  <c r="L599" i="9"/>
  <c r="AE598" i="9"/>
  <c r="L595" i="9"/>
  <c r="AE594" i="9"/>
  <c r="L591" i="9"/>
  <c r="AE590" i="9"/>
  <c r="L580" i="9"/>
  <c r="Q554" i="9"/>
  <c r="L554" i="9"/>
  <c r="Q538" i="9"/>
  <c r="L538" i="9"/>
  <c r="CJ496" i="9"/>
  <c r="CM496" i="9"/>
  <c r="CN496" i="9"/>
  <c r="AH476" i="9"/>
  <c r="AE476" i="9"/>
  <c r="CL460" i="9"/>
  <c r="CJ460" i="9"/>
  <c r="CK460" i="9"/>
  <c r="CN460" i="9"/>
  <c r="CL452" i="9"/>
  <c r="CJ452" i="9"/>
  <c r="CK452" i="9"/>
  <c r="CN452" i="9"/>
  <c r="AJ437" i="9"/>
  <c r="AI437" i="9"/>
  <c r="AK437" i="9"/>
  <c r="AJ422" i="9"/>
  <c r="AI422" i="9"/>
  <c r="AK422" i="9"/>
  <c r="S417" i="9"/>
  <c r="R417" i="9"/>
  <c r="AH584" i="9"/>
  <c r="AE584" i="9"/>
  <c r="Q544" i="9"/>
  <c r="L544" i="9"/>
  <c r="Q528" i="9"/>
  <c r="L528" i="9"/>
  <c r="CJ510" i="9"/>
  <c r="CM510" i="9"/>
  <c r="CN510" i="9"/>
  <c r="Q469" i="9"/>
  <c r="L469" i="9"/>
  <c r="CL455" i="9"/>
  <c r="CJ455" i="9"/>
  <c r="CK455" i="9"/>
  <c r="CN455" i="9"/>
  <c r="S436" i="9"/>
  <c r="R436" i="9"/>
  <c r="CM430" i="9"/>
  <c r="CK430" i="9"/>
  <c r="CL430" i="9"/>
  <c r="CN430" i="9"/>
  <c r="CK858" i="9"/>
  <c r="CK856" i="9"/>
  <c r="CK855" i="9"/>
  <c r="CJ853" i="9"/>
  <c r="AI851" i="9"/>
  <c r="AK849" i="9"/>
  <c r="AI841" i="9"/>
  <c r="AH839" i="9"/>
  <c r="AH835" i="9"/>
  <c r="AI833" i="9"/>
  <c r="CK799" i="9"/>
  <c r="CK798" i="9"/>
  <c r="CL796" i="9"/>
  <c r="AK758" i="9"/>
  <c r="AK754" i="9"/>
  <c r="CN751" i="9"/>
  <c r="AI751" i="9"/>
  <c r="R750" i="9"/>
  <c r="CJ748" i="9"/>
  <c r="AH744" i="9"/>
  <c r="CJ737" i="9"/>
  <c r="CJ701" i="9"/>
  <c r="CJ693" i="9"/>
  <c r="CJ685" i="9"/>
  <c r="CJ677" i="9"/>
  <c r="CJ669" i="9"/>
  <c r="CJ661" i="9"/>
  <c r="CJ653" i="9"/>
  <c r="CK649" i="9"/>
  <c r="AJ644" i="9"/>
  <c r="CN642" i="9"/>
  <c r="AK639" i="9"/>
  <c r="S639" i="9"/>
  <c r="Q636" i="9"/>
  <c r="AJ631" i="9"/>
  <c r="AK619" i="9"/>
  <c r="AK616" i="9"/>
  <c r="AK613" i="9"/>
  <c r="AK609" i="9"/>
  <c r="AK605" i="9"/>
  <c r="AK601" i="9"/>
  <c r="AK597" i="9"/>
  <c r="AK593" i="9"/>
  <c r="AK589" i="9"/>
  <c r="Q585" i="9"/>
  <c r="L585" i="9"/>
  <c r="AJ578" i="9"/>
  <c r="AH567" i="9"/>
  <c r="AE567" i="9"/>
  <c r="Q550" i="9"/>
  <c r="L550" i="9"/>
  <c r="Q534" i="9"/>
  <c r="L534" i="9"/>
  <c r="AI520" i="9"/>
  <c r="AJ520" i="9"/>
  <c r="AK520" i="9"/>
  <c r="AH484" i="9"/>
  <c r="AE484" i="9"/>
  <c r="CL458" i="9"/>
  <c r="CJ458" i="9"/>
  <c r="CK458" i="9"/>
  <c r="CN458" i="9"/>
  <c r="AH525" i="9"/>
  <c r="AH524" i="9"/>
  <c r="CN522" i="9"/>
  <c r="AJ522" i="9"/>
  <c r="CM518" i="9"/>
  <c r="AJ516" i="9"/>
  <c r="CN511" i="9"/>
  <c r="CM508" i="9"/>
  <c r="CN503" i="9"/>
  <c r="CN500" i="9"/>
  <c r="CN497" i="9"/>
  <c r="CM494" i="9"/>
  <c r="CN489" i="9"/>
  <c r="CM486" i="9"/>
  <c r="CN481" i="9"/>
  <c r="CM478" i="9"/>
  <c r="AJ414" i="9"/>
  <c r="AK414" i="9"/>
  <c r="L410" i="9"/>
  <c r="Q410" i="9"/>
  <c r="S408" i="9"/>
  <c r="R408" i="9"/>
  <c r="L403" i="9"/>
  <c r="Q403" i="9"/>
  <c r="AI399" i="9"/>
  <c r="AJ399" i="9"/>
  <c r="AK399" i="9"/>
  <c r="R377" i="9"/>
  <c r="S377" i="9"/>
  <c r="S359" i="9"/>
  <c r="R359" i="9"/>
  <c r="S355" i="9"/>
  <c r="R355" i="9"/>
  <c r="CL344" i="9"/>
  <c r="CK344" i="9"/>
  <c r="CN344" i="9"/>
  <c r="CJ344" i="9"/>
  <c r="CM344" i="9"/>
  <c r="R423" i="9"/>
  <c r="AE415" i="9"/>
  <c r="AH415" i="9"/>
  <c r="CM413" i="9"/>
  <c r="CK413" i="9"/>
  <c r="CL413" i="9"/>
  <c r="AJ410" i="9"/>
  <c r="AK410" i="9"/>
  <c r="CM405" i="9"/>
  <c r="CK405" i="9"/>
  <c r="CL405" i="9"/>
  <c r="CN405" i="9"/>
  <c r="AJ403" i="9"/>
  <c r="AI403" i="9"/>
  <c r="AK403" i="9"/>
  <c r="CK398" i="9"/>
  <c r="CJ398" i="9"/>
  <c r="CL398" i="9"/>
  <c r="CM398" i="9"/>
  <c r="CN398" i="9"/>
  <c r="AI382" i="9"/>
  <c r="AJ382" i="9"/>
  <c r="AK382" i="9"/>
  <c r="L365" i="9"/>
  <c r="Q365" i="9"/>
  <c r="Q307" i="9"/>
  <c r="L307" i="9"/>
  <c r="AI300" i="9"/>
  <c r="AJ300" i="9"/>
  <c r="AK300" i="9"/>
  <c r="L522" i="9"/>
  <c r="L517" i="9"/>
  <c r="AE516" i="9"/>
  <c r="AE507" i="9"/>
  <c r="AE493" i="9"/>
  <c r="CN464" i="9"/>
  <c r="CN463" i="9"/>
  <c r="CK446" i="9"/>
  <c r="AK445" i="9"/>
  <c r="AI444" i="9"/>
  <c r="CJ441" i="9"/>
  <c r="AH431" i="9"/>
  <c r="CN429" i="9"/>
  <c r="AH429" i="9"/>
  <c r="AK428" i="9"/>
  <c r="Q428" i="9"/>
  <c r="CK425" i="9"/>
  <c r="CN424" i="9"/>
  <c r="AH424" i="9"/>
  <c r="AK423" i="9"/>
  <c r="Q423" i="9"/>
  <c r="CK421" i="9"/>
  <c r="CN420" i="9"/>
  <c r="AH420" i="9"/>
  <c r="L419" i="9"/>
  <c r="Q419" i="9"/>
  <c r="CN418" i="9"/>
  <c r="L418" i="9"/>
  <c r="Q418" i="9"/>
  <c r="AE416" i="9"/>
  <c r="AH416" i="9"/>
  <c r="AJ411" i="9"/>
  <c r="AI411" i="9"/>
  <c r="AK411" i="9"/>
  <c r="CM409" i="9"/>
  <c r="CK409" i="9"/>
  <c r="CL409" i="9"/>
  <c r="AJ407" i="9"/>
  <c r="AI407" i="9"/>
  <c r="AK407" i="9"/>
  <c r="CM375" i="9"/>
  <c r="CJ375" i="9"/>
  <c r="CK375" i="9"/>
  <c r="CL375" i="9"/>
  <c r="CN375" i="9"/>
  <c r="AH369" i="9"/>
  <c r="AE369" i="9"/>
  <c r="CJ315" i="9"/>
  <c r="CM315" i="9"/>
  <c r="CK315" i="9"/>
  <c r="CL315" i="9"/>
  <c r="CN315" i="9"/>
  <c r="R262" i="9"/>
  <c r="S262" i="9"/>
  <c r="S523" i="9"/>
  <c r="CN521" i="9"/>
  <c r="AE480" i="9"/>
  <c r="AE472" i="9"/>
  <c r="AH467" i="9"/>
  <c r="CK464" i="9"/>
  <c r="CK463" i="9"/>
  <c r="CJ451" i="9"/>
  <c r="AK450" i="9"/>
  <c r="Q450" i="9"/>
  <c r="CJ446" i="9"/>
  <c r="AI445" i="9"/>
  <c r="CN444" i="9"/>
  <c r="AH444" i="9"/>
  <c r="AK440" i="9"/>
  <c r="CK438" i="9"/>
  <c r="CJ436" i="9"/>
  <c r="CL429" i="9"/>
  <c r="AI428" i="9"/>
  <c r="R427" i="9"/>
  <c r="CL424" i="9"/>
  <c r="AI423" i="9"/>
  <c r="R422" i="9"/>
  <c r="CL420" i="9"/>
  <c r="AJ419" i="9"/>
  <c r="AK419" i="9"/>
  <c r="CL418" i="9"/>
  <c r="AJ418" i="9"/>
  <c r="AK418" i="9"/>
  <c r="AE411" i="9"/>
  <c r="AH411" i="9"/>
  <c r="AJ367" i="9"/>
  <c r="AI367" i="9"/>
  <c r="AK367" i="9"/>
  <c r="AJ365" i="9"/>
  <c r="AI365" i="9"/>
  <c r="AK365" i="9"/>
  <c r="S350" i="9"/>
  <c r="R350" i="9"/>
  <c r="CL342" i="9"/>
  <c r="CJ342" i="9"/>
  <c r="CK342" i="9"/>
  <c r="CM342" i="9"/>
  <c r="CN342" i="9"/>
  <c r="Q301" i="9"/>
  <c r="L301" i="9"/>
  <c r="AE563" i="9"/>
  <c r="AE560" i="9"/>
  <c r="S525" i="9"/>
  <c r="CM521" i="9"/>
  <c r="CN517" i="9"/>
  <c r="AK470" i="9"/>
  <c r="AI469" i="9"/>
  <c r="CN466" i="9"/>
  <c r="CJ464" i="9"/>
  <c r="CJ463" i="9"/>
  <c r="AI450" i="9"/>
  <c r="CL444" i="9"/>
  <c r="CJ443" i="9"/>
  <c r="CJ438" i="9"/>
  <c r="R438" i="9"/>
  <c r="CN431" i="9"/>
  <c r="CK429" i="9"/>
  <c r="CN428" i="9"/>
  <c r="AH428" i="9"/>
  <c r="CK424" i="9"/>
  <c r="CN423" i="9"/>
  <c r="AH423" i="9"/>
  <c r="CK420" i="9"/>
  <c r="AE419" i="9"/>
  <c r="AH419" i="9"/>
  <c r="CK418" i="9"/>
  <c r="AI414" i="9"/>
  <c r="CJ396" i="9"/>
  <c r="CM396" i="9"/>
  <c r="CN396" i="9"/>
  <c r="R391" i="9"/>
  <c r="S391" i="9"/>
  <c r="Q383" i="9"/>
  <c r="L383" i="9"/>
  <c r="CM373" i="9"/>
  <c r="CN373" i="9"/>
  <c r="S362" i="9"/>
  <c r="R362" i="9"/>
  <c r="AH323" i="9"/>
  <c r="AE323" i="9"/>
  <c r="Q302" i="9"/>
  <c r="L302" i="9"/>
  <c r="AE566" i="9"/>
  <c r="AK525" i="9"/>
  <c r="Q525" i="9"/>
  <c r="CK521" i="9"/>
  <c r="CM517" i="9"/>
  <c r="CN513" i="9"/>
  <c r="AE508" i="9"/>
  <c r="CN505" i="9"/>
  <c r="CN499" i="9"/>
  <c r="CN491" i="9"/>
  <c r="AE486" i="9"/>
  <c r="CN483" i="9"/>
  <c r="CN475" i="9"/>
  <c r="AI470" i="9"/>
  <c r="CN469" i="9"/>
  <c r="CN467" i="9"/>
  <c r="CK466" i="9"/>
  <c r="CN447" i="9"/>
  <c r="CK444" i="9"/>
  <c r="AK439" i="9"/>
  <c r="R439" i="9"/>
  <c r="AK435" i="9"/>
  <c r="Q435" i="9"/>
  <c r="CL431" i="9"/>
  <c r="CL428" i="9"/>
  <c r="AK426" i="9"/>
  <c r="CL423" i="9"/>
  <c r="CM417" i="9"/>
  <c r="CK417" i="9"/>
  <c r="CL417" i="9"/>
  <c r="CM416" i="9"/>
  <c r="CK416" i="9"/>
  <c r="CN416" i="9"/>
  <c r="S415" i="9"/>
  <c r="R415" i="9"/>
  <c r="AE412" i="9"/>
  <c r="AH412" i="9"/>
  <c r="AE404" i="9"/>
  <c r="AH404" i="9"/>
  <c r="AI383" i="9"/>
  <c r="AJ383" i="9"/>
  <c r="AK383" i="9"/>
  <c r="AI381" i="9"/>
  <c r="AJ381" i="9"/>
  <c r="AK381" i="9"/>
  <c r="AE370" i="9"/>
  <c r="AH370" i="9"/>
  <c r="S352" i="9"/>
  <c r="R352" i="9"/>
  <c r="Q290" i="9"/>
  <c r="L290" i="9"/>
  <c r="S272" i="9"/>
  <c r="R272" i="9"/>
  <c r="AJ525" i="9"/>
  <c r="AK522" i="9"/>
  <c r="CJ521" i="9"/>
  <c r="AK516" i="9"/>
  <c r="CN508" i="9"/>
  <c r="CM505" i="9"/>
  <c r="CM499" i="9"/>
  <c r="AE497" i="9"/>
  <c r="CN494" i="9"/>
  <c r="CM491" i="9"/>
  <c r="AE489" i="9"/>
  <c r="CN486" i="9"/>
  <c r="CM483" i="9"/>
  <c r="AE481" i="9"/>
  <c r="CN478" i="9"/>
  <c r="CM475" i="9"/>
  <c r="AE473" i="9"/>
  <c r="CL469" i="9"/>
  <c r="CK467" i="9"/>
  <c r="CJ466" i="9"/>
  <c r="L449" i="9"/>
  <c r="CJ444" i="9"/>
  <c r="AH442" i="9"/>
  <c r="CN439" i="9"/>
  <c r="AI439" i="9"/>
  <c r="AH437" i="9"/>
  <c r="AI435" i="9"/>
  <c r="CK431" i="9"/>
  <c r="CK428" i="9"/>
  <c r="AH427" i="9"/>
  <c r="AI426" i="9"/>
  <c r="CK423" i="9"/>
  <c r="AH422" i="9"/>
  <c r="R419" i="9"/>
  <c r="L415" i="9"/>
  <c r="Q415" i="9"/>
  <c r="L414" i="9"/>
  <c r="Q414" i="9"/>
  <c r="CN413" i="9"/>
  <c r="AI410" i="9"/>
  <c r="S411" i="9"/>
  <c r="R411" i="9"/>
  <c r="AE408" i="9"/>
  <c r="AH408" i="9"/>
  <c r="S404" i="9"/>
  <c r="R404" i="9"/>
  <c r="CM400" i="9"/>
  <c r="CK400" i="9"/>
  <c r="CL400" i="9"/>
  <c r="CN400" i="9"/>
  <c r="CK397" i="9"/>
  <c r="CJ397" i="9"/>
  <c r="CL397" i="9"/>
  <c r="CN397" i="9"/>
  <c r="R392" i="9"/>
  <c r="S392" i="9"/>
  <c r="AH331" i="9"/>
  <c r="AE331" i="9"/>
  <c r="CJ324" i="9"/>
  <c r="CK324" i="9"/>
  <c r="CN324" i="9"/>
  <c r="CL324" i="9"/>
  <c r="CM324" i="9"/>
  <c r="CM359" i="9"/>
  <c r="CK359" i="9"/>
  <c r="CM356" i="9"/>
  <c r="CL356" i="9"/>
  <c r="CM355" i="9"/>
  <c r="CK355" i="9"/>
  <c r="AH348" i="9"/>
  <c r="AE348" i="9"/>
  <c r="CL341" i="9"/>
  <c r="CK341" i="9"/>
  <c r="CM341" i="9"/>
  <c r="CN341" i="9"/>
  <c r="CL335" i="9"/>
  <c r="CM335" i="9"/>
  <c r="CN335" i="9"/>
  <c r="R330" i="9"/>
  <c r="S330" i="9"/>
  <c r="R322" i="9"/>
  <c r="S322" i="9"/>
  <c r="AI304" i="9"/>
  <c r="AJ304" i="9"/>
  <c r="AK304" i="9"/>
  <c r="AH299" i="9"/>
  <c r="AE299" i="9"/>
  <c r="CJ297" i="9"/>
  <c r="CM297" i="9"/>
  <c r="S285" i="9"/>
  <c r="R285" i="9"/>
  <c r="S283" i="9"/>
  <c r="R283" i="9"/>
  <c r="CJ269" i="9"/>
  <c r="CK269" i="9"/>
  <c r="L391" i="9"/>
  <c r="L376" i="9"/>
  <c r="AE367" i="9"/>
  <c r="L367" i="9"/>
  <c r="AE366" i="9"/>
  <c r="Q349" i="9"/>
  <c r="L349" i="9"/>
  <c r="AJ336" i="9"/>
  <c r="AI335" i="9"/>
  <c r="AJ335" i="9"/>
  <c r="AK335" i="9"/>
  <c r="CJ332" i="9"/>
  <c r="CK332" i="9"/>
  <c r="CN332" i="9"/>
  <c r="AE329" i="9"/>
  <c r="R328" i="9"/>
  <c r="S328" i="9"/>
  <c r="AE321" i="9"/>
  <c r="R320" i="9"/>
  <c r="S320" i="9"/>
  <c r="AJ314" i="9"/>
  <c r="AK314" i="9"/>
  <c r="AI307" i="9"/>
  <c r="AJ307" i="9"/>
  <c r="AK307" i="9"/>
  <c r="Q305" i="9"/>
  <c r="L305" i="9"/>
  <c r="AI302" i="9"/>
  <c r="AJ302" i="9"/>
  <c r="AK302" i="9"/>
  <c r="S286" i="9"/>
  <c r="R286" i="9"/>
  <c r="CJ272" i="9"/>
  <c r="CK272" i="9"/>
  <c r="S273" i="9"/>
  <c r="R273" i="9"/>
  <c r="Q375" i="9"/>
  <c r="CN359" i="9"/>
  <c r="CN356" i="9"/>
  <c r="CN355" i="9"/>
  <c r="AJ352" i="9"/>
  <c r="AK352" i="9"/>
  <c r="AJ351" i="9"/>
  <c r="AK351" i="9"/>
  <c r="CL347" i="9"/>
  <c r="CK347" i="9"/>
  <c r="CN347" i="9"/>
  <c r="AH335" i="9"/>
  <c r="AE335" i="9"/>
  <c r="CJ330" i="9"/>
  <c r="CK330" i="9"/>
  <c r="CN330" i="9"/>
  <c r="CJ322" i="9"/>
  <c r="CK322" i="9"/>
  <c r="CN322" i="9"/>
  <c r="AI317" i="9"/>
  <c r="AK317" i="9"/>
  <c r="AI316" i="9"/>
  <c r="AJ316" i="9"/>
  <c r="AH313" i="9"/>
  <c r="AE313" i="9"/>
  <c r="L313" i="9"/>
  <c r="L312" i="9"/>
  <c r="Q311" i="9"/>
  <c r="L311" i="9"/>
  <c r="CL309" i="9"/>
  <c r="CN309" i="9"/>
  <c r="AH307" i="9"/>
  <c r="AE307" i="9"/>
  <c r="AI305" i="9"/>
  <c r="AJ305" i="9"/>
  <c r="AH302" i="9"/>
  <c r="AE302" i="9"/>
  <c r="AE301" i="9"/>
  <c r="CJ299" i="9"/>
  <c r="CL299" i="9"/>
  <c r="CM299" i="9"/>
  <c r="AI297" i="9"/>
  <c r="AJ297" i="9"/>
  <c r="L297" i="9"/>
  <c r="L295" i="9"/>
  <c r="AH293" i="9"/>
  <c r="AE293" i="9"/>
  <c r="R290" i="9"/>
  <c r="AJ285" i="9"/>
  <c r="AK285" i="9"/>
  <c r="S279" i="9"/>
  <c r="R279" i="9"/>
  <c r="R407" i="9"/>
  <c r="R403" i="9"/>
  <c r="S399" i="9"/>
  <c r="CN392" i="9"/>
  <c r="AH375" i="9"/>
  <c r="AK370" i="9"/>
  <c r="R365" i="9"/>
  <c r="Q363" i="9"/>
  <c r="CL359" i="9"/>
  <c r="AJ359" i="9"/>
  <c r="AK359" i="9"/>
  <c r="CK356" i="9"/>
  <c r="AJ356" i="9"/>
  <c r="AK356" i="9"/>
  <c r="CL355" i="9"/>
  <c r="AJ355" i="9"/>
  <c r="AK355" i="9"/>
  <c r="R346" i="9"/>
  <c r="S346" i="9"/>
  <c r="AH343" i="9"/>
  <c r="R343" i="9"/>
  <c r="S343" i="9"/>
  <c r="AI341" i="9"/>
  <c r="AJ341" i="9"/>
  <c r="L341" i="9"/>
  <c r="Q341" i="9"/>
  <c r="CK335" i="9"/>
  <c r="AH333" i="9"/>
  <c r="R326" i="9"/>
  <c r="S326" i="9"/>
  <c r="AJ312" i="9"/>
  <c r="AK312" i="9"/>
  <c r="AI308" i="9"/>
  <c r="AJ308" i="9"/>
  <c r="CN307" i="9"/>
  <c r="Q303" i="9"/>
  <c r="L303" i="9"/>
  <c r="CM302" i="9"/>
  <c r="CJ292" i="9"/>
  <c r="CM292" i="9"/>
  <c r="CM290" i="9"/>
  <c r="CK290" i="9"/>
  <c r="CL290" i="9"/>
  <c r="CN290" i="9"/>
  <c r="Q286" i="9"/>
  <c r="L286" i="9"/>
  <c r="Q278" i="9"/>
  <c r="L278" i="9"/>
  <c r="CJ270" i="9"/>
  <c r="CK270" i="9"/>
  <c r="CN408" i="9"/>
  <c r="CN404" i="9"/>
  <c r="S387" i="9"/>
  <c r="S381" i="9"/>
  <c r="S379" i="9"/>
  <c r="CL372" i="9"/>
  <c r="AI370" i="9"/>
  <c r="R367" i="9"/>
  <c r="R366" i="9"/>
  <c r="AK363" i="9"/>
  <c r="CJ359" i="9"/>
  <c r="AE357" i="9"/>
  <c r="AH357" i="9"/>
  <c r="CJ356" i="9"/>
  <c r="CJ355" i="9"/>
  <c r="AE353" i="9"/>
  <c r="AH353" i="9"/>
  <c r="AH347" i="9"/>
  <c r="L343" i="9"/>
  <c r="Q343" i="9"/>
  <c r="CJ341" i="9"/>
  <c r="CJ335" i="9"/>
  <c r="AH330" i="9"/>
  <c r="CJ328" i="9"/>
  <c r="CK328" i="9"/>
  <c r="CN328" i="9"/>
  <c r="AH322" i="9"/>
  <c r="CJ320" i="9"/>
  <c r="CK320" i="9"/>
  <c r="CN320" i="9"/>
  <c r="CM307" i="9"/>
  <c r="Q306" i="9"/>
  <c r="L306" i="9"/>
  <c r="AI303" i="9"/>
  <c r="AJ303" i="9"/>
  <c r="CL302" i="9"/>
  <c r="CL297" i="9"/>
  <c r="Q296" i="9"/>
  <c r="L296" i="9"/>
  <c r="AI291" i="9"/>
  <c r="CM287" i="9"/>
  <c r="CJ287" i="9"/>
  <c r="CK287" i="9"/>
  <c r="R284" i="9"/>
  <c r="AH283" i="9"/>
  <c r="Q283" i="9"/>
  <c r="L283" i="9"/>
  <c r="CN269" i="9"/>
  <c r="L265" i="9"/>
  <c r="R410" i="9"/>
  <c r="CL408" i="9"/>
  <c r="R406" i="9"/>
  <c r="CL404" i="9"/>
  <c r="R402" i="9"/>
  <c r="AE400" i="9"/>
  <c r="AK387" i="9"/>
  <c r="AK386" i="9"/>
  <c r="AK385" i="9"/>
  <c r="AK384" i="9"/>
  <c r="AK379" i="9"/>
  <c r="AK378" i="9"/>
  <c r="AK377" i="9"/>
  <c r="CK372" i="9"/>
  <c r="L369" i="9"/>
  <c r="AE368" i="9"/>
  <c r="CN367" i="9"/>
  <c r="AI363" i="9"/>
  <c r="R351" i="9"/>
  <c r="CM350" i="9"/>
  <c r="CJ350" i="9"/>
  <c r="CN350" i="9"/>
  <c r="S349" i="9"/>
  <c r="AH346" i="9"/>
  <c r="AE346" i="9"/>
  <c r="AE345" i="9"/>
  <c r="AH345" i="9"/>
  <c r="AE339" i="9"/>
  <c r="CJ334" i="9"/>
  <c r="CM334" i="9"/>
  <c r="CM332" i="9"/>
  <c r="R332" i="9"/>
  <c r="S332" i="9"/>
  <c r="R324" i="9"/>
  <c r="S324" i="9"/>
  <c r="R318" i="9"/>
  <c r="CJ313" i="9"/>
  <c r="CK313" i="9"/>
  <c r="CL313" i="9"/>
  <c r="AI309" i="9"/>
  <c r="AJ309" i="9"/>
  <c r="L309" i="9"/>
  <c r="AI306" i="9"/>
  <c r="AJ306" i="9"/>
  <c r="AE298" i="9"/>
  <c r="AE296" i="9"/>
  <c r="CJ293" i="9"/>
  <c r="CL293" i="9"/>
  <c r="CM293" i="9"/>
  <c r="R293" i="9"/>
  <c r="S293" i="9"/>
  <c r="CJ273" i="9"/>
  <c r="CK273" i="9"/>
  <c r="R264" i="9"/>
  <c r="S264" i="9"/>
  <c r="CN415" i="9"/>
  <c r="CN411" i="9"/>
  <c r="CK408" i="9"/>
  <c r="CN407" i="9"/>
  <c r="AH407" i="9"/>
  <c r="AK406" i="9"/>
  <c r="Q406" i="9"/>
  <c r="CK404" i="9"/>
  <c r="CN403" i="9"/>
  <c r="AH403" i="9"/>
  <c r="AK402" i="9"/>
  <c r="Q402" i="9"/>
  <c r="CM399" i="9"/>
  <c r="S395" i="9"/>
  <c r="S388" i="9"/>
  <c r="S380" i="9"/>
  <c r="AE374" i="9"/>
  <c r="CJ372" i="9"/>
  <c r="CN370" i="9"/>
  <c r="CL369" i="9"/>
  <c r="CL367" i="9"/>
  <c r="AH362" i="9"/>
  <c r="CM360" i="9"/>
  <c r="CL360" i="9"/>
  <c r="R360" i="9"/>
  <c r="CM358" i="9"/>
  <c r="CJ358" i="9"/>
  <c r="CN358" i="9"/>
  <c r="R356" i="9"/>
  <c r="CM354" i="9"/>
  <c r="CJ354" i="9"/>
  <c r="CN354" i="9"/>
  <c r="CM352" i="9"/>
  <c r="CL352" i="9"/>
  <c r="CM351" i="9"/>
  <c r="CK351" i="9"/>
  <c r="AI348" i="9"/>
  <c r="AJ348" i="9"/>
  <c r="CM347" i="9"/>
  <c r="AI347" i="9"/>
  <c r="AJ347" i="9"/>
  <c r="AI338" i="9"/>
  <c r="AK338" i="9"/>
  <c r="S336" i="9"/>
  <c r="CL332" i="9"/>
  <c r="CM330" i="9"/>
  <c r="AH328" i="9"/>
  <c r="CJ326" i="9"/>
  <c r="CK326" i="9"/>
  <c r="CN326" i="9"/>
  <c r="CM322" i="9"/>
  <c r="AH320" i="9"/>
  <c r="CJ318" i="9"/>
  <c r="CK318" i="9"/>
  <c r="CN318" i="9"/>
  <c r="R317" i="9"/>
  <c r="CK316" i="9"/>
  <c r="CL316" i="9"/>
  <c r="CM316" i="9"/>
  <c r="AI314" i="9"/>
  <c r="CJ311" i="9"/>
  <c r="CK311" i="9"/>
  <c r="CL311" i="9"/>
  <c r="L304" i="9"/>
  <c r="R301" i="9"/>
  <c r="S301" i="9"/>
  <c r="S297" i="9"/>
  <c r="CJ294" i="9"/>
  <c r="CL294" i="9"/>
  <c r="AI292" i="9"/>
  <c r="AJ292" i="9"/>
  <c r="CM288" i="9"/>
  <c r="CL288" i="9"/>
  <c r="CN288" i="9"/>
  <c r="AH279" i="9"/>
  <c r="L279" i="9"/>
  <c r="CN272" i="9"/>
  <c r="AI358" i="9"/>
  <c r="AI354" i="9"/>
  <c r="R353" i="9"/>
  <c r="AI350" i="9"/>
  <c r="CJ346" i="9"/>
  <c r="AH340" i="9"/>
  <c r="CK338" i="9"/>
  <c r="AH336" i="9"/>
  <c r="Q334" i="9"/>
  <c r="AK332" i="9"/>
  <c r="AK330" i="9"/>
  <c r="AK328" i="9"/>
  <c r="AK326" i="9"/>
  <c r="AK324" i="9"/>
  <c r="AK322" i="9"/>
  <c r="AK320" i="9"/>
  <c r="AK318" i="9"/>
  <c r="CK317" i="9"/>
  <c r="CM291" i="9"/>
  <c r="AH272" i="9"/>
  <c r="AH271" i="9"/>
  <c r="CM339" i="9"/>
  <c r="CL337" i="9"/>
  <c r="AE300" i="9"/>
  <c r="L299" i="9"/>
  <c r="AE295" i="9"/>
  <c r="CL284" i="9"/>
  <c r="R278" i="9"/>
  <c r="S270" i="9"/>
  <c r="AH263" i="9"/>
  <c r="CN346" i="9"/>
  <c r="AJ343" i="9"/>
  <c r="CJ339" i="9"/>
  <c r="AJ333" i="9"/>
  <c r="AJ331" i="9"/>
  <c r="CJ284" i="9"/>
  <c r="AE906" i="9"/>
  <c r="L906" i="9"/>
  <c r="R905" i="9"/>
  <c r="AJ850" i="9"/>
  <c r="AI850" i="9"/>
  <c r="AK850" i="9"/>
  <c r="AJ834" i="9"/>
  <c r="AI834" i="9"/>
  <c r="AK834" i="9"/>
  <c r="Q832" i="9"/>
  <c r="L832" i="9"/>
  <c r="AE829" i="9"/>
  <c r="AH829" i="9"/>
  <c r="Q827" i="9"/>
  <c r="L827" i="9"/>
  <c r="AE747" i="9"/>
  <c r="AH747" i="9"/>
  <c r="R696" i="9"/>
  <c r="S696" i="9"/>
  <c r="R688" i="9"/>
  <c r="S688" i="9"/>
  <c r="R656" i="9"/>
  <c r="S656" i="9"/>
  <c r="R586" i="9"/>
  <c r="S586" i="9"/>
  <c r="CN908" i="9"/>
  <c r="AE832" i="9"/>
  <c r="AH832" i="9"/>
  <c r="AI827" i="9"/>
  <c r="AJ827" i="9"/>
  <c r="AK827" i="9"/>
  <c r="AI825" i="9"/>
  <c r="AJ825" i="9"/>
  <c r="AK825" i="9"/>
  <c r="AI823" i="9"/>
  <c r="AJ823" i="9"/>
  <c r="AK823" i="9"/>
  <c r="AI821" i="9"/>
  <c r="AJ821" i="9"/>
  <c r="AK821" i="9"/>
  <c r="AI819" i="9"/>
  <c r="AJ819" i="9"/>
  <c r="AK819" i="9"/>
  <c r="AI817" i="9"/>
  <c r="AJ817" i="9"/>
  <c r="AK817" i="9"/>
  <c r="AI815" i="9"/>
  <c r="AJ815" i="9"/>
  <c r="AK815" i="9"/>
  <c r="Q790" i="9"/>
  <c r="L790" i="9"/>
  <c r="S789" i="9"/>
  <c r="R789" i="9"/>
  <c r="AJ781" i="9"/>
  <c r="AI781" i="9"/>
  <c r="AK781" i="9"/>
  <c r="AH775" i="9"/>
  <c r="AE775" i="9"/>
  <c r="CM846" i="9"/>
  <c r="CJ846" i="9"/>
  <c r="CK846" i="9"/>
  <c r="CL846" i="9"/>
  <c r="CN846" i="9"/>
  <c r="AI808" i="9"/>
  <c r="AJ808" i="9"/>
  <c r="AK808" i="9"/>
  <c r="AI804" i="9"/>
  <c r="AJ804" i="9"/>
  <c r="AK804" i="9"/>
  <c r="CJ759" i="9"/>
  <c r="CK759" i="9"/>
  <c r="CL759" i="9"/>
  <c r="CM759" i="9"/>
  <c r="CN759" i="9"/>
  <c r="AH707" i="9"/>
  <c r="AE707" i="9"/>
  <c r="R680" i="9"/>
  <c r="S680" i="9"/>
  <c r="R598" i="9"/>
  <c r="S598" i="9"/>
  <c r="R594" i="9"/>
  <c r="S594" i="9"/>
  <c r="CK999" i="9"/>
  <c r="Q999" i="9"/>
  <c r="CK998" i="9"/>
  <c r="Q998" i="9"/>
  <c r="CK997" i="9"/>
  <c r="Q997" i="9"/>
  <c r="CK996" i="9"/>
  <c r="Q996" i="9"/>
  <c r="CK995" i="9"/>
  <c r="Q995" i="9"/>
  <c r="CK994" i="9"/>
  <c r="Q994" i="9"/>
  <c r="CK993" i="9"/>
  <c r="Q993" i="9"/>
  <c r="CK992" i="9"/>
  <c r="Q992" i="9"/>
  <c r="CK991" i="9"/>
  <c r="Q991" i="9"/>
  <c r="CK990" i="9"/>
  <c r="Q990" i="9"/>
  <c r="CK989" i="9"/>
  <c r="Q989" i="9"/>
  <c r="CK988" i="9"/>
  <c r="Q988" i="9"/>
  <c r="CK987" i="9"/>
  <c r="Q987" i="9"/>
  <c r="CK986" i="9"/>
  <c r="Q986" i="9"/>
  <c r="CK985" i="9"/>
  <c r="Q985" i="9"/>
  <c r="CK984" i="9"/>
  <c r="Q984" i="9"/>
  <c r="CK983" i="9"/>
  <c r="Q983" i="9"/>
  <c r="CK982" i="9"/>
  <c r="Q982" i="9"/>
  <c r="CK981" i="9"/>
  <c r="Q981" i="9"/>
  <c r="CK980" i="9"/>
  <c r="Q980" i="9"/>
  <c r="CK979" i="9"/>
  <c r="Q979" i="9"/>
  <c r="CK978" i="9"/>
  <c r="Q978" i="9"/>
  <c r="CK977" i="9"/>
  <c r="Q977" i="9"/>
  <c r="CK976" i="9"/>
  <c r="Q976" i="9"/>
  <c r="CK975" i="9"/>
  <c r="Q975" i="9"/>
  <c r="CK974" i="9"/>
  <c r="Q974" i="9"/>
  <c r="CK973" i="9"/>
  <c r="Q973" i="9"/>
  <c r="CK972" i="9"/>
  <c r="Q972" i="9"/>
  <c r="CK971" i="9"/>
  <c r="Q971" i="9"/>
  <c r="CK970" i="9"/>
  <c r="Q970" i="9"/>
  <c r="CK969" i="9"/>
  <c r="Q969" i="9"/>
  <c r="CK968" i="9"/>
  <c r="Q968" i="9"/>
  <c r="CK967" i="9"/>
  <c r="Q967" i="9"/>
  <c r="CK966" i="9"/>
  <c r="Q966" i="9"/>
  <c r="CK965" i="9"/>
  <c r="Q965" i="9"/>
  <c r="CK964" i="9"/>
  <c r="Q964" i="9"/>
  <c r="CK963" i="9"/>
  <c r="Q963" i="9"/>
  <c r="CK962" i="9"/>
  <c r="Q962" i="9"/>
  <c r="CK961" i="9"/>
  <c r="Q961" i="9"/>
  <c r="CK960" i="9"/>
  <c r="Q960" i="9"/>
  <c r="CK959" i="9"/>
  <c r="Q959" i="9"/>
  <c r="CK958" i="9"/>
  <c r="Q958" i="9"/>
  <c r="CK957" i="9"/>
  <c r="Q957" i="9"/>
  <c r="CK956" i="9"/>
  <c r="Q956" i="9"/>
  <c r="CK955" i="9"/>
  <c r="Q955" i="9"/>
  <c r="CK954" i="9"/>
  <c r="Q954" i="9"/>
  <c r="CK953" i="9"/>
  <c r="Q953" i="9"/>
  <c r="CK952" i="9"/>
  <c r="Q952" i="9"/>
  <c r="CK951" i="9"/>
  <c r="Q951" i="9"/>
  <c r="CK950" i="9"/>
  <c r="Q950" i="9"/>
  <c r="CK949" i="9"/>
  <c r="Q949" i="9"/>
  <c r="CK948" i="9"/>
  <c r="Q948" i="9"/>
  <c r="CK947" i="9"/>
  <c r="Q947" i="9"/>
  <c r="CK946" i="9"/>
  <c r="Q946" i="9"/>
  <c r="CK945" i="9"/>
  <c r="Q945" i="9"/>
  <c r="CK944" i="9"/>
  <c r="Q944" i="9"/>
  <c r="CK943" i="9"/>
  <c r="Q943" i="9"/>
  <c r="CK942" i="9"/>
  <c r="Q942" i="9"/>
  <c r="CK941" i="9"/>
  <c r="Q941" i="9"/>
  <c r="CK940" i="9"/>
  <c r="Q940" i="9"/>
  <c r="CK939" i="9"/>
  <c r="Q939" i="9"/>
  <c r="CK938" i="9"/>
  <c r="Q938" i="9"/>
  <c r="CK937" i="9"/>
  <c r="Q937" i="9"/>
  <c r="CK936" i="9"/>
  <c r="Q936" i="9"/>
  <c r="CK935" i="9"/>
  <c r="Q935" i="9"/>
  <c r="CK934" i="9"/>
  <c r="Q934" i="9"/>
  <c r="CK933" i="9"/>
  <c r="Q933" i="9"/>
  <c r="CK932" i="9"/>
  <c r="Q932" i="9"/>
  <c r="CK931" i="9"/>
  <c r="Q931" i="9"/>
  <c r="CK930" i="9"/>
  <c r="Q930" i="9"/>
  <c r="CK929" i="9"/>
  <c r="Q929" i="9"/>
  <c r="CK928" i="9"/>
  <c r="Q928" i="9"/>
  <c r="CK927" i="9"/>
  <c r="Q927" i="9"/>
  <c r="CK926" i="9"/>
  <c r="Q926" i="9"/>
  <c r="CK925" i="9"/>
  <c r="Q925" i="9"/>
  <c r="CK924" i="9"/>
  <c r="Q924" i="9"/>
  <c r="CK923" i="9"/>
  <c r="Q923" i="9"/>
  <c r="CK922" i="9"/>
  <c r="Q922" i="9"/>
  <c r="CK921" i="9"/>
  <c r="Q921" i="9"/>
  <c r="CK920" i="9"/>
  <c r="Q920" i="9"/>
  <c r="CK919" i="9"/>
  <c r="Q919" i="9"/>
  <c r="CK918" i="9"/>
  <c r="Q918" i="9"/>
  <c r="CK917" i="9"/>
  <c r="Q917" i="9"/>
  <c r="CK916" i="9"/>
  <c r="Q916" i="9"/>
  <c r="CK915" i="9"/>
  <c r="Q915" i="9"/>
  <c r="CK914" i="9"/>
  <c r="Q914" i="9"/>
  <c r="CK913" i="9"/>
  <c r="Q913" i="9"/>
  <c r="CK912" i="9"/>
  <c r="Q912" i="9"/>
  <c r="CK911" i="9"/>
  <c r="Q911" i="9"/>
  <c r="CJ910" i="9"/>
  <c r="CL908" i="9"/>
  <c r="AK906" i="9"/>
  <c r="CK905" i="9"/>
  <c r="CN903" i="9"/>
  <c r="AI903" i="9"/>
  <c r="Q903" i="9"/>
  <c r="Q901" i="9"/>
  <c r="Q899" i="9"/>
  <c r="Q897" i="9"/>
  <c r="Q895" i="9"/>
  <c r="Q893" i="9"/>
  <c r="Q891" i="9"/>
  <c r="Q889" i="9"/>
  <c r="Q887" i="9"/>
  <c r="Q885" i="9"/>
  <c r="Q883" i="9"/>
  <c r="Q881" i="9"/>
  <c r="Q879" i="9"/>
  <c r="Q877" i="9"/>
  <c r="Q872" i="9"/>
  <c r="AJ858" i="9"/>
  <c r="AI858" i="9"/>
  <c r="AK858" i="9"/>
  <c r="AJ853" i="9"/>
  <c r="AI853" i="9"/>
  <c r="AK853" i="9"/>
  <c r="L845" i="9"/>
  <c r="CM838" i="9"/>
  <c r="CJ838" i="9"/>
  <c r="CK838" i="9"/>
  <c r="CL838" i="9"/>
  <c r="CN838" i="9"/>
  <c r="L828" i="9"/>
  <c r="AH827" i="9"/>
  <c r="AE827" i="9"/>
  <c r="S859" i="9"/>
  <c r="R859" i="9"/>
  <c r="AE840" i="9"/>
  <c r="AH840" i="9"/>
  <c r="AH795" i="9"/>
  <c r="AE795" i="9"/>
  <c r="R743" i="9"/>
  <c r="S743" i="9"/>
  <c r="R740" i="9"/>
  <c r="S740" i="9"/>
  <c r="CK724" i="9"/>
  <c r="CL724" i="9"/>
  <c r="CM724" i="9"/>
  <c r="CJ724" i="9"/>
  <c r="CN724" i="9"/>
  <c r="AI721" i="9"/>
  <c r="AJ721" i="9"/>
  <c r="AK721" i="9"/>
  <c r="R704" i="9"/>
  <c r="S704" i="9"/>
  <c r="R672" i="9"/>
  <c r="S672" i="9"/>
  <c r="R664" i="9"/>
  <c r="S664" i="9"/>
  <c r="R614" i="9"/>
  <c r="S614" i="9"/>
  <c r="AH569" i="9"/>
  <c r="AE569" i="9"/>
  <c r="AK909" i="9"/>
  <c r="CK908" i="9"/>
  <c r="CN906" i="9"/>
  <c r="AI906" i="9"/>
  <c r="CJ905" i="9"/>
  <c r="CL903" i="9"/>
  <c r="AJ845" i="9"/>
  <c r="AI845" i="9"/>
  <c r="AK845" i="9"/>
  <c r="CM830" i="9"/>
  <c r="CJ830" i="9"/>
  <c r="CK830" i="9"/>
  <c r="CL830" i="9"/>
  <c r="CN830" i="9"/>
  <c r="AI828" i="9"/>
  <c r="AJ828" i="9"/>
  <c r="AK828" i="9"/>
  <c r="S773" i="9"/>
  <c r="R773" i="9"/>
  <c r="AH727" i="9"/>
  <c r="AE727" i="9"/>
  <c r="AI641" i="9"/>
  <c r="AJ641" i="9"/>
  <c r="AK641" i="9"/>
  <c r="R610" i="9"/>
  <c r="S610" i="9"/>
  <c r="R606" i="9"/>
  <c r="S606" i="9"/>
  <c r="R602" i="9"/>
  <c r="S602" i="9"/>
  <c r="R590" i="9"/>
  <c r="S590" i="9"/>
  <c r="CK559" i="9"/>
  <c r="CL559" i="9"/>
  <c r="CM559" i="9"/>
  <c r="CN559" i="9"/>
  <c r="CJ559" i="9"/>
  <c r="CN909" i="9"/>
  <c r="AI909" i="9"/>
  <c r="CJ908" i="9"/>
  <c r="CL906" i="9"/>
  <c r="AK904" i="9"/>
  <c r="R904" i="9"/>
  <c r="CK903" i="9"/>
  <c r="Q874" i="9"/>
  <c r="Q869" i="9"/>
  <c r="Q867" i="9"/>
  <c r="Q865" i="9"/>
  <c r="CM857" i="9"/>
  <c r="CJ857" i="9"/>
  <c r="CK857" i="9"/>
  <c r="CL857" i="9"/>
  <c r="CN857" i="9"/>
  <c r="R854" i="9"/>
  <c r="Q848" i="9"/>
  <c r="L848" i="9"/>
  <c r="AE845" i="9"/>
  <c r="AH845" i="9"/>
  <c r="L837" i="9"/>
  <c r="AE828" i="9"/>
  <c r="AH828" i="9"/>
  <c r="AH852" i="9"/>
  <c r="AE852" i="9"/>
  <c r="AI812" i="9"/>
  <c r="AJ812" i="9"/>
  <c r="AK812" i="9"/>
  <c r="AK907" i="9"/>
  <c r="CK906" i="9"/>
  <c r="AI904" i="9"/>
  <c r="CJ903" i="9"/>
  <c r="Q871" i="9"/>
  <c r="CM852" i="9"/>
  <c r="CJ852" i="9"/>
  <c r="CK852" i="9"/>
  <c r="CL852" i="9"/>
  <c r="CN852" i="9"/>
  <c r="CM843" i="9"/>
  <c r="CJ843" i="9"/>
  <c r="CK843" i="9"/>
  <c r="CL843" i="9"/>
  <c r="CN843" i="9"/>
  <c r="AJ837" i="9"/>
  <c r="AI837" i="9"/>
  <c r="AK837" i="9"/>
  <c r="CM835" i="9"/>
  <c r="CJ835" i="9"/>
  <c r="CK835" i="9"/>
  <c r="CL835" i="9"/>
  <c r="CN835" i="9"/>
  <c r="Q829" i="9"/>
  <c r="L829" i="9"/>
  <c r="R910" i="9"/>
  <c r="AI907" i="9"/>
  <c r="CJ906" i="9"/>
  <c r="Q852" i="9"/>
  <c r="L852" i="9"/>
  <c r="S851" i="9"/>
  <c r="R851" i="9"/>
  <c r="AE848" i="9"/>
  <c r="AH848" i="9"/>
  <c r="AJ842" i="9"/>
  <c r="AI842" i="9"/>
  <c r="AK842" i="9"/>
  <c r="Q840" i="9"/>
  <c r="L840" i="9"/>
  <c r="AE837" i="9"/>
  <c r="AH837" i="9"/>
  <c r="CN856" i="9"/>
  <c r="AI856" i="9"/>
  <c r="CJ855" i="9"/>
  <c r="CM849" i="9"/>
  <c r="CJ849" i="9"/>
  <c r="AI847" i="9"/>
  <c r="AH842" i="9"/>
  <c r="CM841" i="9"/>
  <c r="CJ841" i="9"/>
  <c r="AI839" i="9"/>
  <c r="AK836" i="9"/>
  <c r="Q836" i="9"/>
  <c r="AH834" i="9"/>
  <c r="CM833" i="9"/>
  <c r="CJ833" i="9"/>
  <c r="AI831" i="9"/>
  <c r="AI829" i="9"/>
  <c r="AJ829" i="9"/>
  <c r="CK825" i="9"/>
  <c r="CL825" i="9"/>
  <c r="CM825" i="9"/>
  <c r="CN825" i="9"/>
  <c r="CJ825" i="9"/>
  <c r="CK823" i="9"/>
  <c r="CL823" i="9"/>
  <c r="CM823" i="9"/>
  <c r="CN823" i="9"/>
  <c r="CJ823" i="9"/>
  <c r="CJ785" i="9"/>
  <c r="CK785" i="9"/>
  <c r="CM785" i="9"/>
  <c r="CL785" i="9"/>
  <c r="CN785" i="9"/>
  <c r="AH783" i="9"/>
  <c r="AE783" i="9"/>
  <c r="AJ765" i="9"/>
  <c r="AI765" i="9"/>
  <c r="AK765" i="9"/>
  <c r="AI558" i="9"/>
  <c r="AJ558" i="9"/>
  <c r="AK558" i="9"/>
  <c r="AH854" i="9"/>
  <c r="AK852" i="9"/>
  <c r="CK851" i="9"/>
  <c r="CM848" i="9"/>
  <c r="CJ848" i="9"/>
  <c r="CL844" i="9"/>
  <c r="AK843" i="9"/>
  <c r="CM840" i="9"/>
  <c r="CJ840" i="9"/>
  <c r="CL836" i="9"/>
  <c r="AK835" i="9"/>
  <c r="CM832" i="9"/>
  <c r="CJ832" i="9"/>
  <c r="AH825" i="9"/>
  <c r="AE825" i="9"/>
  <c r="AH823" i="9"/>
  <c r="AE823" i="9"/>
  <c r="AI809" i="9"/>
  <c r="AJ809" i="9"/>
  <c r="AK809" i="9"/>
  <c r="AI805" i="9"/>
  <c r="AJ805" i="9"/>
  <c r="AK805" i="9"/>
  <c r="Q766" i="9"/>
  <c r="L766" i="9"/>
  <c r="AK855" i="9"/>
  <c r="CK854" i="9"/>
  <c r="AI852" i="9"/>
  <c r="CJ851" i="9"/>
  <c r="CL849" i="9"/>
  <c r="AK848" i="9"/>
  <c r="AH846" i="9"/>
  <c r="CM845" i="9"/>
  <c r="CJ845" i="9"/>
  <c r="AI843" i="9"/>
  <c r="AH838" i="9"/>
  <c r="CM837" i="9"/>
  <c r="CJ837" i="9"/>
  <c r="AI835" i="9"/>
  <c r="AH830" i="9"/>
  <c r="CM829" i="9"/>
  <c r="CJ829" i="9"/>
  <c r="CK826" i="9"/>
  <c r="CL826" i="9"/>
  <c r="CM826" i="9"/>
  <c r="CJ826" i="9"/>
  <c r="CK824" i="9"/>
  <c r="CL824" i="9"/>
  <c r="CM824" i="9"/>
  <c r="CN824" i="9"/>
  <c r="CJ824" i="9"/>
  <c r="CK822" i="9"/>
  <c r="CL822" i="9"/>
  <c r="CM822" i="9"/>
  <c r="CN822" i="9"/>
  <c r="CJ822" i="9"/>
  <c r="AI813" i="9"/>
  <c r="AJ813" i="9"/>
  <c r="AK813" i="9"/>
  <c r="AI801" i="9"/>
  <c r="AJ801" i="9"/>
  <c r="AK801" i="9"/>
  <c r="CJ777" i="9"/>
  <c r="CK777" i="9"/>
  <c r="CM777" i="9"/>
  <c r="CL777" i="9"/>
  <c r="CN777" i="9"/>
  <c r="AJ773" i="9"/>
  <c r="AI773" i="9"/>
  <c r="AK773" i="9"/>
  <c r="Q755" i="9"/>
  <c r="L755" i="9"/>
  <c r="AE754" i="9"/>
  <c r="AH754" i="9"/>
  <c r="R858" i="9"/>
  <c r="CN855" i="9"/>
  <c r="AI855" i="9"/>
  <c r="CJ854" i="9"/>
  <c r="CK849" i="9"/>
  <c r="AI848" i="9"/>
  <c r="AH843" i="9"/>
  <c r="CM842" i="9"/>
  <c r="CJ842" i="9"/>
  <c r="CM834" i="9"/>
  <c r="CJ834" i="9"/>
  <c r="CL828" i="9"/>
  <c r="CM828" i="9"/>
  <c r="CJ828" i="9"/>
  <c r="AI810" i="9"/>
  <c r="AJ810" i="9"/>
  <c r="AK810" i="9"/>
  <c r="AI806" i="9"/>
  <c r="AJ806" i="9"/>
  <c r="AK806" i="9"/>
  <c r="AI802" i="9"/>
  <c r="AJ802" i="9"/>
  <c r="AK802" i="9"/>
  <c r="AI800" i="9"/>
  <c r="AJ800" i="9"/>
  <c r="AK800" i="9"/>
  <c r="AH791" i="9"/>
  <c r="AE791" i="9"/>
  <c r="Q782" i="9"/>
  <c r="L782" i="9"/>
  <c r="S765" i="9"/>
  <c r="R765" i="9"/>
  <c r="CJ761" i="9"/>
  <c r="CK761" i="9"/>
  <c r="CM761" i="9"/>
  <c r="CL761" i="9"/>
  <c r="CN761" i="9"/>
  <c r="CL855" i="9"/>
  <c r="R853" i="9"/>
  <c r="CN848" i="9"/>
  <c r="CM847" i="9"/>
  <c r="CJ847" i="9"/>
  <c r="CN840" i="9"/>
  <c r="CM839" i="9"/>
  <c r="CJ839" i="9"/>
  <c r="CN832" i="9"/>
  <c r="CM831" i="9"/>
  <c r="CJ831" i="9"/>
  <c r="CL827" i="9"/>
  <c r="CM827" i="9"/>
  <c r="CJ827" i="9"/>
  <c r="AI826" i="9"/>
  <c r="AJ826" i="9"/>
  <c r="AK826" i="9"/>
  <c r="AI824" i="9"/>
  <c r="AJ824" i="9"/>
  <c r="AK824" i="9"/>
  <c r="AI822" i="9"/>
  <c r="AJ822" i="9"/>
  <c r="AK822" i="9"/>
  <c r="AI820" i="9"/>
  <c r="AJ820" i="9"/>
  <c r="AK820" i="9"/>
  <c r="AI818" i="9"/>
  <c r="AJ818" i="9"/>
  <c r="AK818" i="9"/>
  <c r="AI816" i="9"/>
  <c r="AJ816" i="9"/>
  <c r="AK816" i="9"/>
  <c r="AI814" i="9"/>
  <c r="AJ814" i="9"/>
  <c r="AK814" i="9"/>
  <c r="AI799" i="9"/>
  <c r="AJ799" i="9"/>
  <c r="AK799" i="9"/>
  <c r="S781" i="9"/>
  <c r="R781" i="9"/>
  <c r="AH767" i="9"/>
  <c r="AE767" i="9"/>
  <c r="CM844" i="9"/>
  <c r="CJ844" i="9"/>
  <c r="CM836" i="9"/>
  <c r="CJ836" i="9"/>
  <c r="AH826" i="9"/>
  <c r="AE826" i="9"/>
  <c r="AH824" i="9"/>
  <c r="AE824" i="9"/>
  <c r="AH822" i="9"/>
  <c r="AE822" i="9"/>
  <c r="AI811" i="9"/>
  <c r="AJ811" i="9"/>
  <c r="AK811" i="9"/>
  <c r="AI807" i="9"/>
  <c r="AJ807" i="9"/>
  <c r="AK807" i="9"/>
  <c r="AI803" i="9"/>
  <c r="AJ803" i="9"/>
  <c r="AK803" i="9"/>
  <c r="Q795" i="9"/>
  <c r="L795" i="9"/>
  <c r="CK793" i="9"/>
  <c r="CM793" i="9"/>
  <c r="CJ793" i="9"/>
  <c r="CL793" i="9"/>
  <c r="CN793" i="9"/>
  <c r="AJ789" i="9"/>
  <c r="AI789" i="9"/>
  <c r="AK789" i="9"/>
  <c r="Q774" i="9"/>
  <c r="L774" i="9"/>
  <c r="CJ769" i="9"/>
  <c r="CK769" i="9"/>
  <c r="CM769" i="9"/>
  <c r="CL769" i="9"/>
  <c r="CN769" i="9"/>
  <c r="CJ821" i="9"/>
  <c r="CJ820" i="9"/>
  <c r="CJ819" i="9"/>
  <c r="CJ818" i="9"/>
  <c r="CJ817" i="9"/>
  <c r="CJ816" i="9"/>
  <c r="CJ815" i="9"/>
  <c r="CJ814" i="9"/>
  <c r="CJ813" i="9"/>
  <c r="CJ812" i="9"/>
  <c r="CJ811" i="9"/>
  <c r="CJ810" i="9"/>
  <c r="CJ809" i="9"/>
  <c r="CJ808" i="9"/>
  <c r="CJ807" i="9"/>
  <c r="CJ806" i="9"/>
  <c r="CJ805" i="9"/>
  <c r="CJ804" i="9"/>
  <c r="CJ803" i="9"/>
  <c r="CJ802" i="9"/>
  <c r="CJ801" i="9"/>
  <c r="CJ800" i="9"/>
  <c r="CJ799" i="9"/>
  <c r="CJ798" i="9"/>
  <c r="AH796" i="9"/>
  <c r="AK794" i="9"/>
  <c r="AK787" i="9"/>
  <c r="CJ786" i="9"/>
  <c r="CK786" i="9"/>
  <c r="CM786" i="9"/>
  <c r="R786" i="9"/>
  <c r="AK779" i="9"/>
  <c r="CJ778" i="9"/>
  <c r="CK778" i="9"/>
  <c r="CM778" i="9"/>
  <c r="R778" i="9"/>
  <c r="AK771" i="9"/>
  <c r="CJ770" i="9"/>
  <c r="CK770" i="9"/>
  <c r="CM770" i="9"/>
  <c r="R770" i="9"/>
  <c r="CJ762" i="9"/>
  <c r="CK762" i="9"/>
  <c r="CM762" i="9"/>
  <c r="R762" i="9"/>
  <c r="CJ758" i="9"/>
  <c r="CK758" i="9"/>
  <c r="CL758" i="9"/>
  <c r="CM758" i="9"/>
  <c r="AE753" i="9"/>
  <c r="AH753" i="9"/>
  <c r="CK739" i="9"/>
  <c r="CL739" i="9"/>
  <c r="CM739" i="9"/>
  <c r="CJ739" i="9"/>
  <c r="CN739" i="9"/>
  <c r="AI713" i="9"/>
  <c r="AJ713" i="9"/>
  <c r="AK713" i="9"/>
  <c r="AE821" i="9"/>
  <c r="AE820" i="9"/>
  <c r="AE819" i="9"/>
  <c r="AE818" i="9"/>
  <c r="AE817" i="9"/>
  <c r="AE816" i="9"/>
  <c r="AE815" i="9"/>
  <c r="AE814" i="9"/>
  <c r="AE813" i="9"/>
  <c r="AE812" i="9"/>
  <c r="AE811" i="9"/>
  <c r="AE810" i="9"/>
  <c r="AE809" i="9"/>
  <c r="AE808" i="9"/>
  <c r="AE807" i="9"/>
  <c r="AE806" i="9"/>
  <c r="AE805" i="9"/>
  <c r="AE804" i="9"/>
  <c r="AE803" i="9"/>
  <c r="AE802" i="9"/>
  <c r="CN797" i="9"/>
  <c r="AI797" i="9"/>
  <c r="Q797" i="9"/>
  <c r="CJ796" i="9"/>
  <c r="CL794" i="9"/>
  <c r="AK793" i="9"/>
  <c r="CJ792" i="9"/>
  <c r="CK792" i="9"/>
  <c r="CM792" i="9"/>
  <c r="R792" i="9"/>
  <c r="AE789" i="9"/>
  <c r="CN788" i="9"/>
  <c r="L788" i="9"/>
  <c r="AI786" i="9"/>
  <c r="AK785" i="9"/>
  <c r="CJ784" i="9"/>
  <c r="CK784" i="9"/>
  <c r="CM784" i="9"/>
  <c r="R784" i="9"/>
  <c r="AE781" i="9"/>
  <c r="CN780" i="9"/>
  <c r="L780" i="9"/>
  <c r="AI778" i="9"/>
  <c r="AK777" i="9"/>
  <c r="CJ776" i="9"/>
  <c r="CK776" i="9"/>
  <c r="CM776" i="9"/>
  <c r="R776" i="9"/>
  <c r="AE773" i="9"/>
  <c r="L772" i="9"/>
  <c r="AI770" i="9"/>
  <c r="AK769" i="9"/>
  <c r="CJ768" i="9"/>
  <c r="CK768" i="9"/>
  <c r="CM768" i="9"/>
  <c r="R768" i="9"/>
  <c r="AE765" i="9"/>
  <c r="L764" i="9"/>
  <c r="CJ760" i="9"/>
  <c r="CK760" i="9"/>
  <c r="CM760" i="9"/>
  <c r="L757" i="9"/>
  <c r="AE755" i="9"/>
  <c r="AH755" i="9"/>
  <c r="S747" i="9"/>
  <c r="R747" i="9"/>
  <c r="AH715" i="9"/>
  <c r="AE715" i="9"/>
  <c r="AH797" i="9"/>
  <c r="AK795" i="9"/>
  <c r="CK794" i="9"/>
  <c r="L794" i="9"/>
  <c r="AK792" i="9"/>
  <c r="CJ791" i="9"/>
  <c r="CK791" i="9"/>
  <c r="CM791" i="9"/>
  <c r="AE788" i="9"/>
  <c r="L787" i="9"/>
  <c r="AK784" i="9"/>
  <c r="CJ783" i="9"/>
  <c r="CK783" i="9"/>
  <c r="CM783" i="9"/>
  <c r="AK776" i="9"/>
  <c r="CJ775" i="9"/>
  <c r="CK775" i="9"/>
  <c r="CM775" i="9"/>
  <c r="CJ767" i="9"/>
  <c r="CK767" i="9"/>
  <c r="CM767" i="9"/>
  <c r="AE756" i="9"/>
  <c r="AH756" i="9"/>
  <c r="CJ753" i="9"/>
  <c r="CK753" i="9"/>
  <c r="CL753" i="9"/>
  <c r="CM753" i="9"/>
  <c r="CJ752" i="9"/>
  <c r="CK752" i="9"/>
  <c r="CL752" i="9"/>
  <c r="CM752" i="9"/>
  <c r="AI742" i="9"/>
  <c r="AJ742" i="9"/>
  <c r="AK742" i="9"/>
  <c r="Q737" i="9"/>
  <c r="L737" i="9"/>
  <c r="R732" i="9"/>
  <c r="S732" i="9"/>
  <c r="CN821" i="9"/>
  <c r="CN820" i="9"/>
  <c r="CN819" i="9"/>
  <c r="CN818" i="9"/>
  <c r="CN817" i="9"/>
  <c r="CN816" i="9"/>
  <c r="CN815" i="9"/>
  <c r="CN814" i="9"/>
  <c r="CN813" i="9"/>
  <c r="CN812" i="9"/>
  <c r="CN811" i="9"/>
  <c r="CN810" i="9"/>
  <c r="CN809" i="9"/>
  <c r="CN808" i="9"/>
  <c r="CN807" i="9"/>
  <c r="CN806" i="9"/>
  <c r="CN805" i="9"/>
  <c r="CN804" i="9"/>
  <c r="CN803" i="9"/>
  <c r="CN802" i="9"/>
  <c r="CN801" i="9"/>
  <c r="AI795" i="9"/>
  <c r="CJ794" i="9"/>
  <c r="AK791" i="9"/>
  <c r="CJ790" i="9"/>
  <c r="CK790" i="9"/>
  <c r="CM790" i="9"/>
  <c r="CJ782" i="9"/>
  <c r="CK782" i="9"/>
  <c r="CM782" i="9"/>
  <c r="AI776" i="9"/>
  <c r="AK775" i="9"/>
  <c r="CJ774" i="9"/>
  <c r="CK774" i="9"/>
  <c r="CM774" i="9"/>
  <c r="AK767" i="9"/>
  <c r="CJ766" i="9"/>
  <c r="CK766" i="9"/>
  <c r="CM766" i="9"/>
  <c r="AE757" i="9"/>
  <c r="AH757" i="9"/>
  <c r="CJ754" i="9"/>
  <c r="CK754" i="9"/>
  <c r="CL754" i="9"/>
  <c r="CM754" i="9"/>
  <c r="CM821" i="9"/>
  <c r="CM820" i="9"/>
  <c r="CM819" i="9"/>
  <c r="CM818" i="9"/>
  <c r="CM817" i="9"/>
  <c r="CM816" i="9"/>
  <c r="CM815" i="9"/>
  <c r="CM814" i="9"/>
  <c r="CM813" i="9"/>
  <c r="CM812" i="9"/>
  <c r="CM811" i="9"/>
  <c r="CM810" i="9"/>
  <c r="CM809" i="9"/>
  <c r="CM808" i="9"/>
  <c r="CM807" i="9"/>
  <c r="CM806" i="9"/>
  <c r="CM805" i="9"/>
  <c r="CM804" i="9"/>
  <c r="CM803" i="9"/>
  <c r="CM802" i="9"/>
  <c r="CM801" i="9"/>
  <c r="AI798" i="9"/>
  <c r="CJ797" i="9"/>
  <c r="L793" i="9"/>
  <c r="AI791" i="9"/>
  <c r="AK790" i="9"/>
  <c r="CJ789" i="9"/>
  <c r="CK789" i="9"/>
  <c r="CM789" i="9"/>
  <c r="CL786" i="9"/>
  <c r="AE786" i="9"/>
  <c r="L785" i="9"/>
  <c r="AI783" i="9"/>
  <c r="AK782" i="9"/>
  <c r="CJ781" i="9"/>
  <c r="CK781" i="9"/>
  <c r="CM781" i="9"/>
  <c r="CL778" i="9"/>
  <c r="AE778" i="9"/>
  <c r="L777" i="9"/>
  <c r="AI775" i="9"/>
  <c r="AK774" i="9"/>
  <c r="CJ773" i="9"/>
  <c r="CK773" i="9"/>
  <c r="CM773" i="9"/>
  <c r="CL770" i="9"/>
  <c r="AE770" i="9"/>
  <c r="L769" i="9"/>
  <c r="AI767" i="9"/>
  <c r="AK766" i="9"/>
  <c r="CJ765" i="9"/>
  <c r="CK765" i="9"/>
  <c r="CM765" i="9"/>
  <c r="CL762" i="9"/>
  <c r="AE762" i="9"/>
  <c r="L761" i="9"/>
  <c r="L760" i="9"/>
  <c r="CN758" i="9"/>
  <c r="AE758" i="9"/>
  <c r="AH758" i="9"/>
  <c r="CJ755" i="9"/>
  <c r="CK755" i="9"/>
  <c r="CL755" i="9"/>
  <c r="CM755" i="9"/>
  <c r="AE750" i="9"/>
  <c r="AJ748" i="9"/>
  <c r="AI748" i="9"/>
  <c r="AK748" i="9"/>
  <c r="CM747" i="9"/>
  <c r="CJ747" i="9"/>
  <c r="CK747" i="9"/>
  <c r="CL747" i="9"/>
  <c r="CN747" i="9"/>
  <c r="AI746" i="9"/>
  <c r="AJ746" i="9"/>
  <c r="AK746" i="9"/>
  <c r="L743" i="9"/>
  <c r="Q743" i="9"/>
  <c r="CL740" i="9"/>
  <c r="CM740" i="9"/>
  <c r="CJ740" i="9"/>
  <c r="CK740" i="9"/>
  <c r="CN740" i="9"/>
  <c r="AI737" i="9"/>
  <c r="AJ737" i="9"/>
  <c r="AK737" i="9"/>
  <c r="Q729" i="9"/>
  <c r="L729" i="9"/>
  <c r="R724" i="9"/>
  <c r="S724" i="9"/>
  <c r="CK719" i="9"/>
  <c r="CL719" i="9"/>
  <c r="CM719" i="9"/>
  <c r="CN719" i="9"/>
  <c r="CJ719" i="9"/>
  <c r="R720" i="9"/>
  <c r="S720" i="9"/>
  <c r="CK711" i="9"/>
  <c r="CL711" i="9"/>
  <c r="CM711" i="9"/>
  <c r="CN711" i="9"/>
  <c r="CJ711" i="9"/>
  <c r="R712" i="9"/>
  <c r="S712" i="9"/>
  <c r="CL821" i="9"/>
  <c r="CL820" i="9"/>
  <c r="CL819" i="9"/>
  <c r="CL818" i="9"/>
  <c r="CL817" i="9"/>
  <c r="CL816" i="9"/>
  <c r="CL815" i="9"/>
  <c r="CL814" i="9"/>
  <c r="CL813" i="9"/>
  <c r="CL812" i="9"/>
  <c r="CL811" i="9"/>
  <c r="CL810" i="9"/>
  <c r="CL809" i="9"/>
  <c r="CL808" i="9"/>
  <c r="CL807" i="9"/>
  <c r="CL806" i="9"/>
  <c r="CL805" i="9"/>
  <c r="CL804" i="9"/>
  <c r="CL803" i="9"/>
  <c r="CL802" i="9"/>
  <c r="CL801" i="9"/>
  <c r="AE793" i="9"/>
  <c r="L792" i="9"/>
  <c r="CJ788" i="9"/>
  <c r="CK788" i="9"/>
  <c r="CM788" i="9"/>
  <c r="CJ780" i="9"/>
  <c r="CK780" i="9"/>
  <c r="CM780" i="9"/>
  <c r="CJ772" i="9"/>
  <c r="CK772" i="9"/>
  <c r="CM772" i="9"/>
  <c r="L768" i="9"/>
  <c r="CJ764" i="9"/>
  <c r="CK764" i="9"/>
  <c r="CM764" i="9"/>
  <c r="AE761" i="9"/>
  <c r="AE759" i="9"/>
  <c r="AH759" i="9"/>
  <c r="CJ756" i="9"/>
  <c r="CK756" i="9"/>
  <c r="CL756" i="9"/>
  <c r="CM756" i="9"/>
  <c r="L747" i="9"/>
  <c r="Q747" i="9"/>
  <c r="CL744" i="9"/>
  <c r="CM744" i="9"/>
  <c r="CJ744" i="9"/>
  <c r="CK744" i="9"/>
  <c r="CN744" i="9"/>
  <c r="CJ787" i="9"/>
  <c r="CK787" i="9"/>
  <c r="CM787" i="9"/>
  <c r="R787" i="9"/>
  <c r="CN783" i="9"/>
  <c r="CJ779" i="9"/>
  <c r="CK779" i="9"/>
  <c r="CM779" i="9"/>
  <c r="R779" i="9"/>
  <c r="CN775" i="9"/>
  <c r="CJ771" i="9"/>
  <c r="CK771" i="9"/>
  <c r="CM771" i="9"/>
  <c r="R771" i="9"/>
  <c r="CN767" i="9"/>
  <c r="CJ763" i="9"/>
  <c r="CK763" i="9"/>
  <c r="CM763" i="9"/>
  <c r="R763" i="9"/>
  <c r="AE760" i="9"/>
  <c r="AH760" i="9"/>
  <c r="CJ757" i="9"/>
  <c r="CK757" i="9"/>
  <c r="CL757" i="9"/>
  <c r="CM757" i="9"/>
  <c r="AH735" i="9"/>
  <c r="AE735" i="9"/>
  <c r="CK732" i="9"/>
  <c r="CL732" i="9"/>
  <c r="CM732" i="9"/>
  <c r="CJ732" i="9"/>
  <c r="CN732" i="9"/>
  <c r="AI729" i="9"/>
  <c r="AJ729" i="9"/>
  <c r="AK729" i="9"/>
  <c r="Q721" i="9"/>
  <c r="L721" i="9"/>
  <c r="R739" i="9"/>
  <c r="S739" i="9"/>
  <c r="AI736" i="9"/>
  <c r="AJ736" i="9"/>
  <c r="CK731" i="9"/>
  <c r="CL731" i="9"/>
  <c r="CM731" i="9"/>
  <c r="R731" i="9"/>
  <c r="S731" i="9"/>
  <c r="AI728" i="9"/>
  <c r="AJ728" i="9"/>
  <c r="CK723" i="9"/>
  <c r="CL723" i="9"/>
  <c r="CM723" i="9"/>
  <c r="R723" i="9"/>
  <c r="S723" i="9"/>
  <c r="AI718" i="9"/>
  <c r="AJ718" i="9"/>
  <c r="AK718" i="9"/>
  <c r="CK716" i="9"/>
  <c r="CL716" i="9"/>
  <c r="CM716" i="9"/>
  <c r="CN716" i="9"/>
  <c r="R717" i="9"/>
  <c r="S717" i="9"/>
  <c r="CK708" i="9"/>
  <c r="CL708" i="9"/>
  <c r="CM708" i="9"/>
  <c r="CN708" i="9"/>
  <c r="R709" i="9"/>
  <c r="S709" i="9"/>
  <c r="R701" i="9"/>
  <c r="S701" i="9"/>
  <c r="R693" i="9"/>
  <c r="S693" i="9"/>
  <c r="R685" i="9"/>
  <c r="S685" i="9"/>
  <c r="R677" i="9"/>
  <c r="S677" i="9"/>
  <c r="R669" i="9"/>
  <c r="S669" i="9"/>
  <c r="R661" i="9"/>
  <c r="S661" i="9"/>
  <c r="R653" i="9"/>
  <c r="S653" i="9"/>
  <c r="AH651" i="9"/>
  <c r="AE651" i="9"/>
  <c r="Q643" i="9"/>
  <c r="L643" i="9"/>
  <c r="R642" i="9"/>
  <c r="S642" i="9"/>
  <c r="AI633" i="9"/>
  <c r="AJ633" i="9"/>
  <c r="AK633" i="9"/>
  <c r="R628" i="9"/>
  <c r="S628" i="9"/>
  <c r="Q752" i="9"/>
  <c r="CL749" i="9"/>
  <c r="AH749" i="9"/>
  <c r="AE748" i="9"/>
  <c r="L748" i="9"/>
  <c r="AK747" i="9"/>
  <c r="AE746" i="9"/>
  <c r="CN745" i="9"/>
  <c r="R746" i="9"/>
  <c r="S746" i="9"/>
  <c r="AE742" i="9"/>
  <c r="CN741" i="9"/>
  <c r="R742" i="9"/>
  <c r="S742" i="9"/>
  <c r="R741" i="9"/>
  <c r="S741" i="9"/>
  <c r="L739" i="9"/>
  <c r="AI738" i="9"/>
  <c r="AJ738" i="9"/>
  <c r="AE737" i="9"/>
  <c r="CK733" i="9"/>
  <c r="CL733" i="9"/>
  <c r="CM733" i="9"/>
  <c r="R733" i="9"/>
  <c r="S733" i="9"/>
  <c r="L731" i="9"/>
  <c r="AI730" i="9"/>
  <c r="AJ730" i="9"/>
  <c r="AE729" i="9"/>
  <c r="CK725" i="9"/>
  <c r="CL725" i="9"/>
  <c r="CM725" i="9"/>
  <c r="R725" i="9"/>
  <c r="S725" i="9"/>
  <c r="L723" i="9"/>
  <c r="AI722" i="9"/>
  <c r="AJ722" i="9"/>
  <c r="AE721" i="9"/>
  <c r="AI716" i="9"/>
  <c r="AJ716" i="9"/>
  <c r="AK716" i="9"/>
  <c r="CK714" i="9"/>
  <c r="CL714" i="9"/>
  <c r="CM714" i="9"/>
  <c r="CN714" i="9"/>
  <c r="R715" i="9"/>
  <c r="S715" i="9"/>
  <c r="AE713" i="9"/>
  <c r="R707" i="9"/>
  <c r="S707" i="9"/>
  <c r="R699" i="9"/>
  <c r="S699" i="9"/>
  <c r="R691" i="9"/>
  <c r="S691" i="9"/>
  <c r="R683" i="9"/>
  <c r="S683" i="9"/>
  <c r="R675" i="9"/>
  <c r="S675" i="9"/>
  <c r="R667" i="9"/>
  <c r="S667" i="9"/>
  <c r="R659" i="9"/>
  <c r="S659" i="9"/>
  <c r="CL648" i="9"/>
  <c r="CJ648" i="9"/>
  <c r="CK648" i="9"/>
  <c r="CM648" i="9"/>
  <c r="CN648" i="9"/>
  <c r="AH643" i="9"/>
  <c r="AE643" i="9"/>
  <c r="AH635" i="9"/>
  <c r="AE635" i="9"/>
  <c r="AH615" i="9"/>
  <c r="AE615" i="9"/>
  <c r="CJ614" i="9"/>
  <c r="CK614" i="9"/>
  <c r="CL614" i="9"/>
  <c r="CM614" i="9"/>
  <c r="CN614" i="9"/>
  <c r="AI745" i="9"/>
  <c r="AJ745" i="9"/>
  <c r="CL743" i="9"/>
  <c r="CM743" i="9"/>
  <c r="AI741" i="9"/>
  <c r="AJ741" i="9"/>
  <c r="AI739" i="9"/>
  <c r="AJ739" i="9"/>
  <c r="CK734" i="9"/>
  <c r="CL734" i="9"/>
  <c r="CM734" i="9"/>
  <c r="R734" i="9"/>
  <c r="S734" i="9"/>
  <c r="AI731" i="9"/>
  <c r="AJ731" i="9"/>
  <c r="CK726" i="9"/>
  <c r="CL726" i="9"/>
  <c r="CM726" i="9"/>
  <c r="R726" i="9"/>
  <c r="S726" i="9"/>
  <c r="AI723" i="9"/>
  <c r="AJ723" i="9"/>
  <c r="AI719" i="9"/>
  <c r="AJ719" i="9"/>
  <c r="AK719" i="9"/>
  <c r="CK717" i="9"/>
  <c r="CL717" i="9"/>
  <c r="CM717" i="9"/>
  <c r="CN717" i="9"/>
  <c r="R718" i="9"/>
  <c r="S718" i="9"/>
  <c r="CK709" i="9"/>
  <c r="CL709" i="9"/>
  <c r="CM709" i="9"/>
  <c r="CN709" i="9"/>
  <c r="R710" i="9"/>
  <c r="S710" i="9"/>
  <c r="R702" i="9"/>
  <c r="S702" i="9"/>
  <c r="R694" i="9"/>
  <c r="S694" i="9"/>
  <c r="R686" i="9"/>
  <c r="S686" i="9"/>
  <c r="R678" i="9"/>
  <c r="S678" i="9"/>
  <c r="R670" i="9"/>
  <c r="S670" i="9"/>
  <c r="R662" i="9"/>
  <c r="S662" i="9"/>
  <c r="R654" i="9"/>
  <c r="S654" i="9"/>
  <c r="CL632" i="9"/>
  <c r="CJ632" i="9"/>
  <c r="CK632" i="9"/>
  <c r="CM632" i="9"/>
  <c r="CN632" i="9"/>
  <c r="R618" i="9"/>
  <c r="S618" i="9"/>
  <c r="AI750" i="9"/>
  <c r="CJ749" i="9"/>
  <c r="R745" i="9"/>
  <c r="S745" i="9"/>
  <c r="AI740" i="9"/>
  <c r="AJ740" i="9"/>
  <c r="CK735" i="9"/>
  <c r="CL735" i="9"/>
  <c r="CM735" i="9"/>
  <c r="R735" i="9"/>
  <c r="S735" i="9"/>
  <c r="AI732" i="9"/>
  <c r="AJ732" i="9"/>
  <c r="CN731" i="9"/>
  <c r="CK727" i="9"/>
  <c r="CL727" i="9"/>
  <c r="CM727" i="9"/>
  <c r="R727" i="9"/>
  <c r="S727" i="9"/>
  <c r="AI724" i="9"/>
  <c r="AJ724" i="9"/>
  <c r="CN723" i="9"/>
  <c r="CK720" i="9"/>
  <c r="CL720" i="9"/>
  <c r="CM720" i="9"/>
  <c r="CN720" i="9"/>
  <c r="R721" i="9"/>
  <c r="S721" i="9"/>
  <c r="AI714" i="9"/>
  <c r="AJ714" i="9"/>
  <c r="AK714" i="9"/>
  <c r="CK712" i="9"/>
  <c r="CL712" i="9"/>
  <c r="CM712" i="9"/>
  <c r="CN712" i="9"/>
  <c r="R713" i="9"/>
  <c r="S713" i="9"/>
  <c r="R705" i="9"/>
  <c r="S705" i="9"/>
  <c r="R697" i="9"/>
  <c r="S697" i="9"/>
  <c r="R689" i="9"/>
  <c r="S689" i="9"/>
  <c r="R681" i="9"/>
  <c r="S681" i="9"/>
  <c r="R673" i="9"/>
  <c r="S673" i="9"/>
  <c r="R665" i="9"/>
  <c r="S665" i="9"/>
  <c r="R657" i="9"/>
  <c r="S657" i="9"/>
  <c r="CL640" i="9"/>
  <c r="CJ640" i="9"/>
  <c r="CK640" i="9"/>
  <c r="CM640" i="9"/>
  <c r="CN640" i="9"/>
  <c r="AI628" i="9"/>
  <c r="AJ628" i="9"/>
  <c r="AK628" i="9"/>
  <c r="AH619" i="9"/>
  <c r="AE619" i="9"/>
  <c r="CJ618" i="9"/>
  <c r="CK618" i="9"/>
  <c r="CL618" i="9"/>
  <c r="CM618" i="9"/>
  <c r="CN618" i="9"/>
  <c r="R748" i="9"/>
  <c r="CL746" i="9"/>
  <c r="CM746" i="9"/>
  <c r="AI744" i="9"/>
  <c r="AJ744" i="9"/>
  <c r="CL742" i="9"/>
  <c r="CM742" i="9"/>
  <c r="AE740" i="9"/>
  <c r="CK736" i="9"/>
  <c r="CL736" i="9"/>
  <c r="CM736" i="9"/>
  <c r="R736" i="9"/>
  <c r="S736" i="9"/>
  <c r="L734" i="9"/>
  <c r="AI733" i="9"/>
  <c r="AJ733" i="9"/>
  <c r="AE732" i="9"/>
  <c r="CJ731" i="9"/>
  <c r="CK728" i="9"/>
  <c r="CL728" i="9"/>
  <c r="CM728" i="9"/>
  <c r="R728" i="9"/>
  <c r="S728" i="9"/>
  <c r="L726" i="9"/>
  <c r="AI725" i="9"/>
  <c r="AJ725" i="9"/>
  <c r="AE724" i="9"/>
  <c r="CJ723" i="9"/>
  <c r="AI717" i="9"/>
  <c r="AJ717" i="9"/>
  <c r="AK717" i="9"/>
  <c r="CJ716" i="9"/>
  <c r="CK715" i="9"/>
  <c r="CL715" i="9"/>
  <c r="CM715" i="9"/>
  <c r="CN715" i="9"/>
  <c r="R716" i="9"/>
  <c r="S716" i="9"/>
  <c r="AE714" i="9"/>
  <c r="CJ708" i="9"/>
  <c r="CK707" i="9"/>
  <c r="CL707" i="9"/>
  <c r="CM707" i="9"/>
  <c r="CN707" i="9"/>
  <c r="R708" i="9"/>
  <c r="S708" i="9"/>
  <c r="R700" i="9"/>
  <c r="S700" i="9"/>
  <c r="R692" i="9"/>
  <c r="S692" i="9"/>
  <c r="R684" i="9"/>
  <c r="S684" i="9"/>
  <c r="R676" i="9"/>
  <c r="S676" i="9"/>
  <c r="R668" i="9"/>
  <c r="S668" i="9"/>
  <c r="R660" i="9"/>
  <c r="S660" i="9"/>
  <c r="CK630" i="9"/>
  <c r="CL630" i="9"/>
  <c r="CJ630" i="9"/>
  <c r="CM630" i="9"/>
  <c r="CN630" i="9"/>
  <c r="Q621" i="9"/>
  <c r="L621" i="9"/>
  <c r="R751" i="9"/>
  <c r="CN743" i="9"/>
  <c r="R744" i="9"/>
  <c r="S744" i="9"/>
  <c r="CK737" i="9"/>
  <c r="CL737" i="9"/>
  <c r="CM737" i="9"/>
  <c r="AK736" i="9"/>
  <c r="R737" i="9"/>
  <c r="S737" i="9"/>
  <c r="L735" i="9"/>
  <c r="AI734" i="9"/>
  <c r="AJ734" i="9"/>
  <c r="AE733" i="9"/>
  <c r="CK729" i="9"/>
  <c r="CL729" i="9"/>
  <c r="CM729" i="9"/>
  <c r="AK728" i="9"/>
  <c r="R729" i="9"/>
  <c r="S729" i="9"/>
  <c r="L727" i="9"/>
  <c r="AI726" i="9"/>
  <c r="AJ726" i="9"/>
  <c r="AE725" i="9"/>
  <c r="CK721" i="9"/>
  <c r="CL721" i="9"/>
  <c r="CM721" i="9"/>
  <c r="AI720" i="9"/>
  <c r="AJ720" i="9"/>
  <c r="AK720" i="9"/>
  <c r="CK718" i="9"/>
  <c r="CL718" i="9"/>
  <c r="CM718" i="9"/>
  <c r="CN718" i="9"/>
  <c r="R719" i="9"/>
  <c r="S719" i="9"/>
  <c r="AE717" i="9"/>
  <c r="AI712" i="9"/>
  <c r="AJ712" i="9"/>
  <c r="AK712" i="9"/>
  <c r="CK710" i="9"/>
  <c r="CL710" i="9"/>
  <c r="CM710" i="9"/>
  <c r="CN710" i="9"/>
  <c r="R711" i="9"/>
  <c r="S711" i="9"/>
  <c r="AE709" i="9"/>
  <c r="R703" i="9"/>
  <c r="S703" i="9"/>
  <c r="R695" i="9"/>
  <c r="S695" i="9"/>
  <c r="R687" i="9"/>
  <c r="S687" i="9"/>
  <c r="R679" i="9"/>
  <c r="S679" i="9"/>
  <c r="R671" i="9"/>
  <c r="S671" i="9"/>
  <c r="R663" i="9"/>
  <c r="S663" i="9"/>
  <c r="R655" i="9"/>
  <c r="S655" i="9"/>
  <c r="Q651" i="9"/>
  <c r="L651" i="9"/>
  <c r="R650" i="9"/>
  <c r="S650" i="9"/>
  <c r="CL745" i="9"/>
  <c r="CM745" i="9"/>
  <c r="CK743" i="9"/>
  <c r="AI743" i="9"/>
  <c r="AJ743" i="9"/>
  <c r="CL741" i="9"/>
  <c r="CM741" i="9"/>
  <c r="CK738" i="9"/>
  <c r="CL738" i="9"/>
  <c r="CM738" i="9"/>
  <c r="R738" i="9"/>
  <c r="S738" i="9"/>
  <c r="L736" i="9"/>
  <c r="AI735" i="9"/>
  <c r="AJ735" i="9"/>
  <c r="CN734" i="9"/>
  <c r="AE734" i="9"/>
  <c r="CK730" i="9"/>
  <c r="CL730" i="9"/>
  <c r="CM730" i="9"/>
  <c r="R730" i="9"/>
  <c r="S730" i="9"/>
  <c r="L728" i="9"/>
  <c r="AI727" i="9"/>
  <c r="AJ727" i="9"/>
  <c r="CN726" i="9"/>
  <c r="AE726" i="9"/>
  <c r="CK722" i="9"/>
  <c r="CL722" i="9"/>
  <c r="CM722" i="9"/>
  <c r="R722" i="9"/>
  <c r="S722" i="9"/>
  <c r="AE720" i="9"/>
  <c r="AI715" i="9"/>
  <c r="AJ715" i="9"/>
  <c r="AK715" i="9"/>
  <c r="CK713" i="9"/>
  <c r="CL713" i="9"/>
  <c r="CM713" i="9"/>
  <c r="CN713" i="9"/>
  <c r="R714" i="9"/>
  <c r="S714" i="9"/>
  <c r="AE712" i="9"/>
  <c r="R706" i="9"/>
  <c r="S706" i="9"/>
  <c r="R698" i="9"/>
  <c r="S698" i="9"/>
  <c r="R690" i="9"/>
  <c r="S690" i="9"/>
  <c r="R682" i="9"/>
  <c r="S682" i="9"/>
  <c r="R674" i="9"/>
  <c r="S674" i="9"/>
  <c r="R666" i="9"/>
  <c r="S666" i="9"/>
  <c r="R658" i="9"/>
  <c r="S658" i="9"/>
  <c r="AI649" i="9"/>
  <c r="AJ649" i="9"/>
  <c r="AK649" i="9"/>
  <c r="Q635" i="9"/>
  <c r="L635" i="9"/>
  <c r="R634" i="9"/>
  <c r="S634" i="9"/>
  <c r="AH629" i="9"/>
  <c r="AE629" i="9"/>
  <c r="R624" i="9"/>
  <c r="S624" i="9"/>
  <c r="AJ627" i="9"/>
  <c r="CJ625" i="9"/>
  <c r="CK625" i="9"/>
  <c r="CL625" i="9"/>
  <c r="S625" i="9"/>
  <c r="CJ624" i="9"/>
  <c r="CK624" i="9"/>
  <c r="CL624" i="9"/>
  <c r="CM624" i="9"/>
  <c r="R623" i="9"/>
  <c r="S623" i="9"/>
  <c r="CK556" i="9"/>
  <c r="CL556" i="9"/>
  <c r="CM556" i="9"/>
  <c r="CN556" i="9"/>
  <c r="CJ556" i="9"/>
  <c r="AH555" i="9"/>
  <c r="AE555" i="9"/>
  <c r="AH553" i="9"/>
  <c r="AE553" i="9"/>
  <c r="AI518" i="9"/>
  <c r="AJ518" i="9"/>
  <c r="AK518" i="9"/>
  <c r="CK516" i="9"/>
  <c r="CL516" i="9"/>
  <c r="CJ516" i="9"/>
  <c r="CM516" i="9"/>
  <c r="CN516" i="9"/>
  <c r="R510" i="9"/>
  <c r="S510" i="9"/>
  <c r="CM650" i="9"/>
  <c r="Q645" i="9"/>
  <c r="CM642" i="9"/>
  <c r="Q637" i="9"/>
  <c r="CM634" i="9"/>
  <c r="CK571" i="9"/>
  <c r="CL571" i="9"/>
  <c r="CM571" i="9"/>
  <c r="CN571" i="9"/>
  <c r="CJ571" i="9"/>
  <c r="AI570" i="9"/>
  <c r="AJ570" i="9"/>
  <c r="AK570" i="9"/>
  <c r="AK711" i="9"/>
  <c r="AK710" i="9"/>
  <c r="AK709" i="9"/>
  <c r="AK708" i="9"/>
  <c r="AK707" i="9"/>
  <c r="CN706" i="9"/>
  <c r="AK706" i="9"/>
  <c r="CN705" i="9"/>
  <c r="AK705" i="9"/>
  <c r="CN704" i="9"/>
  <c r="AK704" i="9"/>
  <c r="CN703" i="9"/>
  <c r="AK703" i="9"/>
  <c r="CN702" i="9"/>
  <c r="AK702" i="9"/>
  <c r="CN701" i="9"/>
  <c r="AK701" i="9"/>
  <c r="CN700" i="9"/>
  <c r="AK700" i="9"/>
  <c r="CN699" i="9"/>
  <c r="AK699" i="9"/>
  <c r="CN698" i="9"/>
  <c r="AK698" i="9"/>
  <c r="CN697" i="9"/>
  <c r="AK697" i="9"/>
  <c r="CN696" i="9"/>
  <c r="AK696" i="9"/>
  <c r="CN695" i="9"/>
  <c r="AK695" i="9"/>
  <c r="CN694" i="9"/>
  <c r="AK694" i="9"/>
  <c r="CN693" i="9"/>
  <c r="AK693" i="9"/>
  <c r="CN692" i="9"/>
  <c r="AK692" i="9"/>
  <c r="CN691" i="9"/>
  <c r="AK691" i="9"/>
  <c r="CN690" i="9"/>
  <c r="AK690" i="9"/>
  <c r="CN689" i="9"/>
  <c r="AK689" i="9"/>
  <c r="CN688" i="9"/>
  <c r="AK688" i="9"/>
  <c r="CN687" i="9"/>
  <c r="AK687" i="9"/>
  <c r="CN686" i="9"/>
  <c r="AK686" i="9"/>
  <c r="CN685" i="9"/>
  <c r="AK685" i="9"/>
  <c r="CN684" i="9"/>
  <c r="AK684" i="9"/>
  <c r="CN683" i="9"/>
  <c r="AK683" i="9"/>
  <c r="CN682" i="9"/>
  <c r="AK682" i="9"/>
  <c r="CN681" i="9"/>
  <c r="AK681" i="9"/>
  <c r="CN680" i="9"/>
  <c r="AK680" i="9"/>
  <c r="CN679" i="9"/>
  <c r="AK679" i="9"/>
  <c r="CN678" i="9"/>
  <c r="AK678" i="9"/>
  <c r="CN677" i="9"/>
  <c r="AK677" i="9"/>
  <c r="CN676" i="9"/>
  <c r="AK676" i="9"/>
  <c r="CN675" i="9"/>
  <c r="AK675" i="9"/>
  <c r="CN674" i="9"/>
  <c r="AK674" i="9"/>
  <c r="CN673" i="9"/>
  <c r="AK673" i="9"/>
  <c r="CN672" i="9"/>
  <c r="AK672" i="9"/>
  <c r="CN671" i="9"/>
  <c r="AK671" i="9"/>
  <c r="CN670" i="9"/>
  <c r="AK670" i="9"/>
  <c r="CN669" i="9"/>
  <c r="AK669" i="9"/>
  <c r="CN668" i="9"/>
  <c r="AK668" i="9"/>
  <c r="CN667" i="9"/>
  <c r="AK667" i="9"/>
  <c r="CN666" i="9"/>
  <c r="AK666" i="9"/>
  <c r="CN665" i="9"/>
  <c r="AK665" i="9"/>
  <c r="CN664" i="9"/>
  <c r="AK664" i="9"/>
  <c r="CN663" i="9"/>
  <c r="AK663" i="9"/>
  <c r="CN662" i="9"/>
  <c r="AK662" i="9"/>
  <c r="CN661" i="9"/>
  <c r="AK661" i="9"/>
  <c r="CN660" i="9"/>
  <c r="AK660" i="9"/>
  <c r="CN659" i="9"/>
  <c r="AK659" i="9"/>
  <c r="CN658" i="9"/>
  <c r="AK658" i="9"/>
  <c r="CN657" i="9"/>
  <c r="AK657" i="9"/>
  <c r="CN656" i="9"/>
  <c r="AK656" i="9"/>
  <c r="CN655" i="9"/>
  <c r="AK655" i="9"/>
  <c r="CN654" i="9"/>
  <c r="AK654" i="9"/>
  <c r="CN653" i="9"/>
  <c r="AK653" i="9"/>
  <c r="CN652" i="9"/>
  <c r="AK652" i="9"/>
  <c r="CN651" i="9"/>
  <c r="AK651" i="9"/>
  <c r="CK650" i="9"/>
  <c r="CM645" i="9"/>
  <c r="AH645" i="9"/>
  <c r="AK643" i="9"/>
  <c r="CK642" i="9"/>
  <c r="CM637" i="9"/>
  <c r="AH637" i="9"/>
  <c r="AK635" i="9"/>
  <c r="S635" i="9"/>
  <c r="CK634" i="9"/>
  <c r="L631" i="9"/>
  <c r="AJ630" i="9"/>
  <c r="CK629" i="9"/>
  <c r="CL629" i="9"/>
  <c r="S629" i="9"/>
  <c r="AE627" i="9"/>
  <c r="CN626" i="9"/>
  <c r="L626" i="9"/>
  <c r="L624" i="9"/>
  <c r="AE622" i="9"/>
  <c r="CJ619" i="9"/>
  <c r="CK619" i="9"/>
  <c r="CL619" i="9"/>
  <c r="CM619" i="9"/>
  <c r="R619" i="9"/>
  <c r="S619" i="9"/>
  <c r="CJ615" i="9"/>
  <c r="CK615" i="9"/>
  <c r="CL615" i="9"/>
  <c r="CM615" i="9"/>
  <c r="CN615" i="9"/>
  <c r="R615" i="9"/>
  <c r="S615" i="9"/>
  <c r="R611" i="9"/>
  <c r="S611" i="9"/>
  <c r="R607" i="9"/>
  <c r="S607" i="9"/>
  <c r="R603" i="9"/>
  <c r="S603" i="9"/>
  <c r="R599" i="9"/>
  <c r="S599" i="9"/>
  <c r="R595" i="9"/>
  <c r="S595" i="9"/>
  <c r="R591" i="9"/>
  <c r="S591" i="9"/>
  <c r="R587" i="9"/>
  <c r="S587" i="9"/>
  <c r="AH561" i="9"/>
  <c r="AE561" i="9"/>
  <c r="AJ711" i="9"/>
  <c r="AJ710" i="9"/>
  <c r="AJ709" i="9"/>
  <c r="AJ708" i="9"/>
  <c r="AJ707" i="9"/>
  <c r="CM706" i="9"/>
  <c r="AJ706" i="9"/>
  <c r="CM705" i="9"/>
  <c r="AJ705" i="9"/>
  <c r="CM704" i="9"/>
  <c r="AJ704" i="9"/>
  <c r="CM703" i="9"/>
  <c r="AJ703" i="9"/>
  <c r="CM702" i="9"/>
  <c r="AJ702" i="9"/>
  <c r="CM701" i="9"/>
  <c r="AJ701" i="9"/>
  <c r="CM700" i="9"/>
  <c r="AJ700" i="9"/>
  <c r="CM699" i="9"/>
  <c r="AJ699" i="9"/>
  <c r="CM698" i="9"/>
  <c r="AJ698" i="9"/>
  <c r="CM697" i="9"/>
  <c r="AJ697" i="9"/>
  <c r="CM696" i="9"/>
  <c r="AJ696" i="9"/>
  <c r="CM695" i="9"/>
  <c r="AJ695" i="9"/>
  <c r="CM694" i="9"/>
  <c r="AJ694" i="9"/>
  <c r="CM693" i="9"/>
  <c r="AJ693" i="9"/>
  <c r="CM692" i="9"/>
  <c r="AJ692" i="9"/>
  <c r="CM691" i="9"/>
  <c r="AJ691" i="9"/>
  <c r="CM690" i="9"/>
  <c r="AJ690" i="9"/>
  <c r="CM689" i="9"/>
  <c r="AJ689" i="9"/>
  <c r="CM688" i="9"/>
  <c r="AJ688" i="9"/>
  <c r="CM687" i="9"/>
  <c r="AJ687" i="9"/>
  <c r="CM686" i="9"/>
  <c r="AJ686" i="9"/>
  <c r="CM685" i="9"/>
  <c r="AJ685" i="9"/>
  <c r="CM684" i="9"/>
  <c r="AJ684" i="9"/>
  <c r="CM683" i="9"/>
  <c r="AJ683" i="9"/>
  <c r="CM682" i="9"/>
  <c r="AJ682" i="9"/>
  <c r="CM681" i="9"/>
  <c r="AJ681" i="9"/>
  <c r="CM680" i="9"/>
  <c r="AJ680" i="9"/>
  <c r="CM679" i="9"/>
  <c r="AJ679" i="9"/>
  <c r="CM678" i="9"/>
  <c r="AJ678" i="9"/>
  <c r="CM677" i="9"/>
  <c r="AJ677" i="9"/>
  <c r="CM676" i="9"/>
  <c r="AJ676" i="9"/>
  <c r="CM675" i="9"/>
  <c r="AJ675" i="9"/>
  <c r="CM674" i="9"/>
  <c r="AJ674" i="9"/>
  <c r="CM673" i="9"/>
  <c r="AJ673" i="9"/>
  <c r="CM672" i="9"/>
  <c r="AJ672" i="9"/>
  <c r="CM671" i="9"/>
  <c r="AJ671" i="9"/>
  <c r="CM670" i="9"/>
  <c r="AJ670" i="9"/>
  <c r="CM669" i="9"/>
  <c r="AJ669" i="9"/>
  <c r="CM668" i="9"/>
  <c r="AJ668" i="9"/>
  <c r="CM667" i="9"/>
  <c r="AJ667" i="9"/>
  <c r="CM666" i="9"/>
  <c r="AJ666" i="9"/>
  <c r="CM665" i="9"/>
  <c r="AJ665" i="9"/>
  <c r="CM664" i="9"/>
  <c r="AJ664" i="9"/>
  <c r="CM663" i="9"/>
  <c r="AJ663" i="9"/>
  <c r="CM662" i="9"/>
  <c r="AJ662" i="9"/>
  <c r="CM661" i="9"/>
  <c r="AJ661" i="9"/>
  <c r="CM660" i="9"/>
  <c r="AJ660" i="9"/>
  <c r="CM659" i="9"/>
  <c r="AJ659" i="9"/>
  <c r="CM658" i="9"/>
  <c r="AJ658" i="9"/>
  <c r="CM657" i="9"/>
  <c r="AJ657" i="9"/>
  <c r="CM656" i="9"/>
  <c r="AJ656" i="9"/>
  <c r="CM655" i="9"/>
  <c r="AJ655" i="9"/>
  <c r="CM654" i="9"/>
  <c r="AJ654" i="9"/>
  <c r="CM653" i="9"/>
  <c r="AJ653" i="9"/>
  <c r="CM652" i="9"/>
  <c r="AJ652" i="9"/>
  <c r="S652" i="9"/>
  <c r="CM651" i="9"/>
  <c r="AJ651" i="9"/>
  <c r="CJ650" i="9"/>
  <c r="AK646" i="9"/>
  <c r="CK645" i="9"/>
  <c r="CN643" i="9"/>
  <c r="AJ643" i="9"/>
  <c r="CJ642" i="9"/>
  <c r="AK638" i="9"/>
  <c r="CK637" i="9"/>
  <c r="CN635" i="9"/>
  <c r="AJ635" i="9"/>
  <c r="CJ634" i="9"/>
  <c r="AK629" i="9"/>
  <c r="CN625" i="9"/>
  <c r="CJ620" i="9"/>
  <c r="CK620" i="9"/>
  <c r="CL620" i="9"/>
  <c r="CM620" i="9"/>
  <c r="AE573" i="9"/>
  <c r="AH573" i="9"/>
  <c r="CK563" i="9"/>
  <c r="CL563" i="9"/>
  <c r="CM563" i="9"/>
  <c r="CN563" i="9"/>
  <c r="CJ563" i="9"/>
  <c r="AI562" i="9"/>
  <c r="AJ562" i="9"/>
  <c r="AK562" i="9"/>
  <c r="CL706" i="9"/>
  <c r="CL705" i="9"/>
  <c r="CL704" i="9"/>
  <c r="CL703" i="9"/>
  <c r="CL702" i="9"/>
  <c r="CL701" i="9"/>
  <c r="CL700" i="9"/>
  <c r="CL699" i="9"/>
  <c r="CL698" i="9"/>
  <c r="CL697" i="9"/>
  <c r="CL696" i="9"/>
  <c r="CL695" i="9"/>
  <c r="CL694" i="9"/>
  <c r="CL693" i="9"/>
  <c r="CL692" i="9"/>
  <c r="CL691" i="9"/>
  <c r="CL690" i="9"/>
  <c r="CL689" i="9"/>
  <c r="CL688" i="9"/>
  <c r="CL687" i="9"/>
  <c r="CL686" i="9"/>
  <c r="CL685" i="9"/>
  <c r="CL684" i="9"/>
  <c r="CL683" i="9"/>
  <c r="CL682" i="9"/>
  <c r="CL681" i="9"/>
  <c r="CL680" i="9"/>
  <c r="CL679" i="9"/>
  <c r="CL678" i="9"/>
  <c r="CL677" i="9"/>
  <c r="CL676" i="9"/>
  <c r="CL675" i="9"/>
  <c r="CL674" i="9"/>
  <c r="CL673" i="9"/>
  <c r="CL672" i="9"/>
  <c r="CL671" i="9"/>
  <c r="CL670" i="9"/>
  <c r="CL669" i="9"/>
  <c r="CL668" i="9"/>
  <c r="CL667" i="9"/>
  <c r="CL666" i="9"/>
  <c r="CL665" i="9"/>
  <c r="CL664" i="9"/>
  <c r="CL663" i="9"/>
  <c r="CL662" i="9"/>
  <c r="CL661" i="9"/>
  <c r="CL660" i="9"/>
  <c r="CL659" i="9"/>
  <c r="CL658" i="9"/>
  <c r="CL657" i="9"/>
  <c r="CL656" i="9"/>
  <c r="CL655" i="9"/>
  <c r="CL654" i="9"/>
  <c r="CL653" i="9"/>
  <c r="CL652" i="9"/>
  <c r="CL651" i="9"/>
  <c r="CN646" i="9"/>
  <c r="AJ646" i="9"/>
  <c r="CJ645" i="9"/>
  <c r="CM643" i="9"/>
  <c r="CN638" i="9"/>
  <c r="AJ638" i="9"/>
  <c r="CJ637" i="9"/>
  <c r="CM635" i="9"/>
  <c r="AJ629" i="9"/>
  <c r="CK628" i="9"/>
  <c r="CL628" i="9"/>
  <c r="CM625" i="9"/>
  <c r="CN624" i="9"/>
  <c r="CJ621" i="9"/>
  <c r="CK621" i="9"/>
  <c r="CL621" i="9"/>
  <c r="CM621" i="9"/>
  <c r="R620" i="9"/>
  <c r="S620" i="9"/>
  <c r="CJ616" i="9"/>
  <c r="CK616" i="9"/>
  <c r="CL616" i="9"/>
  <c r="CM616" i="9"/>
  <c r="CN616" i="9"/>
  <c r="R616" i="9"/>
  <c r="S616" i="9"/>
  <c r="R612" i="9"/>
  <c r="S612" i="9"/>
  <c r="R608" i="9"/>
  <c r="S608" i="9"/>
  <c r="R604" i="9"/>
  <c r="S604" i="9"/>
  <c r="R600" i="9"/>
  <c r="S600" i="9"/>
  <c r="R596" i="9"/>
  <c r="S596" i="9"/>
  <c r="R592" i="9"/>
  <c r="S592" i="9"/>
  <c r="R588" i="9"/>
  <c r="S588" i="9"/>
  <c r="R583" i="9"/>
  <c r="S583" i="9"/>
  <c r="R582" i="9"/>
  <c r="S582" i="9"/>
  <c r="R581" i="9"/>
  <c r="S581" i="9"/>
  <c r="R580" i="9"/>
  <c r="S580" i="9"/>
  <c r="R579" i="9"/>
  <c r="S579" i="9"/>
  <c r="R578" i="9"/>
  <c r="S578" i="9"/>
  <c r="R577" i="9"/>
  <c r="S577" i="9"/>
  <c r="CN649" i="9"/>
  <c r="CM646" i="9"/>
  <c r="AK644" i="9"/>
  <c r="S644" i="9"/>
  <c r="CK643" i="9"/>
  <c r="CN641" i="9"/>
  <c r="CM638" i="9"/>
  <c r="AK636" i="9"/>
  <c r="S636" i="9"/>
  <c r="CK635" i="9"/>
  <c r="CN633" i="9"/>
  <c r="AE630" i="9"/>
  <c r="CN629" i="9"/>
  <c r="CJ627" i="9"/>
  <c r="CK627" i="9"/>
  <c r="CL627" i="9"/>
  <c r="S627" i="9"/>
  <c r="CJ622" i="9"/>
  <c r="CK622" i="9"/>
  <c r="CL622" i="9"/>
  <c r="CM622" i="9"/>
  <c r="R621" i="9"/>
  <c r="S621" i="9"/>
  <c r="AE618" i="9"/>
  <c r="AE614" i="9"/>
  <c r="R584" i="9"/>
  <c r="S584" i="9"/>
  <c r="R576" i="9"/>
  <c r="S576" i="9"/>
  <c r="AH565" i="9"/>
  <c r="AE565" i="9"/>
  <c r="CJ626" i="9"/>
  <c r="CK626" i="9"/>
  <c r="CL626" i="9"/>
  <c r="CJ623" i="9"/>
  <c r="CK623" i="9"/>
  <c r="CL623" i="9"/>
  <c r="CM623" i="9"/>
  <c r="R622" i="9"/>
  <c r="S622" i="9"/>
  <c r="CJ617" i="9"/>
  <c r="CK617" i="9"/>
  <c r="CL617" i="9"/>
  <c r="CM617" i="9"/>
  <c r="CN617" i="9"/>
  <c r="R617" i="9"/>
  <c r="S617" i="9"/>
  <c r="R613" i="9"/>
  <c r="S613" i="9"/>
  <c r="R609" i="9"/>
  <c r="S609" i="9"/>
  <c r="R605" i="9"/>
  <c r="S605" i="9"/>
  <c r="R601" i="9"/>
  <c r="S601" i="9"/>
  <c r="R597" i="9"/>
  <c r="S597" i="9"/>
  <c r="R593" i="9"/>
  <c r="S593" i="9"/>
  <c r="R589" i="9"/>
  <c r="S589" i="9"/>
  <c r="R585" i="9"/>
  <c r="S585" i="9"/>
  <c r="AE574" i="9"/>
  <c r="AH574" i="9"/>
  <c r="CK567" i="9"/>
  <c r="CL567" i="9"/>
  <c r="CM567" i="9"/>
  <c r="CN567" i="9"/>
  <c r="CJ567" i="9"/>
  <c r="AI566" i="9"/>
  <c r="AJ566" i="9"/>
  <c r="AK566" i="9"/>
  <c r="R572" i="9"/>
  <c r="S572" i="9"/>
  <c r="R568" i="9"/>
  <c r="S568" i="9"/>
  <c r="R564" i="9"/>
  <c r="S564" i="9"/>
  <c r="R560" i="9"/>
  <c r="S560" i="9"/>
  <c r="R557" i="9"/>
  <c r="S557" i="9"/>
  <c r="CK554" i="9"/>
  <c r="CL554" i="9"/>
  <c r="CM554" i="9"/>
  <c r="CN554" i="9"/>
  <c r="CJ554" i="9"/>
  <c r="CK552" i="9"/>
  <c r="CL552" i="9"/>
  <c r="CM552" i="9"/>
  <c r="CN552" i="9"/>
  <c r="CJ552" i="9"/>
  <c r="R505" i="9"/>
  <c r="S505" i="9"/>
  <c r="R499" i="9"/>
  <c r="S499" i="9"/>
  <c r="AI492" i="9"/>
  <c r="AJ492" i="9"/>
  <c r="AK492" i="9"/>
  <c r="R491" i="9"/>
  <c r="S491" i="9"/>
  <c r="R483" i="9"/>
  <c r="S483" i="9"/>
  <c r="R475" i="9"/>
  <c r="S475" i="9"/>
  <c r="S447" i="9"/>
  <c r="R447" i="9"/>
  <c r="AE445" i="9"/>
  <c r="AH445" i="9"/>
  <c r="CN613" i="9"/>
  <c r="CN612" i="9"/>
  <c r="CN611" i="9"/>
  <c r="CN610" i="9"/>
  <c r="CN609" i="9"/>
  <c r="CN608" i="9"/>
  <c r="CN607" i="9"/>
  <c r="CN606" i="9"/>
  <c r="CN605" i="9"/>
  <c r="CN604" i="9"/>
  <c r="CN603" i="9"/>
  <c r="CN602" i="9"/>
  <c r="CN601" i="9"/>
  <c r="CN600" i="9"/>
  <c r="CN599" i="9"/>
  <c r="CN598" i="9"/>
  <c r="CN597" i="9"/>
  <c r="CN596" i="9"/>
  <c r="CN595" i="9"/>
  <c r="CN594" i="9"/>
  <c r="CN593" i="9"/>
  <c r="CN592" i="9"/>
  <c r="CN591" i="9"/>
  <c r="CN590" i="9"/>
  <c r="CN589" i="9"/>
  <c r="CN588" i="9"/>
  <c r="CN587" i="9"/>
  <c r="CN586" i="9"/>
  <c r="CN585" i="9"/>
  <c r="CN584" i="9"/>
  <c r="CN583" i="9"/>
  <c r="CN582" i="9"/>
  <c r="CN581" i="9"/>
  <c r="CN580" i="9"/>
  <c r="CN579" i="9"/>
  <c r="CN578" i="9"/>
  <c r="CN577" i="9"/>
  <c r="CN576" i="9"/>
  <c r="CN575" i="9"/>
  <c r="CN574" i="9"/>
  <c r="CK572" i="9"/>
  <c r="CL572" i="9"/>
  <c r="CM572" i="9"/>
  <c r="CN572" i="9"/>
  <c r="AI571" i="9"/>
  <c r="AJ571" i="9"/>
  <c r="AK571" i="9"/>
  <c r="CK568" i="9"/>
  <c r="CL568" i="9"/>
  <c r="CM568" i="9"/>
  <c r="CN568" i="9"/>
  <c r="AI567" i="9"/>
  <c r="AJ567" i="9"/>
  <c r="AK567" i="9"/>
  <c r="CK564" i="9"/>
  <c r="CL564" i="9"/>
  <c r="CM564" i="9"/>
  <c r="CN564" i="9"/>
  <c r="AI563" i="9"/>
  <c r="AJ563" i="9"/>
  <c r="AK563" i="9"/>
  <c r="CK560" i="9"/>
  <c r="CL560" i="9"/>
  <c r="CM560" i="9"/>
  <c r="CN560" i="9"/>
  <c r="AI559" i="9"/>
  <c r="AJ559" i="9"/>
  <c r="AK559" i="9"/>
  <c r="AI556" i="9"/>
  <c r="AJ556" i="9"/>
  <c r="AK556" i="9"/>
  <c r="Q523" i="9"/>
  <c r="L523" i="9"/>
  <c r="AH514" i="9"/>
  <c r="AE514" i="9"/>
  <c r="R508" i="9"/>
  <c r="S508" i="9"/>
  <c r="AI501" i="9"/>
  <c r="AK501" i="9"/>
  <c r="AJ501" i="9"/>
  <c r="CM613" i="9"/>
  <c r="CM612" i="9"/>
  <c r="CM611" i="9"/>
  <c r="CM610" i="9"/>
  <c r="CM609" i="9"/>
  <c r="CM608" i="9"/>
  <c r="CM607" i="9"/>
  <c r="CM606" i="9"/>
  <c r="CM605" i="9"/>
  <c r="CM604" i="9"/>
  <c r="CM603" i="9"/>
  <c r="CM602" i="9"/>
  <c r="CM601" i="9"/>
  <c r="CM600" i="9"/>
  <c r="CM599" i="9"/>
  <c r="CM598" i="9"/>
  <c r="CM597" i="9"/>
  <c r="CM596" i="9"/>
  <c r="CM595" i="9"/>
  <c r="CM594" i="9"/>
  <c r="CM593" i="9"/>
  <c r="CM592" i="9"/>
  <c r="CM591" i="9"/>
  <c r="CM590" i="9"/>
  <c r="CM589" i="9"/>
  <c r="CM588" i="9"/>
  <c r="CM587" i="9"/>
  <c r="CM586" i="9"/>
  <c r="CM585" i="9"/>
  <c r="CM584" i="9"/>
  <c r="CM583" i="9"/>
  <c r="CM582" i="9"/>
  <c r="CM581" i="9"/>
  <c r="CM580" i="9"/>
  <c r="CM579" i="9"/>
  <c r="CM578" i="9"/>
  <c r="CM577" i="9"/>
  <c r="CM576" i="9"/>
  <c r="CM575" i="9"/>
  <c r="CM574" i="9"/>
  <c r="CL573" i="9"/>
  <c r="CM573" i="9"/>
  <c r="CN573" i="9"/>
  <c r="R573" i="9"/>
  <c r="S573" i="9"/>
  <c r="R569" i="9"/>
  <c r="S569" i="9"/>
  <c r="R565" i="9"/>
  <c r="S565" i="9"/>
  <c r="R561" i="9"/>
  <c r="S561" i="9"/>
  <c r="CK557" i="9"/>
  <c r="CL557" i="9"/>
  <c r="CM557" i="9"/>
  <c r="CN557" i="9"/>
  <c r="CJ557" i="9"/>
  <c r="AI554" i="9"/>
  <c r="AJ554" i="9"/>
  <c r="AK554" i="9"/>
  <c r="AI552" i="9"/>
  <c r="AJ552" i="9"/>
  <c r="AK552" i="9"/>
  <c r="AI550" i="9"/>
  <c r="AJ550" i="9"/>
  <c r="AK550" i="9"/>
  <c r="AI548" i="9"/>
  <c r="AJ548" i="9"/>
  <c r="AK548" i="9"/>
  <c r="AI546" i="9"/>
  <c r="AJ546" i="9"/>
  <c r="AK546" i="9"/>
  <c r="AI544" i="9"/>
  <c r="AJ544" i="9"/>
  <c r="AK544" i="9"/>
  <c r="AI542" i="9"/>
  <c r="AJ542" i="9"/>
  <c r="AK542" i="9"/>
  <c r="AI540" i="9"/>
  <c r="AJ540" i="9"/>
  <c r="AK540" i="9"/>
  <c r="AI538" i="9"/>
  <c r="AJ538" i="9"/>
  <c r="AK538" i="9"/>
  <c r="AI536" i="9"/>
  <c r="AJ536" i="9"/>
  <c r="AK536" i="9"/>
  <c r="AI534" i="9"/>
  <c r="AJ534" i="9"/>
  <c r="AK534" i="9"/>
  <c r="AI532" i="9"/>
  <c r="AJ532" i="9"/>
  <c r="AK532" i="9"/>
  <c r="AI530" i="9"/>
  <c r="AJ530" i="9"/>
  <c r="AK530" i="9"/>
  <c r="AI528" i="9"/>
  <c r="AJ528" i="9"/>
  <c r="AK528" i="9"/>
  <c r="AH519" i="9"/>
  <c r="AE519" i="9"/>
  <c r="AI512" i="9"/>
  <c r="AJ512" i="9"/>
  <c r="AK512" i="9"/>
  <c r="R511" i="9"/>
  <c r="S511" i="9"/>
  <c r="R503" i="9"/>
  <c r="S503" i="9"/>
  <c r="CL613" i="9"/>
  <c r="CL612" i="9"/>
  <c r="CL611" i="9"/>
  <c r="CL610" i="9"/>
  <c r="CL609" i="9"/>
  <c r="CL608" i="9"/>
  <c r="CL607" i="9"/>
  <c r="CL606" i="9"/>
  <c r="CL605" i="9"/>
  <c r="CL604" i="9"/>
  <c r="CL603" i="9"/>
  <c r="CL602" i="9"/>
  <c r="CL601" i="9"/>
  <c r="CL600" i="9"/>
  <c r="CL599" i="9"/>
  <c r="CL598" i="9"/>
  <c r="CL597" i="9"/>
  <c r="CL596" i="9"/>
  <c r="CL595" i="9"/>
  <c r="CL594" i="9"/>
  <c r="CL593" i="9"/>
  <c r="CL592" i="9"/>
  <c r="CL591" i="9"/>
  <c r="CL590" i="9"/>
  <c r="CL589" i="9"/>
  <c r="CL588" i="9"/>
  <c r="CL587" i="9"/>
  <c r="CL586" i="9"/>
  <c r="CL585" i="9"/>
  <c r="CL584" i="9"/>
  <c r="CL583" i="9"/>
  <c r="CL582" i="9"/>
  <c r="CL581" i="9"/>
  <c r="CL580" i="9"/>
  <c r="CL579" i="9"/>
  <c r="CL578" i="9"/>
  <c r="CL577" i="9"/>
  <c r="CL576" i="9"/>
  <c r="CL575" i="9"/>
  <c r="CL574" i="9"/>
  <c r="AI572" i="9"/>
  <c r="AJ572" i="9"/>
  <c r="AK572" i="9"/>
  <c r="CK569" i="9"/>
  <c r="CL569" i="9"/>
  <c r="CM569" i="9"/>
  <c r="CN569" i="9"/>
  <c r="AI568" i="9"/>
  <c r="AJ568" i="9"/>
  <c r="AK568" i="9"/>
  <c r="CK565" i="9"/>
  <c r="CL565" i="9"/>
  <c r="CM565" i="9"/>
  <c r="CN565" i="9"/>
  <c r="AI564" i="9"/>
  <c r="AJ564" i="9"/>
  <c r="AK564" i="9"/>
  <c r="CK561" i="9"/>
  <c r="CL561" i="9"/>
  <c r="CM561" i="9"/>
  <c r="CN561" i="9"/>
  <c r="AI560" i="9"/>
  <c r="AJ560" i="9"/>
  <c r="AK560" i="9"/>
  <c r="R558" i="9"/>
  <c r="S558" i="9"/>
  <c r="AH554" i="9"/>
  <c r="AE554" i="9"/>
  <c r="AH523" i="9"/>
  <c r="AE523" i="9"/>
  <c r="R522" i="9"/>
  <c r="S522" i="9"/>
  <c r="R506" i="9"/>
  <c r="S506" i="9"/>
  <c r="CK613" i="9"/>
  <c r="CK612" i="9"/>
  <c r="CK611" i="9"/>
  <c r="CK610" i="9"/>
  <c r="CK609" i="9"/>
  <c r="CK608" i="9"/>
  <c r="CK607" i="9"/>
  <c r="CK606" i="9"/>
  <c r="CK605" i="9"/>
  <c r="CK604" i="9"/>
  <c r="CK603" i="9"/>
  <c r="CK602" i="9"/>
  <c r="CK601" i="9"/>
  <c r="CK600" i="9"/>
  <c r="CK599" i="9"/>
  <c r="CK598" i="9"/>
  <c r="CK597" i="9"/>
  <c r="CK596" i="9"/>
  <c r="CK595" i="9"/>
  <c r="CK594" i="9"/>
  <c r="CK593" i="9"/>
  <c r="CK592" i="9"/>
  <c r="CK591" i="9"/>
  <c r="CK590" i="9"/>
  <c r="CK589" i="9"/>
  <c r="CK588" i="9"/>
  <c r="CK587" i="9"/>
  <c r="CK586" i="9"/>
  <c r="CK585" i="9"/>
  <c r="CK584" i="9"/>
  <c r="CK583" i="9"/>
  <c r="CK582" i="9"/>
  <c r="CK581" i="9"/>
  <c r="CK580" i="9"/>
  <c r="CK579" i="9"/>
  <c r="CK578" i="9"/>
  <c r="CK577" i="9"/>
  <c r="CK576" i="9"/>
  <c r="CK575" i="9"/>
  <c r="CK574" i="9"/>
  <c r="R574" i="9"/>
  <c r="S574" i="9"/>
  <c r="R570" i="9"/>
  <c r="S570" i="9"/>
  <c r="R566" i="9"/>
  <c r="S566" i="9"/>
  <c r="R562" i="9"/>
  <c r="S562" i="9"/>
  <c r="AI557" i="9"/>
  <c r="AJ557" i="9"/>
  <c r="AK557" i="9"/>
  <c r="CK555" i="9"/>
  <c r="CL555" i="9"/>
  <c r="CM555" i="9"/>
  <c r="CN555" i="9"/>
  <c r="CJ555" i="9"/>
  <c r="CK553" i="9"/>
  <c r="CL553" i="9"/>
  <c r="CM553" i="9"/>
  <c r="CN553" i="9"/>
  <c r="CJ553" i="9"/>
  <c r="Q513" i="9"/>
  <c r="L513" i="9"/>
  <c r="R509" i="9"/>
  <c r="S509" i="9"/>
  <c r="AI573" i="9"/>
  <c r="AJ573" i="9"/>
  <c r="AK573" i="9"/>
  <c r="CK570" i="9"/>
  <c r="CL570" i="9"/>
  <c r="CM570" i="9"/>
  <c r="CN570" i="9"/>
  <c r="AI569" i="9"/>
  <c r="AJ569" i="9"/>
  <c r="AK569" i="9"/>
  <c r="CK566" i="9"/>
  <c r="CL566" i="9"/>
  <c r="CM566" i="9"/>
  <c r="CN566" i="9"/>
  <c r="AI565" i="9"/>
  <c r="AJ565" i="9"/>
  <c r="AK565" i="9"/>
  <c r="CK562" i="9"/>
  <c r="CL562" i="9"/>
  <c r="CM562" i="9"/>
  <c r="CN562" i="9"/>
  <c r="AI561" i="9"/>
  <c r="AJ561" i="9"/>
  <c r="AK561" i="9"/>
  <c r="CK558" i="9"/>
  <c r="CL558" i="9"/>
  <c r="CM558" i="9"/>
  <c r="CN558" i="9"/>
  <c r="AE557" i="9"/>
  <c r="AI521" i="9"/>
  <c r="AJ521" i="9"/>
  <c r="AK521" i="9"/>
  <c r="R512" i="9"/>
  <c r="S512" i="9"/>
  <c r="R504" i="9"/>
  <c r="S504" i="9"/>
  <c r="CK573" i="9"/>
  <c r="CJ572" i="9"/>
  <c r="R571" i="9"/>
  <c r="S571" i="9"/>
  <c r="CJ568" i="9"/>
  <c r="R567" i="9"/>
  <c r="S567" i="9"/>
  <c r="CJ564" i="9"/>
  <c r="R563" i="9"/>
  <c r="S563" i="9"/>
  <c r="CJ560" i="9"/>
  <c r="R559" i="9"/>
  <c r="S559" i="9"/>
  <c r="AI555" i="9"/>
  <c r="AJ555" i="9"/>
  <c r="AK555" i="9"/>
  <c r="AI553" i="9"/>
  <c r="AJ553" i="9"/>
  <c r="AK553" i="9"/>
  <c r="AI551" i="9"/>
  <c r="AJ551" i="9"/>
  <c r="AK551" i="9"/>
  <c r="AI549" i="9"/>
  <c r="AJ549" i="9"/>
  <c r="AK549" i="9"/>
  <c r="AI547" i="9"/>
  <c r="AJ547" i="9"/>
  <c r="AK547" i="9"/>
  <c r="AI545" i="9"/>
  <c r="AJ545" i="9"/>
  <c r="AK545" i="9"/>
  <c r="AI543" i="9"/>
  <c r="AJ543" i="9"/>
  <c r="AK543" i="9"/>
  <c r="AI541" i="9"/>
  <c r="AJ541" i="9"/>
  <c r="AK541" i="9"/>
  <c r="AI539" i="9"/>
  <c r="AJ539" i="9"/>
  <c r="AK539" i="9"/>
  <c r="AI537" i="9"/>
  <c r="AJ537" i="9"/>
  <c r="AK537" i="9"/>
  <c r="AI535" i="9"/>
  <c r="AJ535" i="9"/>
  <c r="AK535" i="9"/>
  <c r="AI533" i="9"/>
  <c r="AJ533" i="9"/>
  <c r="AK533" i="9"/>
  <c r="AI531" i="9"/>
  <c r="AJ531" i="9"/>
  <c r="AK531" i="9"/>
  <c r="AI529" i="9"/>
  <c r="AJ529" i="9"/>
  <c r="AK529" i="9"/>
  <c r="AI527" i="9"/>
  <c r="AJ527" i="9"/>
  <c r="AK527" i="9"/>
  <c r="CL520" i="9"/>
  <c r="CJ520" i="9"/>
  <c r="CK520" i="9"/>
  <c r="CM520" i="9"/>
  <c r="CN520" i="9"/>
  <c r="R507" i="9"/>
  <c r="S507" i="9"/>
  <c r="CJ551" i="9"/>
  <c r="CJ550" i="9"/>
  <c r="CJ549" i="9"/>
  <c r="CJ548" i="9"/>
  <c r="CJ547" i="9"/>
  <c r="CJ546" i="9"/>
  <c r="CJ545" i="9"/>
  <c r="CJ544" i="9"/>
  <c r="CJ543" i="9"/>
  <c r="CJ542" i="9"/>
  <c r="CJ541" i="9"/>
  <c r="CJ540" i="9"/>
  <c r="CJ539" i="9"/>
  <c r="CJ538" i="9"/>
  <c r="CJ537" i="9"/>
  <c r="CJ536" i="9"/>
  <c r="CJ535" i="9"/>
  <c r="CJ534" i="9"/>
  <c r="CJ533" i="9"/>
  <c r="CJ532" i="9"/>
  <c r="CJ531" i="9"/>
  <c r="CJ530" i="9"/>
  <c r="CJ529" i="9"/>
  <c r="CJ528" i="9"/>
  <c r="CJ527" i="9"/>
  <c r="CJ526" i="9"/>
  <c r="AK517" i="9"/>
  <c r="AJ511" i="9"/>
  <c r="AJ510" i="9"/>
  <c r="AJ509" i="9"/>
  <c r="AJ508" i="9"/>
  <c r="AJ507" i="9"/>
  <c r="AJ506" i="9"/>
  <c r="AJ505" i="9"/>
  <c r="AJ504" i="9"/>
  <c r="AJ503" i="9"/>
  <c r="AJ502" i="9"/>
  <c r="AI500" i="9"/>
  <c r="AK500" i="9"/>
  <c r="AI497" i="9"/>
  <c r="AJ497" i="9"/>
  <c r="AK497" i="9"/>
  <c r="R496" i="9"/>
  <c r="S496" i="9"/>
  <c r="R488" i="9"/>
  <c r="S488" i="9"/>
  <c r="R480" i="9"/>
  <c r="S480" i="9"/>
  <c r="AE552" i="9"/>
  <c r="AE551" i="9"/>
  <c r="AE550" i="9"/>
  <c r="AE549" i="9"/>
  <c r="AE548" i="9"/>
  <c r="AE547" i="9"/>
  <c r="AE546" i="9"/>
  <c r="AE545" i="9"/>
  <c r="AE544" i="9"/>
  <c r="AE543" i="9"/>
  <c r="AE542" i="9"/>
  <c r="AE541" i="9"/>
  <c r="AE540" i="9"/>
  <c r="AE539" i="9"/>
  <c r="AE538" i="9"/>
  <c r="AE537" i="9"/>
  <c r="AE536" i="9"/>
  <c r="AE535" i="9"/>
  <c r="AE534" i="9"/>
  <c r="AE533" i="9"/>
  <c r="AE532" i="9"/>
  <c r="AE531" i="9"/>
  <c r="AE530" i="9"/>
  <c r="AE529" i="9"/>
  <c r="AE528" i="9"/>
  <c r="AE527" i="9"/>
  <c r="AE521" i="9"/>
  <c r="L521" i="9"/>
  <c r="AE518" i="9"/>
  <c r="CJ515" i="9"/>
  <c r="CK515" i="9"/>
  <c r="CL515" i="9"/>
  <c r="AE512" i="9"/>
  <c r="Q511" i="9"/>
  <c r="L511" i="9"/>
  <c r="Q510" i="9"/>
  <c r="L510" i="9"/>
  <c r="Q509" i="9"/>
  <c r="L509" i="9"/>
  <c r="Q508" i="9"/>
  <c r="L508" i="9"/>
  <c r="Q507" i="9"/>
  <c r="L507" i="9"/>
  <c r="Q506" i="9"/>
  <c r="L506" i="9"/>
  <c r="Q505" i="9"/>
  <c r="L505" i="9"/>
  <c r="Q504" i="9"/>
  <c r="L504" i="9"/>
  <c r="Q503" i="9"/>
  <c r="L503" i="9"/>
  <c r="Q502" i="9"/>
  <c r="L502" i="9"/>
  <c r="AI495" i="9"/>
  <c r="AJ495" i="9"/>
  <c r="AK495" i="9"/>
  <c r="R494" i="9"/>
  <c r="S494" i="9"/>
  <c r="R486" i="9"/>
  <c r="S486" i="9"/>
  <c r="R478" i="9"/>
  <c r="S478" i="9"/>
  <c r="AE468" i="9"/>
  <c r="AH468" i="9"/>
  <c r="CK519" i="9"/>
  <c r="CL519" i="9"/>
  <c r="CJ514" i="9"/>
  <c r="CK514" i="9"/>
  <c r="CL514" i="9"/>
  <c r="AI498" i="9"/>
  <c r="AJ498" i="9"/>
  <c r="AK498" i="9"/>
  <c r="R497" i="9"/>
  <c r="S497" i="9"/>
  <c r="R489" i="9"/>
  <c r="S489" i="9"/>
  <c r="R481" i="9"/>
  <c r="S481" i="9"/>
  <c r="R473" i="9"/>
  <c r="S473" i="9"/>
  <c r="R472" i="9"/>
  <c r="S472" i="9"/>
  <c r="AJ451" i="9"/>
  <c r="AI451" i="9"/>
  <c r="AK451" i="9"/>
  <c r="CN551" i="9"/>
  <c r="CN550" i="9"/>
  <c r="CN549" i="9"/>
  <c r="CN548" i="9"/>
  <c r="CN547" i="9"/>
  <c r="CN546" i="9"/>
  <c r="CN545" i="9"/>
  <c r="CN544" i="9"/>
  <c r="CN543" i="9"/>
  <c r="CN542" i="9"/>
  <c r="CN541" i="9"/>
  <c r="CN540" i="9"/>
  <c r="CN539" i="9"/>
  <c r="CN538" i="9"/>
  <c r="CN537" i="9"/>
  <c r="CN536" i="9"/>
  <c r="CN535" i="9"/>
  <c r="CN534" i="9"/>
  <c r="CN533" i="9"/>
  <c r="CN532" i="9"/>
  <c r="CN531" i="9"/>
  <c r="CN530" i="9"/>
  <c r="CN529" i="9"/>
  <c r="CN528" i="9"/>
  <c r="CN527" i="9"/>
  <c r="CN526" i="9"/>
  <c r="AK526" i="9"/>
  <c r="S526" i="9"/>
  <c r="CK525" i="9"/>
  <c r="CN523" i="9"/>
  <c r="AJ523" i="9"/>
  <c r="AE517" i="9"/>
  <c r="CJ513" i="9"/>
  <c r="CK513" i="9"/>
  <c r="CL513" i="9"/>
  <c r="S513" i="9"/>
  <c r="AI493" i="9"/>
  <c r="AJ493" i="9"/>
  <c r="AK493" i="9"/>
  <c r="R492" i="9"/>
  <c r="S492" i="9"/>
  <c r="R484" i="9"/>
  <c r="S484" i="9"/>
  <c r="R476" i="9"/>
  <c r="S476" i="9"/>
  <c r="R466" i="9"/>
  <c r="S466" i="9"/>
  <c r="S556" i="9"/>
  <c r="S555" i="9"/>
  <c r="S554" i="9"/>
  <c r="S553" i="9"/>
  <c r="S552" i="9"/>
  <c r="CM551" i="9"/>
  <c r="S551" i="9"/>
  <c r="CM550" i="9"/>
  <c r="S550" i="9"/>
  <c r="CM549" i="9"/>
  <c r="S549" i="9"/>
  <c r="CM548" i="9"/>
  <c r="S548" i="9"/>
  <c r="CM547" i="9"/>
  <c r="S547" i="9"/>
  <c r="CM546" i="9"/>
  <c r="S546" i="9"/>
  <c r="CM545" i="9"/>
  <c r="S545" i="9"/>
  <c r="CM544" i="9"/>
  <c r="S544" i="9"/>
  <c r="CM543" i="9"/>
  <c r="S543" i="9"/>
  <c r="CM542" i="9"/>
  <c r="S542" i="9"/>
  <c r="CM541" i="9"/>
  <c r="S541" i="9"/>
  <c r="CM540" i="9"/>
  <c r="S540" i="9"/>
  <c r="CM539" i="9"/>
  <c r="S539" i="9"/>
  <c r="CM538" i="9"/>
  <c r="S538" i="9"/>
  <c r="CM537" i="9"/>
  <c r="S537" i="9"/>
  <c r="CM536" i="9"/>
  <c r="S536" i="9"/>
  <c r="CM535" i="9"/>
  <c r="S535" i="9"/>
  <c r="CM534" i="9"/>
  <c r="S534" i="9"/>
  <c r="CM533" i="9"/>
  <c r="S533" i="9"/>
  <c r="CM532" i="9"/>
  <c r="S532" i="9"/>
  <c r="CM531" i="9"/>
  <c r="S531" i="9"/>
  <c r="CM530" i="9"/>
  <c r="S530" i="9"/>
  <c r="CM529" i="9"/>
  <c r="S529" i="9"/>
  <c r="CM528" i="9"/>
  <c r="S528" i="9"/>
  <c r="CM527" i="9"/>
  <c r="S527" i="9"/>
  <c r="CM526" i="9"/>
  <c r="AJ526" i="9"/>
  <c r="CJ525" i="9"/>
  <c r="CM523" i="9"/>
  <c r="CK518" i="9"/>
  <c r="CL518" i="9"/>
  <c r="S518" i="9"/>
  <c r="AK513" i="9"/>
  <c r="CJ512" i="9"/>
  <c r="CK512" i="9"/>
  <c r="CL512" i="9"/>
  <c r="AI496" i="9"/>
  <c r="AJ496" i="9"/>
  <c r="AK496" i="9"/>
  <c r="R495" i="9"/>
  <c r="S495" i="9"/>
  <c r="R487" i="9"/>
  <c r="S487" i="9"/>
  <c r="R479" i="9"/>
  <c r="S479" i="9"/>
  <c r="CL551" i="9"/>
  <c r="CL550" i="9"/>
  <c r="CL549" i="9"/>
  <c r="CL548" i="9"/>
  <c r="CL547" i="9"/>
  <c r="CL546" i="9"/>
  <c r="CL545" i="9"/>
  <c r="CL544" i="9"/>
  <c r="CL543" i="9"/>
  <c r="CL542" i="9"/>
  <c r="CL541" i="9"/>
  <c r="CL540" i="9"/>
  <c r="CL539" i="9"/>
  <c r="CL538" i="9"/>
  <c r="CL537" i="9"/>
  <c r="CL536" i="9"/>
  <c r="CL535" i="9"/>
  <c r="CL534" i="9"/>
  <c r="CL533" i="9"/>
  <c r="CL532" i="9"/>
  <c r="CL531" i="9"/>
  <c r="CL530" i="9"/>
  <c r="CL529" i="9"/>
  <c r="CL528" i="9"/>
  <c r="CL527" i="9"/>
  <c r="CL526" i="9"/>
  <c r="AK524" i="9"/>
  <c r="CK523" i="9"/>
  <c r="CN519" i="9"/>
  <c r="CN515" i="9"/>
  <c r="AJ513" i="9"/>
  <c r="S502" i="9"/>
  <c r="AJ500" i="9"/>
  <c r="AI499" i="9"/>
  <c r="AJ499" i="9"/>
  <c r="AK499" i="9"/>
  <c r="R498" i="9"/>
  <c r="S498" i="9"/>
  <c r="R490" i="9"/>
  <c r="S490" i="9"/>
  <c r="R482" i="9"/>
  <c r="S482" i="9"/>
  <c r="R474" i="9"/>
  <c r="S474" i="9"/>
  <c r="CM470" i="9"/>
  <c r="CJ470" i="9"/>
  <c r="CK470" i="9"/>
  <c r="CL470" i="9"/>
  <c r="CN470" i="9"/>
  <c r="L466" i="9"/>
  <c r="Q466" i="9"/>
  <c r="CN524" i="9"/>
  <c r="AJ524" i="9"/>
  <c r="CJ523" i="9"/>
  <c r="CM519" i="9"/>
  <c r="L519" i="9"/>
  <c r="CK517" i="9"/>
  <c r="CL517" i="9"/>
  <c r="S517" i="9"/>
  <c r="CM515" i="9"/>
  <c r="AE515" i="9"/>
  <c r="CN514" i="9"/>
  <c r="L514" i="9"/>
  <c r="AK511" i="9"/>
  <c r="AK510" i="9"/>
  <c r="AK509" i="9"/>
  <c r="AK508" i="9"/>
  <c r="AK507" i="9"/>
  <c r="AK506" i="9"/>
  <c r="AK505" i="9"/>
  <c r="AK504" i="9"/>
  <c r="AK503" i="9"/>
  <c r="AK502" i="9"/>
  <c r="AI494" i="9"/>
  <c r="AJ494" i="9"/>
  <c r="AK494" i="9"/>
  <c r="R493" i="9"/>
  <c r="S493" i="9"/>
  <c r="R485" i="9"/>
  <c r="S485" i="9"/>
  <c r="R477" i="9"/>
  <c r="S477" i="9"/>
  <c r="AI466" i="9"/>
  <c r="AJ466" i="9"/>
  <c r="AK466" i="9"/>
  <c r="L501" i="9"/>
  <c r="L500" i="9"/>
  <c r="L499" i="9"/>
  <c r="L498" i="9"/>
  <c r="L497" i="9"/>
  <c r="L496" i="9"/>
  <c r="L495" i="9"/>
  <c r="L494" i="9"/>
  <c r="L493" i="9"/>
  <c r="L492" i="9"/>
  <c r="L491" i="9"/>
  <c r="L490" i="9"/>
  <c r="L489" i="9"/>
  <c r="L488" i="9"/>
  <c r="L487" i="9"/>
  <c r="L486" i="9"/>
  <c r="L485" i="9"/>
  <c r="L484" i="9"/>
  <c r="L483" i="9"/>
  <c r="L482" i="9"/>
  <c r="L481" i="9"/>
  <c r="L480" i="9"/>
  <c r="L479" i="9"/>
  <c r="L478" i="9"/>
  <c r="L477" i="9"/>
  <c r="L476" i="9"/>
  <c r="L475" i="9"/>
  <c r="L474" i="9"/>
  <c r="L473" i="9"/>
  <c r="L472" i="9"/>
  <c r="L471" i="9"/>
  <c r="R470" i="9"/>
  <c r="AI465" i="9"/>
  <c r="AJ465" i="9"/>
  <c r="R465" i="9"/>
  <c r="S465" i="9"/>
  <c r="S444" i="9"/>
  <c r="R444" i="9"/>
  <c r="AE440" i="9"/>
  <c r="AK491" i="9"/>
  <c r="AK490" i="9"/>
  <c r="AK489" i="9"/>
  <c r="AK488" i="9"/>
  <c r="AK487" i="9"/>
  <c r="AK486" i="9"/>
  <c r="AK485" i="9"/>
  <c r="AK484" i="9"/>
  <c r="AK483" i="9"/>
  <c r="AK482" i="9"/>
  <c r="AK481" i="9"/>
  <c r="AK480" i="9"/>
  <c r="AK479" i="9"/>
  <c r="AK478" i="9"/>
  <c r="AK477" i="9"/>
  <c r="AK476" i="9"/>
  <c r="AK475" i="9"/>
  <c r="AK474" i="9"/>
  <c r="AK473" i="9"/>
  <c r="AK472" i="9"/>
  <c r="AK471" i="9"/>
  <c r="Q470" i="9"/>
  <c r="AI464" i="9"/>
  <c r="AJ464" i="9"/>
  <c r="R464" i="9"/>
  <c r="S464" i="9"/>
  <c r="R463" i="9"/>
  <c r="S463" i="9"/>
  <c r="R462" i="9"/>
  <c r="S462" i="9"/>
  <c r="R461" i="9"/>
  <c r="S461" i="9"/>
  <c r="R460" i="9"/>
  <c r="S460" i="9"/>
  <c r="R459" i="9"/>
  <c r="S459" i="9"/>
  <c r="R458" i="9"/>
  <c r="S458" i="9"/>
  <c r="R457" i="9"/>
  <c r="S457" i="9"/>
  <c r="CM450" i="9"/>
  <c r="CJ450" i="9"/>
  <c r="CK450" i="9"/>
  <c r="CL450" i="9"/>
  <c r="CN450" i="9"/>
  <c r="AJ446" i="9"/>
  <c r="AI446" i="9"/>
  <c r="AK446" i="9"/>
  <c r="AJ491" i="9"/>
  <c r="AJ490" i="9"/>
  <c r="AJ489" i="9"/>
  <c r="AJ488" i="9"/>
  <c r="AJ487" i="9"/>
  <c r="AJ486" i="9"/>
  <c r="AJ485" i="9"/>
  <c r="AJ484" i="9"/>
  <c r="AJ483" i="9"/>
  <c r="AJ482" i="9"/>
  <c r="AJ481" i="9"/>
  <c r="AJ480" i="9"/>
  <c r="AJ479" i="9"/>
  <c r="AJ478" i="9"/>
  <c r="AJ477" i="9"/>
  <c r="AJ476" i="9"/>
  <c r="AJ475" i="9"/>
  <c r="AJ474" i="9"/>
  <c r="AJ473" i="9"/>
  <c r="AJ472" i="9"/>
  <c r="AJ471" i="9"/>
  <c r="AH470" i="9"/>
  <c r="Q467" i="9"/>
  <c r="AI463" i="9"/>
  <c r="AJ463" i="9"/>
  <c r="AI462" i="9"/>
  <c r="AJ462" i="9"/>
  <c r="AK462" i="9"/>
  <c r="AI461" i="9"/>
  <c r="AJ461" i="9"/>
  <c r="AK461" i="9"/>
  <c r="AI460" i="9"/>
  <c r="AJ460" i="9"/>
  <c r="AK460" i="9"/>
  <c r="AI459" i="9"/>
  <c r="AJ459" i="9"/>
  <c r="AK459" i="9"/>
  <c r="CM445" i="9"/>
  <c r="CJ445" i="9"/>
  <c r="CK445" i="9"/>
  <c r="CL445" i="9"/>
  <c r="CN445" i="9"/>
  <c r="AJ443" i="9"/>
  <c r="AI443" i="9"/>
  <c r="AK443" i="9"/>
  <c r="AJ436" i="9"/>
  <c r="AI436" i="9"/>
  <c r="AK436" i="9"/>
  <c r="CL511" i="9"/>
  <c r="CL510" i="9"/>
  <c r="CL509" i="9"/>
  <c r="CL508" i="9"/>
  <c r="CL507" i="9"/>
  <c r="CL506" i="9"/>
  <c r="CL505" i="9"/>
  <c r="CL504" i="9"/>
  <c r="CL503" i="9"/>
  <c r="CL502" i="9"/>
  <c r="CL501" i="9"/>
  <c r="CL500" i="9"/>
  <c r="CL499" i="9"/>
  <c r="CL498" i="9"/>
  <c r="CL497" i="9"/>
  <c r="CL496" i="9"/>
  <c r="CL495" i="9"/>
  <c r="CL494" i="9"/>
  <c r="CL493" i="9"/>
  <c r="CL492" i="9"/>
  <c r="CL491" i="9"/>
  <c r="CL490" i="9"/>
  <c r="CL489" i="9"/>
  <c r="CL488" i="9"/>
  <c r="CL487" i="9"/>
  <c r="CL486" i="9"/>
  <c r="CL485" i="9"/>
  <c r="CL484" i="9"/>
  <c r="CL483" i="9"/>
  <c r="CL482" i="9"/>
  <c r="CL481" i="9"/>
  <c r="CL480" i="9"/>
  <c r="CL479" i="9"/>
  <c r="CL478" i="9"/>
  <c r="CL477" i="9"/>
  <c r="CL476" i="9"/>
  <c r="CL475" i="9"/>
  <c r="CL474" i="9"/>
  <c r="CL473" i="9"/>
  <c r="CL472" i="9"/>
  <c r="CN468" i="9"/>
  <c r="AJ438" i="9"/>
  <c r="AI438" i="9"/>
  <c r="AK438" i="9"/>
  <c r="CK511" i="9"/>
  <c r="CK510" i="9"/>
  <c r="CK509" i="9"/>
  <c r="CK508" i="9"/>
  <c r="CK507" i="9"/>
  <c r="CK506" i="9"/>
  <c r="CK505" i="9"/>
  <c r="CK504" i="9"/>
  <c r="CK503" i="9"/>
  <c r="CK502" i="9"/>
  <c r="CK501" i="9"/>
  <c r="CK500" i="9"/>
  <c r="CK499" i="9"/>
  <c r="CK498" i="9"/>
  <c r="CK497" i="9"/>
  <c r="CK496" i="9"/>
  <c r="CK495" i="9"/>
  <c r="CK494" i="9"/>
  <c r="CK493" i="9"/>
  <c r="CK492" i="9"/>
  <c r="CK491" i="9"/>
  <c r="CK490" i="9"/>
  <c r="CK489" i="9"/>
  <c r="CK488" i="9"/>
  <c r="CK487" i="9"/>
  <c r="CK486" i="9"/>
  <c r="CK485" i="9"/>
  <c r="CK484" i="9"/>
  <c r="CK483" i="9"/>
  <c r="CK482" i="9"/>
  <c r="CK481" i="9"/>
  <c r="CK480" i="9"/>
  <c r="CK479" i="9"/>
  <c r="CK478" i="9"/>
  <c r="CK477" i="9"/>
  <c r="CK476" i="9"/>
  <c r="CK475" i="9"/>
  <c r="CK474" i="9"/>
  <c r="CK473" i="9"/>
  <c r="CK472" i="9"/>
  <c r="CK471" i="9"/>
  <c r="CL468" i="9"/>
  <c r="Q465" i="9"/>
  <c r="L445" i="9"/>
  <c r="Q445" i="9"/>
  <c r="CM442" i="9"/>
  <c r="CJ442" i="9"/>
  <c r="CK442" i="9"/>
  <c r="CL442" i="9"/>
  <c r="CN442" i="9"/>
  <c r="AK469" i="9"/>
  <c r="R469" i="9"/>
  <c r="CK468" i="9"/>
  <c r="AI468" i="9"/>
  <c r="AJ468" i="9"/>
  <c r="R468" i="9"/>
  <c r="S468" i="9"/>
  <c r="AK465" i="9"/>
  <c r="Q464" i="9"/>
  <c r="R452" i="9"/>
  <c r="S452" i="9"/>
  <c r="AE448" i="9"/>
  <c r="CM437" i="9"/>
  <c r="CJ437" i="9"/>
  <c r="CK437" i="9"/>
  <c r="CL437" i="9"/>
  <c r="CN437" i="9"/>
  <c r="AI467" i="9"/>
  <c r="AJ467" i="9"/>
  <c r="R467" i="9"/>
  <c r="S467" i="9"/>
  <c r="CM432" i="9"/>
  <c r="CJ432" i="9"/>
  <c r="L362" i="9"/>
  <c r="Q362" i="9"/>
  <c r="L358" i="9"/>
  <c r="Q358" i="9"/>
  <c r="L317" i="9"/>
  <c r="Q317" i="9"/>
  <c r="CL265" i="9"/>
  <c r="CM265" i="9"/>
  <c r="CK265" i="9"/>
  <c r="CN265" i="9"/>
  <c r="CJ265" i="9"/>
  <c r="AE446" i="9"/>
  <c r="L446" i="9"/>
  <c r="R445" i="9"/>
  <c r="CM434" i="9"/>
  <c r="CJ434" i="9"/>
  <c r="L433" i="9"/>
  <c r="AH383" i="9"/>
  <c r="AE383" i="9"/>
  <c r="L377" i="9"/>
  <c r="Q377" i="9"/>
  <c r="Q434" i="9"/>
  <c r="CN432" i="9"/>
  <c r="AH387" i="9"/>
  <c r="AE387" i="9"/>
  <c r="AH379" i="9"/>
  <c r="AE379" i="9"/>
  <c r="R451" i="9"/>
  <c r="CN448" i="9"/>
  <c r="R443" i="9"/>
  <c r="CN440" i="9"/>
  <c r="AI434" i="9"/>
  <c r="CL432" i="9"/>
  <c r="AK431" i="9"/>
  <c r="Q431" i="9"/>
  <c r="Q427" i="9"/>
  <c r="AH391" i="9"/>
  <c r="AE391" i="9"/>
  <c r="AK458" i="9"/>
  <c r="AK457" i="9"/>
  <c r="AK456" i="9"/>
  <c r="AK455" i="9"/>
  <c r="AK454" i="9"/>
  <c r="AK453" i="9"/>
  <c r="AK452" i="9"/>
  <c r="CN451" i="9"/>
  <c r="CL448" i="9"/>
  <c r="CN443" i="9"/>
  <c r="CL440" i="9"/>
  <c r="CN434" i="9"/>
  <c r="AH434" i="9"/>
  <c r="CM433" i="9"/>
  <c r="CJ433" i="9"/>
  <c r="CK432" i="9"/>
  <c r="AI431" i="9"/>
  <c r="AH395" i="9"/>
  <c r="AE395" i="9"/>
  <c r="CM467" i="9"/>
  <c r="CM466" i="9"/>
  <c r="CM465" i="9"/>
  <c r="CM464" i="9"/>
  <c r="CM463" i="9"/>
  <c r="CM462" i="9"/>
  <c r="CM461" i="9"/>
  <c r="CM460" i="9"/>
  <c r="CM459" i="9"/>
  <c r="CM458" i="9"/>
  <c r="AJ458" i="9"/>
  <c r="CM457" i="9"/>
  <c r="AJ457" i="9"/>
  <c r="CM456" i="9"/>
  <c r="AJ456" i="9"/>
  <c r="S456" i="9"/>
  <c r="CM455" i="9"/>
  <c r="AJ455" i="9"/>
  <c r="S455" i="9"/>
  <c r="CM454" i="9"/>
  <c r="AJ454" i="9"/>
  <c r="S454" i="9"/>
  <c r="CM453" i="9"/>
  <c r="AJ453" i="9"/>
  <c r="S453" i="9"/>
  <c r="CM452" i="9"/>
  <c r="AJ452" i="9"/>
  <c r="CL451" i="9"/>
  <c r="AK449" i="9"/>
  <c r="R449" i="9"/>
  <c r="CK448" i="9"/>
  <c r="CN446" i="9"/>
  <c r="CL443" i="9"/>
  <c r="AK441" i="9"/>
  <c r="R441" i="9"/>
  <c r="CK440" i="9"/>
  <c r="CN438" i="9"/>
  <c r="CN436" i="9"/>
  <c r="CL434" i="9"/>
  <c r="AK433" i="9"/>
  <c r="AK430" i="9"/>
  <c r="Q430" i="9"/>
  <c r="Q426" i="9"/>
  <c r="CK451" i="9"/>
  <c r="CN449" i="9"/>
  <c r="AI449" i="9"/>
  <c r="CJ448" i="9"/>
  <c r="AK444" i="9"/>
  <c r="CK443" i="9"/>
  <c r="CN441" i="9"/>
  <c r="AI441" i="9"/>
  <c r="CJ440" i="9"/>
  <c r="CL438" i="9"/>
  <c r="AH438" i="9"/>
  <c r="AH436" i="9"/>
  <c r="CM435" i="9"/>
  <c r="CJ435" i="9"/>
  <c r="CK434" i="9"/>
  <c r="AI433" i="9"/>
  <c r="AI430" i="9"/>
  <c r="S398" i="9"/>
  <c r="CJ395" i="9"/>
  <c r="CK395" i="9"/>
  <c r="CL395" i="9"/>
  <c r="CJ391" i="9"/>
  <c r="CK391" i="9"/>
  <c r="CL391" i="9"/>
  <c r="CJ387" i="9"/>
  <c r="CK387" i="9"/>
  <c r="CL387" i="9"/>
  <c r="CJ383" i="9"/>
  <c r="CK383" i="9"/>
  <c r="CL383" i="9"/>
  <c r="CJ379" i="9"/>
  <c r="CK379" i="9"/>
  <c r="CL379" i="9"/>
  <c r="AE371" i="9"/>
  <c r="AH371" i="9"/>
  <c r="CM368" i="9"/>
  <c r="CJ368" i="9"/>
  <c r="CK368" i="9"/>
  <c r="CL368" i="9"/>
  <c r="CN368" i="9"/>
  <c r="AJ362" i="9"/>
  <c r="AI362" i="9"/>
  <c r="AK362" i="9"/>
  <c r="CJ431" i="9"/>
  <c r="CJ430" i="9"/>
  <c r="CJ429" i="9"/>
  <c r="CJ428" i="9"/>
  <c r="CJ427" i="9"/>
  <c r="CJ426" i="9"/>
  <c r="CJ425" i="9"/>
  <c r="CJ424" i="9"/>
  <c r="CJ423" i="9"/>
  <c r="CJ422" i="9"/>
  <c r="CJ421" i="9"/>
  <c r="CJ420" i="9"/>
  <c r="CJ419" i="9"/>
  <c r="CJ418" i="9"/>
  <c r="CJ417" i="9"/>
  <c r="CJ416" i="9"/>
  <c r="CJ415" i="9"/>
  <c r="CJ414" i="9"/>
  <c r="CJ413" i="9"/>
  <c r="CJ412" i="9"/>
  <c r="CJ411" i="9"/>
  <c r="CJ410" i="9"/>
  <c r="CJ409" i="9"/>
  <c r="CJ408" i="9"/>
  <c r="CJ407" i="9"/>
  <c r="CJ406" i="9"/>
  <c r="CJ405" i="9"/>
  <c r="CJ404" i="9"/>
  <c r="CJ403" i="9"/>
  <c r="CJ402" i="9"/>
  <c r="CJ401" i="9"/>
  <c r="CJ400" i="9"/>
  <c r="AE397" i="9"/>
  <c r="L393" i="9"/>
  <c r="L389" i="9"/>
  <c r="L385" i="9"/>
  <c r="AJ364" i="9"/>
  <c r="AI364" i="9"/>
  <c r="AK364" i="9"/>
  <c r="CJ394" i="9"/>
  <c r="CK394" i="9"/>
  <c r="CL394" i="9"/>
  <c r="CJ390" i="9"/>
  <c r="CK390" i="9"/>
  <c r="CL390" i="9"/>
  <c r="CJ386" i="9"/>
  <c r="CK386" i="9"/>
  <c r="CL386" i="9"/>
  <c r="CJ382" i="9"/>
  <c r="CK382" i="9"/>
  <c r="CL382" i="9"/>
  <c r="CJ378" i="9"/>
  <c r="CK378" i="9"/>
  <c r="CL378" i="9"/>
  <c r="CN399" i="9"/>
  <c r="L396" i="9"/>
  <c r="S394" i="9"/>
  <c r="L392" i="9"/>
  <c r="S390" i="9"/>
  <c r="L388" i="9"/>
  <c r="S386" i="9"/>
  <c r="L384" i="9"/>
  <c r="S382" i="9"/>
  <c r="L380" i="9"/>
  <c r="L374" i="9"/>
  <c r="CM363" i="9"/>
  <c r="CJ363" i="9"/>
  <c r="CK363" i="9"/>
  <c r="CL363" i="9"/>
  <c r="CN363" i="9"/>
  <c r="AE398" i="9"/>
  <c r="L398" i="9"/>
  <c r="S397" i="9"/>
  <c r="AE396" i="9"/>
  <c r="CN395" i="9"/>
  <c r="CJ393" i="9"/>
  <c r="CK393" i="9"/>
  <c r="CL393" i="9"/>
  <c r="AE392" i="9"/>
  <c r="CN391" i="9"/>
  <c r="CJ389" i="9"/>
  <c r="CK389" i="9"/>
  <c r="CL389" i="9"/>
  <c r="CN387" i="9"/>
  <c r="CJ385" i="9"/>
  <c r="CK385" i="9"/>
  <c r="CL385" i="9"/>
  <c r="CN383" i="9"/>
  <c r="CJ381" i="9"/>
  <c r="CK381" i="9"/>
  <c r="CL381" i="9"/>
  <c r="CN379" i="9"/>
  <c r="AJ372" i="9"/>
  <c r="AI372" i="9"/>
  <c r="AK372" i="9"/>
  <c r="S370" i="9"/>
  <c r="R370" i="9"/>
  <c r="AK401" i="9"/>
  <c r="CM395" i="9"/>
  <c r="CM391" i="9"/>
  <c r="S389" i="9"/>
  <c r="CM387" i="9"/>
  <c r="S385" i="9"/>
  <c r="CM383" i="9"/>
  <c r="CM379" i="9"/>
  <c r="CM371" i="9"/>
  <c r="CJ371" i="9"/>
  <c r="CK371" i="9"/>
  <c r="CL371" i="9"/>
  <c r="CN371" i="9"/>
  <c r="CJ399" i="9"/>
  <c r="CM397" i="9"/>
  <c r="CK396" i="9"/>
  <c r="CL396" i="9"/>
  <c r="CN394" i="9"/>
  <c r="CJ392" i="9"/>
  <c r="CK392" i="9"/>
  <c r="CL392" i="9"/>
  <c r="CN390" i="9"/>
  <c r="CJ388" i="9"/>
  <c r="CK388" i="9"/>
  <c r="CL388" i="9"/>
  <c r="CN386" i="9"/>
  <c r="CJ384" i="9"/>
  <c r="CK384" i="9"/>
  <c r="CL384" i="9"/>
  <c r="CN382" i="9"/>
  <c r="CJ380" i="9"/>
  <c r="CK380" i="9"/>
  <c r="CL380" i="9"/>
  <c r="CN378" i="9"/>
  <c r="L378" i="9"/>
  <c r="Q378" i="9"/>
  <c r="R373" i="9"/>
  <c r="L371" i="9"/>
  <c r="Q371" i="9"/>
  <c r="AJ369" i="9"/>
  <c r="AI369" i="9"/>
  <c r="AK369" i="9"/>
  <c r="CL377" i="9"/>
  <c r="CL376" i="9"/>
  <c r="CL373" i="9"/>
  <c r="AH373" i="9"/>
  <c r="AK371" i="9"/>
  <c r="CK370" i="9"/>
  <c r="CL365" i="9"/>
  <c r="AH365" i="9"/>
  <c r="L361" i="9"/>
  <c r="Q361" i="9"/>
  <c r="L332" i="9"/>
  <c r="Q332" i="9"/>
  <c r="AH378" i="9"/>
  <c r="CK377" i="9"/>
  <c r="AH377" i="9"/>
  <c r="CK376" i="9"/>
  <c r="AH376" i="9"/>
  <c r="AK374" i="9"/>
  <c r="CK373" i="9"/>
  <c r="AI371" i="9"/>
  <c r="CJ370" i="9"/>
  <c r="AK366" i="9"/>
  <c r="CK365" i="9"/>
  <c r="AH363" i="9"/>
  <c r="CN374" i="9"/>
  <c r="AI374" i="9"/>
  <c r="CJ373" i="9"/>
  <c r="R369" i="9"/>
  <c r="CN366" i="9"/>
  <c r="AI366" i="9"/>
  <c r="CJ365" i="9"/>
  <c r="L360" i="9"/>
  <c r="Q360" i="9"/>
  <c r="CL374" i="9"/>
  <c r="R372" i="9"/>
  <c r="CN369" i="9"/>
  <c r="CL366" i="9"/>
  <c r="L359" i="9"/>
  <c r="Q359" i="9"/>
  <c r="Q357" i="9"/>
  <c r="Q356" i="9"/>
  <c r="Q355" i="9"/>
  <c r="Q354" i="9"/>
  <c r="Q353" i="9"/>
  <c r="Q352" i="9"/>
  <c r="Q351" i="9"/>
  <c r="Q350" i="9"/>
  <c r="Q347" i="9"/>
  <c r="Q331" i="9"/>
  <c r="L328" i="9"/>
  <c r="Q328" i="9"/>
  <c r="L326" i="9"/>
  <c r="Q326" i="9"/>
  <c r="L324" i="9"/>
  <c r="Q324" i="9"/>
  <c r="L322" i="9"/>
  <c r="Q322" i="9"/>
  <c r="L320" i="9"/>
  <c r="Q320" i="9"/>
  <c r="L315" i="9"/>
  <c r="Q315" i="9"/>
  <c r="R306" i="9"/>
  <c r="S306" i="9"/>
  <c r="L318" i="9"/>
  <c r="Q318" i="9"/>
  <c r="Q310" i="9"/>
  <c r="L310" i="9"/>
  <c r="CN348" i="9"/>
  <c r="AH310" i="9"/>
  <c r="AE310" i="9"/>
  <c r="Q308" i="9"/>
  <c r="L308" i="9"/>
  <c r="CM286" i="9"/>
  <c r="CK286" i="9"/>
  <c r="CL286" i="9"/>
  <c r="CN286" i="9"/>
  <c r="CJ286" i="9"/>
  <c r="CM348" i="9"/>
  <c r="AK346" i="9"/>
  <c r="AK344" i="9"/>
  <c r="AK342" i="9"/>
  <c r="Q335" i="9"/>
  <c r="L316" i="9"/>
  <c r="Q316" i="9"/>
  <c r="AH308" i="9"/>
  <c r="AE308" i="9"/>
  <c r="AH303" i="9"/>
  <c r="AE303" i="9"/>
  <c r="AK349" i="9"/>
  <c r="CK348" i="9"/>
  <c r="Q346" i="9"/>
  <c r="Q344" i="9"/>
  <c r="Q342" i="9"/>
  <c r="Q340" i="9"/>
  <c r="Q338" i="9"/>
  <c r="Q330" i="9"/>
  <c r="L329" i="9"/>
  <c r="Q329" i="9"/>
  <c r="L327" i="9"/>
  <c r="Q327" i="9"/>
  <c r="L325" i="9"/>
  <c r="Q325" i="9"/>
  <c r="L323" i="9"/>
  <c r="Q323" i="9"/>
  <c r="L321" i="9"/>
  <c r="Q321" i="9"/>
  <c r="L319" i="9"/>
  <c r="Q319" i="9"/>
  <c r="AJ349" i="9"/>
  <c r="CJ348" i="9"/>
  <c r="Q333" i="9"/>
  <c r="L314" i="9"/>
  <c r="Q314" i="9"/>
  <c r="CJ306" i="9"/>
  <c r="CK306" i="9"/>
  <c r="CN306" i="9"/>
  <c r="CL306" i="9"/>
  <c r="CM306" i="9"/>
  <c r="CJ310" i="9"/>
  <c r="CK310" i="9"/>
  <c r="CJ308" i="9"/>
  <c r="CK308" i="9"/>
  <c r="CJ303" i="9"/>
  <c r="CK303" i="9"/>
  <c r="CN303" i="9"/>
  <c r="S287" i="9"/>
  <c r="R287" i="9"/>
  <c r="CL266" i="9"/>
  <c r="CM266" i="9"/>
  <c r="CJ266" i="9"/>
  <c r="CK266" i="9"/>
  <c r="CK312" i="9"/>
  <c r="AJ286" i="9"/>
  <c r="AI286" i="9"/>
  <c r="AK286" i="9"/>
  <c r="CL279" i="9"/>
  <c r="CM279" i="9"/>
  <c r="CJ279" i="9"/>
  <c r="CK279" i="9"/>
  <c r="AI277" i="9"/>
  <c r="AJ277" i="9"/>
  <c r="AK277" i="9"/>
  <c r="Q276" i="9"/>
  <c r="L276" i="9"/>
  <c r="CJ305" i="9"/>
  <c r="CK305" i="9"/>
  <c r="CN305" i="9"/>
  <c r="Q289" i="9"/>
  <c r="L289" i="9"/>
  <c r="S288" i="9"/>
  <c r="R288" i="9"/>
  <c r="CN310" i="9"/>
  <c r="CN308" i="9"/>
  <c r="S305" i="9"/>
  <c r="AE304" i="9"/>
  <c r="S299" i="9"/>
  <c r="S295" i="9"/>
  <c r="AE288" i="9"/>
  <c r="AH288" i="9"/>
  <c r="AJ287" i="9"/>
  <c r="AK287" i="9"/>
  <c r="Q284" i="9"/>
  <c r="L284" i="9"/>
  <c r="AE265" i="9"/>
  <c r="AH265" i="9"/>
  <c r="AI262" i="9"/>
  <c r="AJ262" i="9"/>
  <c r="AK262" i="9"/>
  <c r="CM310" i="9"/>
  <c r="CJ309" i="9"/>
  <c r="CK309" i="9"/>
  <c r="CM308" i="9"/>
  <c r="CJ307" i="9"/>
  <c r="CK307" i="9"/>
  <c r="CM303" i="9"/>
  <c r="S302" i="9"/>
  <c r="AH289" i="9"/>
  <c r="AE289" i="9"/>
  <c r="CL275" i="9"/>
  <c r="CM275" i="9"/>
  <c r="CJ275" i="9"/>
  <c r="CK275" i="9"/>
  <c r="AI273" i="9"/>
  <c r="AJ273" i="9"/>
  <c r="AK273" i="9"/>
  <c r="AI270" i="9"/>
  <c r="AJ270" i="9"/>
  <c r="AK270" i="9"/>
  <c r="CL310" i="9"/>
  <c r="CL308" i="9"/>
  <c r="S307" i="9"/>
  <c r="CJ304" i="9"/>
  <c r="CK304" i="9"/>
  <c r="CN304" i="9"/>
  <c r="CL303" i="9"/>
  <c r="S298" i="9"/>
  <c r="S294" i="9"/>
  <c r="Q288" i="9"/>
  <c r="CM285" i="9"/>
  <c r="CJ285" i="9"/>
  <c r="CK285" i="9"/>
  <c r="CN285" i="9"/>
  <c r="AH280" i="9"/>
  <c r="AI269" i="9"/>
  <c r="AJ269" i="9"/>
  <c r="Q267" i="9"/>
  <c r="L267" i="9"/>
  <c r="CN266" i="9"/>
  <c r="CN312" i="9"/>
  <c r="CM311" i="9"/>
  <c r="CM305" i="9"/>
  <c r="CL283" i="9"/>
  <c r="CM283" i="9"/>
  <c r="CJ283" i="9"/>
  <c r="CK283" i="9"/>
  <c r="AI281" i="9"/>
  <c r="AJ281" i="9"/>
  <c r="AK281" i="9"/>
  <c r="Q280" i="9"/>
  <c r="L280" i="9"/>
  <c r="CN279" i="9"/>
  <c r="AI290" i="9"/>
  <c r="CJ289" i="9"/>
  <c r="CL271" i="9"/>
  <c r="CM271" i="9"/>
  <c r="AH269" i="9"/>
  <c r="AI267" i="9"/>
  <c r="AJ267" i="9"/>
  <c r="CL263" i="9"/>
  <c r="CM263" i="9"/>
  <c r="AI261" i="9"/>
  <c r="AJ261" i="9"/>
  <c r="AK261" i="9"/>
  <c r="AI260" i="9"/>
  <c r="AJ260" i="9"/>
  <c r="AK260" i="9"/>
  <c r="AI259" i="9"/>
  <c r="AJ259" i="9"/>
  <c r="AK259" i="9"/>
  <c r="AI258" i="9"/>
  <c r="AJ258" i="9"/>
  <c r="AK258" i="9"/>
  <c r="CN302" i="9"/>
  <c r="CN301" i="9"/>
  <c r="CN300" i="9"/>
  <c r="CN299" i="9"/>
  <c r="CN298" i="9"/>
  <c r="CN297" i="9"/>
  <c r="CN296" i="9"/>
  <c r="CN295" i="9"/>
  <c r="CN294" i="9"/>
  <c r="CN293" i="9"/>
  <c r="CN292" i="9"/>
  <c r="CN291" i="9"/>
  <c r="CL282" i="9"/>
  <c r="CM282" i="9"/>
  <c r="AI280" i="9"/>
  <c r="AJ280" i="9"/>
  <c r="CL278" i="9"/>
  <c r="CM278" i="9"/>
  <c r="AI276" i="9"/>
  <c r="AJ276" i="9"/>
  <c r="CL274" i="9"/>
  <c r="CM274" i="9"/>
  <c r="AI272" i="9"/>
  <c r="AJ272" i="9"/>
  <c r="CL268" i="9"/>
  <c r="CM268" i="9"/>
  <c r="AI264" i="9"/>
  <c r="AJ264" i="9"/>
  <c r="AI283" i="9"/>
  <c r="AJ283" i="9"/>
  <c r="CL281" i="9"/>
  <c r="CM281" i="9"/>
  <c r="AI279" i="9"/>
  <c r="AJ279" i="9"/>
  <c r="CL277" i="9"/>
  <c r="CM277" i="9"/>
  <c r="AI275" i="9"/>
  <c r="AJ275" i="9"/>
  <c r="CL273" i="9"/>
  <c r="CM273" i="9"/>
  <c r="CL270" i="9"/>
  <c r="CM270" i="9"/>
  <c r="AI266" i="9"/>
  <c r="AJ266" i="9"/>
  <c r="CN263" i="9"/>
  <c r="CL262" i="9"/>
  <c r="CM262" i="9"/>
  <c r="CK302" i="9"/>
  <c r="CK301" i="9"/>
  <c r="CK300" i="9"/>
  <c r="CK299" i="9"/>
  <c r="CK298" i="9"/>
  <c r="CK297" i="9"/>
  <c r="CK296" i="9"/>
  <c r="CK295" i="9"/>
  <c r="CK294" i="9"/>
  <c r="CK293" i="9"/>
  <c r="CK292" i="9"/>
  <c r="CK291" i="9"/>
  <c r="AK289" i="9"/>
  <c r="CK288" i="9"/>
  <c r="CN282" i="9"/>
  <c r="CN278" i="9"/>
  <c r="CN274" i="9"/>
  <c r="CK271" i="9"/>
  <c r="AI271" i="9"/>
  <c r="AJ271" i="9"/>
  <c r="CN268" i="9"/>
  <c r="CL267" i="9"/>
  <c r="CM267" i="9"/>
  <c r="CK263" i="9"/>
  <c r="AI263" i="9"/>
  <c r="AJ263" i="9"/>
  <c r="CN289" i="9"/>
  <c r="AI289" i="9"/>
  <c r="CJ288" i="9"/>
  <c r="AK284" i="9"/>
  <c r="CK282" i="9"/>
  <c r="AI282" i="9"/>
  <c r="AJ282" i="9"/>
  <c r="AH281" i="9"/>
  <c r="CL280" i="9"/>
  <c r="CM280" i="9"/>
  <c r="CK278" i="9"/>
  <c r="AI278" i="9"/>
  <c r="AJ278" i="9"/>
  <c r="AH277" i="9"/>
  <c r="CL276" i="9"/>
  <c r="CM276" i="9"/>
  <c r="CK274" i="9"/>
  <c r="AI274" i="9"/>
  <c r="AJ274" i="9"/>
  <c r="AH273" i="9"/>
  <c r="CL272" i="9"/>
  <c r="CM272" i="9"/>
  <c r="CJ271" i="9"/>
  <c r="AH270" i="9"/>
  <c r="CK268" i="9"/>
  <c r="AI268" i="9"/>
  <c r="AJ268" i="9"/>
  <c r="AK267" i="9"/>
  <c r="CL264" i="9"/>
  <c r="CM264" i="9"/>
  <c r="CJ263" i="9"/>
  <c r="AH262" i="9"/>
  <c r="CL261" i="9"/>
  <c r="CM261" i="9"/>
  <c r="CN261" i="9"/>
  <c r="CJ260" i="9"/>
  <c r="CL260" i="9"/>
  <c r="CM260" i="9"/>
  <c r="CN260" i="9"/>
  <c r="CJ259" i="9"/>
  <c r="CL259" i="9"/>
  <c r="CM259" i="9"/>
  <c r="CN259" i="9"/>
  <c r="CJ258" i="9"/>
  <c r="CL258" i="9"/>
  <c r="CM258" i="9"/>
  <c r="CN258" i="9"/>
  <c r="CL289" i="9"/>
  <c r="CN284" i="9"/>
  <c r="AI284" i="9"/>
  <c r="CJ282" i="9"/>
  <c r="CN281" i="9"/>
  <c r="AK280" i="9"/>
  <c r="CJ278" i="9"/>
  <c r="CN277" i="9"/>
  <c r="AK276" i="9"/>
  <c r="CJ274" i="9"/>
  <c r="CN273" i="9"/>
  <c r="AK272" i="9"/>
  <c r="CN270" i="9"/>
  <c r="CL269" i="9"/>
  <c r="CM269" i="9"/>
  <c r="CJ268" i="9"/>
  <c r="AH267" i="9"/>
  <c r="AI265" i="9"/>
  <c r="AJ265" i="9"/>
  <c r="AK264" i="9"/>
  <c r="CN262" i="9"/>
  <c r="AH261" i="9"/>
  <c r="AH260" i="9"/>
  <c r="AH259" i="9"/>
  <c r="AH258" i="9"/>
  <c r="S35" i="9"/>
  <c r="CL36" i="9"/>
  <c r="BB34" i="9"/>
  <c r="S33" i="9"/>
  <c r="S34" i="9"/>
  <c r="BB31" i="9"/>
  <c r="S31" i="9"/>
  <c r="R26" i="9"/>
  <c r="R30" i="9"/>
  <c r="S32" i="9"/>
  <c r="S28" i="9"/>
  <c r="S27" i="9"/>
  <c r="S29" i="9"/>
  <c r="R25" i="9"/>
  <c r="R22" i="9"/>
  <c r="R20" i="9"/>
  <c r="R21" i="9"/>
  <c r="S12" i="9"/>
  <c r="S11" i="9"/>
  <c r="S13" i="9"/>
  <c r="BB25" i="9"/>
  <c r="S19" i="9"/>
  <c r="S23" i="9"/>
  <c r="S24" i="9"/>
  <c r="BB17" i="9"/>
  <c r="S14" i="9"/>
  <c r="S15" i="9"/>
  <c r="S16" i="9"/>
  <c r="S17" i="9"/>
  <c r="R18" i="9"/>
  <c r="CD24" i="9"/>
  <c r="BB15" i="9"/>
  <c r="BG10" i="9"/>
  <c r="BM10" i="9" s="1"/>
  <c r="BE17" i="9"/>
  <c r="CD38" i="9"/>
  <c r="BG9" i="9"/>
  <c r="BM9" i="9" s="1"/>
  <c r="BB13" i="9"/>
  <c r="R59" i="9"/>
  <c r="S60" i="9"/>
  <c r="S61" i="9"/>
  <c r="R62" i="9"/>
  <c r="S63" i="9"/>
  <c r="R66" i="9"/>
  <c r="BB70" i="9"/>
  <c r="L147" i="9"/>
  <c r="S70" i="9"/>
  <c r="BD72" i="9"/>
  <c r="Q136" i="9"/>
  <c r="Q96" i="9"/>
  <c r="CD14" i="9"/>
  <c r="CD34" i="9"/>
  <c r="CD70" i="9"/>
  <c r="BB18" i="9"/>
  <c r="BB56" i="9"/>
  <c r="CD41" i="9"/>
  <c r="L209" i="9"/>
  <c r="Q173" i="9"/>
  <c r="BB12" i="9"/>
  <c r="BB19" i="9"/>
  <c r="CD46" i="9"/>
  <c r="CD60" i="9"/>
  <c r="S64" i="9"/>
  <c r="S65" i="9"/>
  <c r="BD65" i="9"/>
  <c r="L108" i="9"/>
  <c r="CD26" i="9"/>
  <c r="CD27" i="9"/>
  <c r="CD64" i="9"/>
  <c r="CD72" i="9"/>
  <c r="BB14" i="9"/>
  <c r="CD18" i="9"/>
  <c r="BB23" i="9"/>
  <c r="CD29" i="9"/>
  <c r="BB35" i="9"/>
  <c r="CD39" i="9"/>
  <c r="CD40" i="9"/>
  <c r="R67" i="9"/>
  <c r="S68" i="9"/>
  <c r="BB69" i="9"/>
  <c r="CD66" i="9"/>
  <c r="Q135" i="9"/>
  <c r="CD11" i="9"/>
  <c r="CD31" i="9"/>
  <c r="CD32" i="9"/>
  <c r="CD42" i="9"/>
  <c r="CD43" i="9"/>
  <c r="CD44" i="9"/>
  <c r="CD48" i="9"/>
  <c r="CD54" i="9"/>
  <c r="CD19" i="9"/>
  <c r="BB26" i="9"/>
  <c r="BD37" i="9"/>
  <c r="BB38" i="9"/>
  <c r="BD58" i="9"/>
  <c r="BB62" i="9"/>
  <c r="BG8" i="9"/>
  <c r="BM8" i="9" s="1"/>
  <c r="BB10" i="9"/>
  <c r="BB29" i="9"/>
  <c r="CN66" i="9"/>
  <c r="CL39" i="9"/>
  <c r="CN92" i="9"/>
  <c r="CL169" i="9"/>
  <c r="CN143" i="9"/>
  <c r="CM87" i="9"/>
  <c r="CL18" i="9"/>
  <c r="CL110" i="9"/>
  <c r="CN110" i="9"/>
  <c r="CM85" i="9"/>
  <c r="CM112" i="9"/>
  <c r="CK167" i="9"/>
  <c r="CL94" i="9"/>
  <c r="CJ240" i="9"/>
  <c r="CK98" i="9"/>
  <c r="CK94" i="9"/>
  <c r="CM98" i="9"/>
  <c r="CK110" i="9"/>
  <c r="CN98" i="9"/>
  <c r="CL106" i="9"/>
  <c r="CM119" i="9"/>
  <c r="CK122" i="9"/>
  <c r="CJ184" i="9"/>
  <c r="CM200" i="9"/>
  <c r="CN203" i="9"/>
  <c r="CM92" i="9"/>
  <c r="CK118" i="9"/>
  <c r="CL144" i="9"/>
  <c r="CN158" i="9"/>
  <c r="CK248" i="9"/>
  <c r="CK134" i="9"/>
  <c r="CM181" i="9"/>
  <c r="CL233" i="9"/>
  <c r="CM134" i="9"/>
  <c r="CN122" i="9"/>
  <c r="CK125" i="9"/>
  <c r="CJ158" i="9"/>
  <c r="CL171" i="9"/>
  <c r="CK200" i="9"/>
  <c r="CJ232" i="9"/>
  <c r="CM152" i="9"/>
  <c r="CK158" i="9"/>
  <c r="CL200" i="9"/>
  <c r="CJ212" i="9"/>
  <c r="CJ223" i="9"/>
  <c r="CM249" i="9"/>
  <c r="CM91" i="9"/>
  <c r="CM145" i="9"/>
  <c r="CL151" i="9"/>
  <c r="CK166" i="9"/>
  <c r="CM176" i="9"/>
  <c r="CM179" i="9"/>
  <c r="CL228" i="9"/>
  <c r="CN57" i="9"/>
  <c r="CM166" i="9"/>
  <c r="CL182" i="9"/>
  <c r="BG12" i="9"/>
  <c r="BM12" i="9" s="1"/>
  <c r="BG11" i="9"/>
  <c r="BM11" i="9" s="1"/>
  <c r="BE13" i="9"/>
  <c r="BE14" i="9"/>
  <c r="BG15" i="9"/>
  <c r="BM15" i="9" s="1"/>
  <c r="BG16" i="9"/>
  <c r="BM16" i="9" s="1"/>
  <c r="BE18" i="9"/>
  <c r="BE69" i="9"/>
  <c r="BE72" i="9"/>
  <c r="BG30" i="9"/>
  <c r="BM30" i="9" s="1"/>
  <c r="BG19" i="9"/>
  <c r="BM19" i="9" s="1"/>
  <c r="BE25" i="9"/>
  <c r="BG34" i="9"/>
  <c r="BM34" i="9" s="1"/>
  <c r="BG38" i="9"/>
  <c r="BM38" i="9" s="1"/>
  <c r="BG56" i="9"/>
  <c r="BM56" i="9" s="1"/>
  <c r="BG20" i="9"/>
  <c r="BM20" i="9" s="1"/>
  <c r="BG43" i="9"/>
  <c r="BM43" i="9" s="1"/>
  <c r="BE45" i="9"/>
  <c r="AE174" i="9"/>
  <c r="AK90" i="9"/>
  <c r="AH59" i="9"/>
  <c r="AE56" i="9"/>
  <c r="AE108" i="9"/>
  <c r="AJ104" i="9"/>
  <c r="AK167" i="9"/>
  <c r="AH42" i="9"/>
  <c r="AK223" i="9"/>
  <c r="AH30" i="9"/>
  <c r="AH114" i="9"/>
  <c r="AJ238" i="9"/>
  <c r="AI250" i="9"/>
  <c r="AE71" i="9"/>
  <c r="AH81" i="9"/>
  <c r="AH101" i="9"/>
  <c r="AJ146" i="9"/>
  <c r="AK178" i="9"/>
  <c r="AH25" i="9"/>
  <c r="AK184" i="9"/>
  <c r="AI103" i="9"/>
  <c r="AH233" i="9"/>
  <c r="AE57" i="9"/>
  <c r="AE165" i="9"/>
  <c r="AH15" i="9"/>
  <c r="AE50" i="9"/>
  <c r="AE73" i="9"/>
  <c r="AK85" i="9"/>
  <c r="AK112" i="9"/>
  <c r="AI123" i="9"/>
  <c r="AK145" i="9"/>
  <c r="AJ152" i="9"/>
  <c r="AH177" i="9"/>
  <c r="AH203" i="9"/>
  <c r="AH212" i="9"/>
  <c r="AH33" i="9"/>
  <c r="AE54" i="9"/>
  <c r="AK107" i="9"/>
  <c r="AJ123" i="9"/>
  <c r="AH155" i="9"/>
  <c r="AH158" i="9"/>
  <c r="AJ173" i="9"/>
  <c r="AJ215" i="9"/>
  <c r="AH240" i="9"/>
  <c r="AJ115" i="9"/>
  <c r="AH255" i="9"/>
  <c r="AH62" i="9"/>
  <c r="AK115" i="9"/>
  <c r="AK143" i="9"/>
  <c r="AE183" i="9"/>
  <c r="AE195" i="9"/>
  <c r="AH232" i="9"/>
  <c r="AJ16" i="9"/>
  <c r="AH192" i="9"/>
  <c r="AH18" i="9"/>
  <c r="AH105" i="9"/>
  <c r="AH167" i="9"/>
  <c r="AK182" i="9"/>
  <c r="AI238" i="9"/>
  <c r="AJ247" i="9"/>
  <c r="S49" i="9"/>
  <c r="R124" i="9"/>
  <c r="R239" i="9"/>
  <c r="S25" i="9"/>
  <c r="R10" i="9"/>
  <c r="R95" i="9"/>
  <c r="S182" i="9"/>
  <c r="S138" i="9"/>
  <c r="R173" i="9"/>
  <c r="S186" i="9"/>
  <c r="R97" i="9"/>
  <c r="R156" i="9"/>
  <c r="S51" i="9"/>
  <c r="R111" i="9"/>
  <c r="R165" i="9"/>
  <c r="R178" i="9"/>
  <c r="S184" i="9"/>
  <c r="R185" i="9"/>
  <c r="R242" i="9"/>
  <c r="R129" i="9"/>
  <c r="R140" i="9"/>
  <c r="R148" i="9"/>
  <c r="S188" i="9"/>
  <c r="R201" i="9"/>
  <c r="S227" i="9"/>
  <c r="S223" i="9"/>
  <c r="R254" i="9"/>
  <c r="R87" i="9"/>
  <c r="R91" i="9"/>
  <c r="S216" i="9"/>
  <c r="S20" i="9"/>
  <c r="R107" i="9"/>
  <c r="R108" i="9"/>
  <c r="S135" i="9"/>
  <c r="R190" i="9"/>
  <c r="R250" i="9"/>
  <c r="R17" i="9"/>
  <c r="R133" i="9"/>
  <c r="R218" i="9"/>
  <c r="R116" i="9"/>
  <c r="S179" i="9"/>
  <c r="R221" i="9"/>
  <c r="R31" i="9"/>
  <c r="S78" i="9"/>
  <c r="R103" i="9"/>
  <c r="R119" i="9"/>
  <c r="S125" i="9"/>
  <c r="S126" i="9"/>
  <c r="R139" i="9"/>
  <c r="R149" i="9"/>
  <c r="R164" i="9"/>
  <c r="R189" i="9"/>
  <c r="R193" i="9"/>
  <c r="S207" i="9"/>
  <c r="R219" i="9"/>
  <c r="S228" i="9"/>
  <c r="R229" i="9"/>
  <c r="R233" i="9"/>
  <c r="R234" i="9"/>
  <c r="R246" i="9"/>
  <c r="R37" i="9"/>
  <c r="S92" i="9"/>
  <c r="R99" i="9"/>
  <c r="S180" i="9"/>
  <c r="R237" i="9"/>
  <c r="R14" i="9"/>
  <c r="S55" i="9"/>
  <c r="R122" i="9"/>
  <c r="R155" i="9"/>
  <c r="R163" i="9"/>
  <c r="R245" i="9"/>
  <c r="R257" i="9"/>
  <c r="R33" i="9"/>
  <c r="R60" i="9"/>
  <c r="R128" i="9"/>
  <c r="R132" i="9"/>
  <c r="R137" i="9"/>
  <c r="R172" i="9"/>
  <c r="R177" i="9"/>
  <c r="R187" i="9"/>
  <c r="R213" i="9"/>
  <c r="R217" i="9"/>
  <c r="R222" i="9"/>
  <c r="R249" i="9"/>
  <c r="R253" i="9"/>
  <c r="R19" i="9"/>
  <c r="R23" i="9"/>
  <c r="R61" i="9"/>
  <c r="R68" i="9"/>
  <c r="R79" i="9"/>
  <c r="S86" i="9"/>
  <c r="R96" i="9"/>
  <c r="R112" i="9"/>
  <c r="R141" i="9"/>
  <c r="S145" i="9"/>
  <c r="R146" i="9"/>
  <c r="R147" i="9"/>
  <c r="R171" i="9"/>
  <c r="S176" i="9"/>
  <c r="R209" i="9"/>
  <c r="R226" i="9"/>
  <c r="R241" i="9"/>
  <c r="S62" i="9"/>
  <c r="S131" i="9"/>
  <c r="R205" i="9"/>
  <c r="R72" i="9"/>
  <c r="R197" i="9"/>
  <c r="R215" i="9"/>
  <c r="R225" i="9"/>
  <c r="R230" i="9"/>
  <c r="S235" i="9"/>
  <c r="R247" i="9"/>
  <c r="R100" i="9"/>
  <c r="R104" i="9"/>
  <c r="R115" i="9"/>
  <c r="R120" i="9"/>
  <c r="R157" i="9"/>
  <c r="R181" i="9"/>
  <c r="R183" i="9"/>
  <c r="S220" i="9"/>
  <c r="R238" i="9"/>
  <c r="CL31" i="9"/>
  <c r="AH14" i="9"/>
  <c r="BE36" i="9"/>
  <c r="BG44" i="9"/>
  <c r="BM44" i="9" s="1"/>
  <c r="AH55" i="9"/>
  <c r="AE65" i="9"/>
  <c r="S72" i="9"/>
  <c r="AK113" i="9"/>
  <c r="AE134" i="9"/>
  <c r="Q160" i="9"/>
  <c r="CL161" i="9"/>
  <c r="AK162" i="9"/>
  <c r="AJ164" i="9"/>
  <c r="AJ165" i="9"/>
  <c r="L168" i="9"/>
  <c r="AJ168" i="9"/>
  <c r="CM174" i="9"/>
  <c r="CM175" i="9"/>
  <c r="AH176" i="9"/>
  <c r="CK176" i="9"/>
  <c r="CK179" i="9"/>
  <c r="AI181" i="9"/>
  <c r="AJ199" i="9"/>
  <c r="L201" i="9"/>
  <c r="AJ201" i="9"/>
  <c r="L202" i="9"/>
  <c r="CJ206" i="9"/>
  <c r="Q210" i="9"/>
  <c r="CL216" i="9"/>
  <c r="AH228" i="9"/>
  <c r="CN55" i="9"/>
  <c r="AJ181" i="9"/>
  <c r="Q218" i="9"/>
  <c r="AI254" i="9"/>
  <c r="AE51" i="9"/>
  <c r="AH102" i="9"/>
  <c r="AJ103" i="9"/>
  <c r="AK104" i="9"/>
  <c r="CL153" i="9"/>
  <c r="AJ183" i="9"/>
  <c r="CK184" i="9"/>
  <c r="AK188" i="9"/>
  <c r="CJ188" i="9"/>
  <c r="AI189" i="9"/>
  <c r="CK204" i="9"/>
  <c r="AJ214" i="9"/>
  <c r="CL221" i="9"/>
  <c r="CK223" i="9"/>
  <c r="AI224" i="9"/>
  <c r="AI225" i="9"/>
  <c r="CK232" i="9"/>
  <c r="CK240" i="9"/>
  <c r="AK252" i="9"/>
  <c r="CJ252" i="9"/>
  <c r="AJ254" i="9"/>
  <c r="AJ15" i="9"/>
  <c r="AE31" i="9"/>
  <c r="AH67" i="9"/>
  <c r="S71" i="9"/>
  <c r="AH82" i="9"/>
  <c r="AE87" i="9"/>
  <c r="CL92" i="9"/>
  <c r="AH109" i="9"/>
  <c r="CL127" i="9"/>
  <c r="AH139" i="9"/>
  <c r="CN139" i="9"/>
  <c r="AI143" i="9"/>
  <c r="AI144" i="9"/>
  <c r="CL147" i="9"/>
  <c r="AJ148" i="9"/>
  <c r="AI152" i="9"/>
  <c r="CM153" i="9"/>
  <c r="AH170" i="9"/>
  <c r="CN184" i="9"/>
  <c r="AK185" i="9"/>
  <c r="CL185" i="9"/>
  <c r="AH187" i="9"/>
  <c r="AJ189" i="9"/>
  <c r="AI197" i="9"/>
  <c r="CL204" i="9"/>
  <c r="CL208" i="9"/>
  <c r="CK209" i="9"/>
  <c r="L222" i="9"/>
  <c r="CN223" i="9"/>
  <c r="AK224" i="9"/>
  <c r="AJ225" i="9"/>
  <c r="CM225" i="9"/>
  <c r="CM232" i="9"/>
  <c r="CN240" i="9"/>
  <c r="AJ241" i="9"/>
  <c r="L245" i="9"/>
  <c r="AH245" i="9"/>
  <c r="AE251" i="9"/>
  <c r="CN252" i="9"/>
  <c r="BG70" i="9"/>
  <c r="BM70" i="9" s="1"/>
  <c r="CN232" i="9"/>
  <c r="CL24" i="9"/>
  <c r="AE40" i="9"/>
  <c r="CN18" i="9"/>
  <c r="AE28" i="9"/>
  <c r="AH58" i="9"/>
  <c r="CN74" i="9"/>
  <c r="AH79" i="9"/>
  <c r="AE83" i="9"/>
  <c r="CN85" i="9"/>
  <c r="AK99" i="9"/>
  <c r="CL99" i="9"/>
  <c r="AJ100" i="9"/>
  <c r="CL118" i="9"/>
  <c r="CL125" i="9"/>
  <c r="CL130" i="9"/>
  <c r="Q133" i="9"/>
  <c r="CL156" i="9"/>
  <c r="AI157" i="9"/>
  <c r="AJ162" i="9"/>
  <c r="AH163" i="9"/>
  <c r="CN163" i="9"/>
  <c r="AI164" i="9"/>
  <c r="CL167" i="9"/>
  <c r="CK174" i="9"/>
  <c r="AJ175" i="9"/>
  <c r="CK175" i="9"/>
  <c r="AE178" i="9"/>
  <c r="AH181" i="9"/>
  <c r="L196" i="9"/>
  <c r="AH199" i="9"/>
  <c r="AI202" i="9"/>
  <c r="AH219" i="9"/>
  <c r="AI230" i="9"/>
  <c r="CK236" i="9"/>
  <c r="CL248" i="9"/>
  <c r="AK250" i="9"/>
  <c r="CN44" i="9"/>
  <c r="CL44" i="9"/>
  <c r="AI96" i="9"/>
  <c r="AJ96" i="9"/>
  <c r="CL117" i="9"/>
  <c r="CN117" i="9"/>
  <c r="CM117" i="9"/>
  <c r="AH122" i="9"/>
  <c r="AE122" i="9"/>
  <c r="AJ180" i="9"/>
  <c r="AK180" i="9"/>
  <c r="AI180" i="9"/>
  <c r="CK194" i="9"/>
  <c r="CL194" i="9"/>
  <c r="Q217" i="9"/>
  <c r="L217" i="9"/>
  <c r="BE42" i="9"/>
  <c r="BG42" i="9"/>
  <c r="BM42" i="9" s="1"/>
  <c r="CJ76" i="9"/>
  <c r="AH77" i="9"/>
  <c r="AE77" i="9"/>
  <c r="AK96" i="9"/>
  <c r="Q122" i="9"/>
  <c r="L122" i="9"/>
  <c r="CK129" i="9"/>
  <c r="CN129" i="9"/>
  <c r="CM129" i="9"/>
  <c r="AK172" i="9"/>
  <c r="AJ172" i="9"/>
  <c r="AI172" i="9"/>
  <c r="L180" i="9"/>
  <c r="Q180" i="9"/>
  <c r="Q216" i="9"/>
  <c r="L216" i="9"/>
  <c r="AH235" i="9"/>
  <c r="AE235" i="9"/>
  <c r="AH9" i="9"/>
  <c r="CJ18" i="9"/>
  <c r="CK18" i="9" s="1"/>
  <c r="CL19" i="9"/>
  <c r="BG23" i="9"/>
  <c r="BM23" i="9" s="1"/>
  <c r="BE24" i="9"/>
  <c r="AE37" i="9"/>
  <c r="BG46" i="9"/>
  <c r="BM46" i="9" s="1"/>
  <c r="AE48" i="9"/>
  <c r="AH48" i="9"/>
  <c r="BE50" i="9"/>
  <c r="BG50" i="9"/>
  <c r="BM50" i="9" s="1"/>
  <c r="R74" i="9"/>
  <c r="S74" i="9"/>
  <c r="CM102" i="9"/>
  <c r="CN102" i="9"/>
  <c r="CL102" i="9"/>
  <c r="AK129" i="9"/>
  <c r="AJ129" i="9"/>
  <c r="CK133" i="9"/>
  <c r="CN133" i="9"/>
  <c r="CM133" i="9"/>
  <c r="Q172" i="9"/>
  <c r="L172" i="9"/>
  <c r="Q206" i="9"/>
  <c r="L206" i="9"/>
  <c r="CK210" i="9"/>
  <c r="CN210" i="9"/>
  <c r="CL210" i="9"/>
  <c r="AJ19" i="9"/>
  <c r="CL27" i="9"/>
  <c r="AE35" i="9"/>
  <c r="AH35" i="9"/>
  <c r="CJ67" i="9"/>
  <c r="CM67" i="9" s="1"/>
  <c r="CS67" i="9" s="1"/>
  <c r="CL67" i="9"/>
  <c r="CN128" i="9"/>
  <c r="CK128" i="9"/>
  <c r="AH193" i="9"/>
  <c r="AE193" i="9"/>
  <c r="AK205" i="9"/>
  <c r="AJ205" i="9"/>
  <c r="AJ226" i="9"/>
  <c r="AK226" i="9"/>
  <c r="AJ10" i="9"/>
  <c r="BG26" i="9"/>
  <c r="BM26" i="9" s="1"/>
  <c r="BE66" i="9"/>
  <c r="BG66" i="9"/>
  <c r="BM66" i="9" s="1"/>
  <c r="R85" i="9"/>
  <c r="S85" i="9"/>
  <c r="Q88" i="9"/>
  <c r="L88" i="9"/>
  <c r="CN90" i="9"/>
  <c r="CM90" i="9"/>
  <c r="CL90" i="9"/>
  <c r="CK90" i="9"/>
  <c r="CL101" i="9"/>
  <c r="CM101" i="9"/>
  <c r="CK101" i="9"/>
  <c r="AK132" i="9"/>
  <c r="AJ132" i="9"/>
  <c r="AI132" i="9"/>
  <c r="AH151" i="9"/>
  <c r="AE151" i="9"/>
  <c r="Q154" i="9"/>
  <c r="L154" i="9"/>
  <c r="CN159" i="9"/>
  <c r="CM159" i="9"/>
  <c r="CL159" i="9"/>
  <c r="CK159" i="9"/>
  <c r="CJ159" i="9"/>
  <c r="AK208" i="9"/>
  <c r="AI208" i="9"/>
  <c r="Q226" i="9"/>
  <c r="L226" i="9"/>
  <c r="AK234" i="9"/>
  <c r="AJ234" i="9"/>
  <c r="AI234" i="9"/>
  <c r="CM131" i="9"/>
  <c r="CN131" i="9"/>
  <c r="AJ159" i="9"/>
  <c r="AK159" i="9"/>
  <c r="AK213" i="9"/>
  <c r="AI213" i="9"/>
  <c r="L234" i="9"/>
  <c r="Q234" i="9"/>
  <c r="AE29" i="9"/>
  <c r="CL32" i="9"/>
  <c r="BE41" i="9"/>
  <c r="BG41" i="9"/>
  <c r="BM41" i="9" s="1"/>
  <c r="AH46" i="9"/>
  <c r="AE46" i="9"/>
  <c r="CJ80" i="9"/>
  <c r="CN80" i="9"/>
  <c r="CL89" i="9"/>
  <c r="CN89" i="9"/>
  <c r="AJ118" i="9"/>
  <c r="AI118" i="9"/>
  <c r="AH126" i="9"/>
  <c r="AE126" i="9"/>
  <c r="AE168" i="9"/>
  <c r="AH168" i="9"/>
  <c r="CL195" i="9"/>
  <c r="CM195" i="9"/>
  <c r="Q208" i="9"/>
  <c r="L208" i="9"/>
  <c r="AH217" i="9"/>
  <c r="AE217" i="9"/>
  <c r="CN9" i="9"/>
  <c r="AJ11" i="9"/>
  <c r="AJ14" i="9"/>
  <c r="AH12" i="9"/>
  <c r="AH17" i="9"/>
  <c r="CL23" i="9"/>
  <c r="V50" i="9"/>
  <c r="BG48" i="9"/>
  <c r="BM48" i="9" s="1"/>
  <c r="CJ55" i="9"/>
  <c r="CK56" i="9" s="1"/>
  <c r="BE57" i="9"/>
  <c r="BG57" i="9"/>
  <c r="BM57" i="9" s="1"/>
  <c r="AI97" i="9"/>
  <c r="AJ97" i="9"/>
  <c r="AI130" i="9"/>
  <c r="AJ130" i="9"/>
  <c r="AE173" i="9"/>
  <c r="AH173" i="9"/>
  <c r="AH191" i="9"/>
  <c r="AE191" i="9"/>
  <c r="CL211" i="9"/>
  <c r="CM211" i="9"/>
  <c r="Q237" i="9"/>
  <c r="L237" i="9"/>
  <c r="CN30" i="9"/>
  <c r="Q107" i="9"/>
  <c r="AH118" i="9"/>
  <c r="CN125" i="9"/>
  <c r="AH128" i="9"/>
  <c r="AH130" i="9"/>
  <c r="AJ144" i="9"/>
  <c r="AJ157" i="9"/>
  <c r="CM158" i="9"/>
  <c r="Q165" i="9"/>
  <c r="CM167" i="9"/>
  <c r="CM169" i="9"/>
  <c r="AJ170" i="9"/>
  <c r="AI177" i="9"/>
  <c r="AH180" i="9"/>
  <c r="CM182" i="9"/>
  <c r="AJ187" i="9"/>
  <c r="CK188" i="9"/>
  <c r="AH196" i="9"/>
  <c r="CN204" i="9"/>
  <c r="CL206" i="9"/>
  <c r="AH208" i="9"/>
  <c r="AH211" i="9"/>
  <c r="CN212" i="9"/>
  <c r="AH213" i="9"/>
  <c r="AK215" i="9"/>
  <c r="AJ230" i="9"/>
  <c r="AK241" i="9"/>
  <c r="L242" i="9"/>
  <c r="AE242" i="9"/>
  <c r="L246" i="9"/>
  <c r="Q112" i="9"/>
  <c r="AK170" i="9"/>
  <c r="AJ177" i="9"/>
  <c r="CN188" i="9"/>
  <c r="CN206" i="9"/>
  <c r="AH243" i="9"/>
  <c r="CN48" i="9"/>
  <c r="R83" i="9"/>
  <c r="CJ86" i="9"/>
  <c r="AE95" i="9"/>
  <c r="AK137" i="9"/>
  <c r="L138" i="9"/>
  <c r="CN138" i="9"/>
  <c r="CK139" i="9"/>
  <c r="Q149" i="9"/>
  <c r="AI151" i="9"/>
  <c r="AE152" i="9"/>
  <c r="Q157" i="9"/>
  <c r="Q177" i="9"/>
  <c r="L178" i="9"/>
  <c r="CJ180" i="9"/>
  <c r="CM189" i="9"/>
  <c r="CL190" i="9"/>
  <c r="CM191" i="9"/>
  <c r="AJ193" i="9"/>
  <c r="Q198" i="9"/>
  <c r="AE223" i="9"/>
  <c r="Q230" i="9"/>
  <c r="Q238" i="9"/>
  <c r="AJ242" i="9"/>
  <c r="Q254" i="9"/>
  <c r="CL70" i="9"/>
  <c r="R75" i="9"/>
  <c r="S81" i="9"/>
  <c r="L86" i="9"/>
  <c r="AJ87" i="9"/>
  <c r="AH91" i="9"/>
  <c r="CL91" i="9"/>
  <c r="CJ92" i="9"/>
  <c r="L95" i="9"/>
  <c r="CJ98" i="9"/>
  <c r="CK106" i="9"/>
  <c r="AK110" i="9"/>
  <c r="CJ110" i="9"/>
  <c r="CN118" i="9"/>
  <c r="AJ119" i="9"/>
  <c r="CL119" i="9"/>
  <c r="AH135" i="9"/>
  <c r="AI136" i="9"/>
  <c r="CL139" i="9"/>
  <c r="L145" i="9"/>
  <c r="AJ145" i="9"/>
  <c r="CK147" i="9"/>
  <c r="AK151" i="9"/>
  <c r="CJ161" i="9"/>
  <c r="AE166" i="9"/>
  <c r="AK176" i="9"/>
  <c r="CJ176" i="9"/>
  <c r="AJ178" i="9"/>
  <c r="AE179" i="9"/>
  <c r="CK180" i="9"/>
  <c r="CM184" i="9"/>
  <c r="L192" i="9"/>
  <c r="AK200" i="9"/>
  <c r="CJ200" i="9"/>
  <c r="AK217" i="9"/>
  <c r="CK220" i="9"/>
  <c r="AJ221" i="9"/>
  <c r="AK242" i="9"/>
  <c r="CN180" i="9"/>
  <c r="AI257" i="9"/>
  <c r="R84" i="9"/>
  <c r="CN105" i="9"/>
  <c r="AI107" i="9"/>
  <c r="AE112" i="9"/>
  <c r="CL143" i="9"/>
  <c r="AE144" i="9"/>
  <c r="L148" i="9"/>
  <c r="AI148" i="9"/>
  <c r="CJ153" i="9"/>
  <c r="AJ156" i="9"/>
  <c r="CK156" i="9"/>
  <c r="AJ160" i="9"/>
  <c r="L162" i="9"/>
  <c r="CJ167" i="9"/>
  <c r="CL176" i="9"/>
  <c r="AK179" i="9"/>
  <c r="CJ179" i="9"/>
  <c r="AK186" i="9"/>
  <c r="CL186" i="9"/>
  <c r="Q194" i="9"/>
  <c r="CN198" i="9"/>
  <c r="CJ203" i="9"/>
  <c r="AK204" i="9"/>
  <c r="CJ204" i="9"/>
  <c r="AJ218" i="9"/>
  <c r="AH113" i="9"/>
  <c r="CM143" i="9"/>
  <c r="AH215" i="9"/>
  <c r="CL225" i="9"/>
  <c r="CK229" i="9"/>
  <c r="AJ231" i="9"/>
  <c r="CK244" i="9"/>
  <c r="CN248" i="9"/>
  <c r="CN251" i="9"/>
  <c r="CK252" i="9"/>
  <c r="CL253" i="9"/>
  <c r="CD9" i="9"/>
  <c r="CN10" i="9"/>
  <c r="AH10" i="9"/>
  <c r="CD13" i="9"/>
  <c r="BD16" i="9"/>
  <c r="S21" i="9"/>
  <c r="BB8" i="9"/>
  <c r="R11" i="9"/>
  <c r="AH13" i="9"/>
  <c r="CM14" i="9"/>
  <c r="CD23" i="9"/>
  <c r="AH27" i="9"/>
  <c r="CL28" i="9"/>
  <c r="R28" i="9"/>
  <c r="CD37" i="9"/>
  <c r="CJ38" i="9"/>
  <c r="CM39" i="9" s="1"/>
  <c r="CS39" i="9" s="1"/>
  <c r="S44" i="9"/>
  <c r="R44" i="9"/>
  <c r="BD45" i="9"/>
  <c r="BB45" i="9"/>
  <c r="BB46" i="9"/>
  <c r="BG47" i="9"/>
  <c r="BM47" i="9" s="1"/>
  <c r="AH49" i="9"/>
  <c r="BB52" i="9"/>
  <c r="AE85" i="9"/>
  <c r="AH85" i="9"/>
  <c r="CD20" i="9"/>
  <c r="S30" i="9"/>
  <c r="CL30" i="9"/>
  <c r="BB63" i="9"/>
  <c r="BD63" i="9"/>
  <c r="CN64" i="9"/>
  <c r="CN65" i="9"/>
  <c r="CL64" i="9"/>
  <c r="CJ64" i="9"/>
  <c r="CM64" i="9" s="1"/>
  <c r="CS64" i="9" s="1"/>
  <c r="CL11" i="9"/>
  <c r="R15" i="9"/>
  <c r="AE21" i="9"/>
  <c r="BE22" i="9"/>
  <c r="CJ22" i="9"/>
  <c r="CK22" i="9" s="1"/>
  <c r="CD28" i="9"/>
  <c r="CJ29" i="9"/>
  <c r="CK30" i="9" s="1"/>
  <c r="BD33" i="9"/>
  <c r="BD40" i="9"/>
  <c r="BD49" i="9"/>
  <c r="S53" i="9"/>
  <c r="R53" i="9"/>
  <c r="CD57" i="9"/>
  <c r="CD62" i="9"/>
  <c r="AH47" i="9"/>
  <c r="AE47" i="9"/>
  <c r="CD47" i="9"/>
  <c r="CJ54" i="9"/>
  <c r="CL54" i="9"/>
  <c r="CD10" i="9"/>
  <c r="AJ12" i="9"/>
  <c r="R27" i="9"/>
  <c r="BE32" i="9"/>
  <c r="BB21" i="9"/>
  <c r="CN22" i="9"/>
  <c r="CD25" i="9"/>
  <c r="CD30" i="9"/>
  <c r="BG33" i="9"/>
  <c r="BM33" i="9" s="1"/>
  <c r="BE33" i="9"/>
  <c r="R35" i="9"/>
  <c r="BE39" i="9"/>
  <c r="R42" i="9"/>
  <c r="BD42" i="9"/>
  <c r="CN43" i="9"/>
  <c r="BD50" i="9"/>
  <c r="CD53" i="9"/>
  <c r="BD54" i="9"/>
  <c r="BG55" i="9"/>
  <c r="BM55" i="9" s="1"/>
  <c r="S56" i="9"/>
  <c r="R63" i="9"/>
  <c r="CD63" i="9"/>
  <c r="CJ68" i="9"/>
  <c r="CM68" i="9" s="1"/>
  <c r="CS68" i="9" s="1"/>
  <c r="CN69" i="9"/>
  <c r="CL69" i="9"/>
  <c r="CN68" i="9"/>
  <c r="CL68" i="9"/>
  <c r="R12" i="9"/>
  <c r="CN28" i="9"/>
  <c r="CJ28" i="9"/>
  <c r="R48" i="9"/>
  <c r="CD49" i="9"/>
  <c r="AE78" i="9"/>
  <c r="AH78" i="9"/>
  <c r="CL15" i="9"/>
  <c r="BB28" i="9"/>
  <c r="BD28" i="9"/>
  <c r="CD33" i="9"/>
  <c r="CD45" i="9"/>
  <c r="AE52" i="9"/>
  <c r="AH52" i="9"/>
  <c r="R54" i="9"/>
  <c r="BD57" i="9"/>
  <c r="CJ57" i="9"/>
  <c r="CK57" i="9" s="1"/>
  <c r="CD61" i="9"/>
  <c r="R64" i="9"/>
  <c r="BB68" i="9"/>
  <c r="BD68" i="9"/>
  <c r="U36" i="9"/>
  <c r="V40" i="9" s="1"/>
  <c r="CK14" i="9"/>
  <c r="AJ8" i="9"/>
  <c r="CL14" i="9"/>
  <c r="CD16" i="9"/>
  <c r="BE21" i="9"/>
  <c r="R39" i="9"/>
  <c r="CL43" i="9"/>
  <c r="CD55" i="9"/>
  <c r="CL57" i="9"/>
  <c r="BG59" i="9"/>
  <c r="BM59" i="9" s="1"/>
  <c r="BE59" i="9"/>
  <c r="CJ60" i="9"/>
  <c r="CK60" i="9" s="1"/>
  <c r="CL60" i="9"/>
  <c r="BB66" i="9"/>
  <c r="BD66" i="9"/>
  <c r="CN38" i="9"/>
  <c r="CL41" i="9"/>
  <c r="CL46" i="9"/>
  <c r="BD51" i="9"/>
  <c r="S67" i="9"/>
  <c r="BB71" i="9"/>
  <c r="CL72" i="9"/>
  <c r="CD73" i="9"/>
  <c r="CN76" i="9"/>
  <c r="BE81" i="9"/>
  <c r="CL86" i="9"/>
  <c r="CN88" i="9"/>
  <c r="AH89" i="9"/>
  <c r="CM89" i="9"/>
  <c r="AI90" i="9"/>
  <c r="AK91" i="9"/>
  <c r="CN93" i="9"/>
  <c r="AK94" i="9"/>
  <c r="CJ94" i="9"/>
  <c r="CM95" i="9"/>
  <c r="AH97" i="9"/>
  <c r="AJ99" i="9"/>
  <c r="CK102" i="9"/>
  <c r="CN109" i="9"/>
  <c r="AI110" i="9"/>
  <c r="CM111" i="9"/>
  <c r="CM114" i="9"/>
  <c r="AJ116" i="9"/>
  <c r="CK117" i="9"/>
  <c r="AI119" i="9"/>
  <c r="CL121" i="9"/>
  <c r="CN124" i="9"/>
  <c r="CJ125" i="9"/>
  <c r="AK126" i="9"/>
  <c r="CK127" i="9"/>
  <c r="AK128" i="9"/>
  <c r="CJ128" i="9"/>
  <c r="AJ131" i="9"/>
  <c r="CL131" i="9"/>
  <c r="AK134" i="9"/>
  <c r="CJ134" i="9"/>
  <c r="CK135" i="9"/>
  <c r="CL136" i="9"/>
  <c r="AJ140" i="9"/>
  <c r="CK142" i="9"/>
  <c r="CN144" i="9"/>
  <c r="CJ144" i="9"/>
  <c r="CN148" i="9"/>
  <c r="CL148" i="9"/>
  <c r="AH149" i="9"/>
  <c r="AE149" i="9"/>
  <c r="CM151" i="9"/>
  <c r="CK151" i="9"/>
  <c r="R70" i="9"/>
  <c r="BE74" i="9"/>
  <c r="CN86" i="9"/>
  <c r="Q111" i="9"/>
  <c r="CN114" i="9"/>
  <c r="Q134" i="9"/>
  <c r="CL135" i="9"/>
  <c r="CM136" i="9"/>
  <c r="AH143" i="9"/>
  <c r="AK149" i="9"/>
  <c r="AI149" i="9"/>
  <c r="Q161" i="9"/>
  <c r="CL59" i="9"/>
  <c r="CD69" i="9"/>
  <c r="CJ70" i="9"/>
  <c r="CK70" i="9" s="1"/>
  <c r="AE76" i="9"/>
  <c r="BE78" i="9"/>
  <c r="CJ78" i="9"/>
  <c r="AE84" i="9"/>
  <c r="CJ85" i="9"/>
  <c r="L87" i="9"/>
  <c r="AE96" i="9"/>
  <c r="CJ97" i="9"/>
  <c r="Q99" i="9"/>
  <c r="L100" i="9"/>
  <c r="AE100" i="9"/>
  <c r="CM104" i="9"/>
  <c r="L115" i="9"/>
  <c r="Q116" i="9"/>
  <c r="Q121" i="9"/>
  <c r="CM127" i="9"/>
  <c r="L129" i="9"/>
  <c r="AE133" i="9"/>
  <c r="CM135" i="9"/>
  <c r="L137" i="9"/>
  <c r="AI137" i="9"/>
  <c r="Q144" i="9"/>
  <c r="AJ149" i="9"/>
  <c r="CD22" i="9"/>
  <c r="CN39" i="9"/>
  <c r="CD52" i="9"/>
  <c r="CN56" i="9"/>
  <c r="CJ58" i="9"/>
  <c r="BD64" i="9"/>
  <c r="R65" i="9"/>
  <c r="CJ65" i="9"/>
  <c r="CM66" i="9" s="1"/>
  <c r="CS66" i="9" s="1"/>
  <c r="CD68" i="9"/>
  <c r="AE69" i="9"/>
  <c r="CN84" i="9"/>
  <c r="CK85" i="9"/>
  <c r="AI87" i="9"/>
  <c r="L92" i="9"/>
  <c r="AE92" i="9"/>
  <c r="CN94" i="9"/>
  <c r="L98" i="9"/>
  <c r="CJ101" i="9"/>
  <c r="L103" i="9"/>
  <c r="Q104" i="9"/>
  <c r="AK105" i="9"/>
  <c r="CJ105" i="9"/>
  <c r="AH106" i="9"/>
  <c r="CJ106" i="9"/>
  <c r="CL107" i="9"/>
  <c r="AJ112" i="9"/>
  <c r="AK118" i="9"/>
  <c r="CJ118" i="9"/>
  <c r="Q119" i="9"/>
  <c r="L120" i="9"/>
  <c r="AE120" i="9"/>
  <c r="AK122" i="9"/>
  <c r="CJ122" i="9"/>
  <c r="CN127" i="9"/>
  <c r="AI129" i="9"/>
  <c r="CN134" i="9"/>
  <c r="CN135" i="9"/>
  <c r="AE136" i="9"/>
  <c r="AE138" i="9"/>
  <c r="AH138" i="9"/>
  <c r="Q141" i="9"/>
  <c r="CK143" i="9"/>
  <c r="CM144" i="9"/>
  <c r="AE146" i="9"/>
  <c r="AH146" i="9"/>
  <c r="CN151" i="9"/>
  <c r="Q152" i="9"/>
  <c r="L152" i="9"/>
  <c r="CN152" i="9"/>
  <c r="CL152" i="9"/>
  <c r="CJ152" i="9"/>
  <c r="AJ153" i="9"/>
  <c r="AI153" i="9"/>
  <c r="AE160" i="9"/>
  <c r="AH160" i="9"/>
  <c r="S69" i="9"/>
  <c r="CL77" i="9"/>
  <c r="BG83" i="9"/>
  <c r="BM83" i="9" s="1"/>
  <c r="AE154" i="9"/>
  <c r="AH154" i="9"/>
  <c r="CJ155" i="9"/>
  <c r="CK155" i="9"/>
  <c r="CN155" i="9"/>
  <c r="CK160" i="9"/>
  <c r="CL160" i="9"/>
  <c r="CJ160" i="9"/>
  <c r="AI161" i="9"/>
  <c r="AK161" i="9"/>
  <c r="AJ161" i="9"/>
  <c r="R71" i="9"/>
  <c r="CD71" i="9"/>
  <c r="AE88" i="9"/>
  <c r="AE93" i="9"/>
  <c r="CJ96" i="9"/>
  <c r="CL103" i="9"/>
  <c r="CJ109" i="9"/>
  <c r="CJ113" i="9"/>
  <c r="CJ114" i="9"/>
  <c r="CL115" i="9"/>
  <c r="AE117" i="9"/>
  <c r="AJ120" i="9"/>
  <c r="AE121" i="9"/>
  <c r="CL123" i="9"/>
  <c r="Q146" i="9"/>
  <c r="L146" i="9"/>
  <c r="Q153" i="9"/>
  <c r="L153" i="9"/>
  <c r="AI154" i="9"/>
  <c r="AK154" i="9"/>
  <c r="Q155" i="9"/>
  <c r="L155" i="9"/>
  <c r="AH157" i="9"/>
  <c r="AE157" i="9"/>
  <c r="Q163" i="9"/>
  <c r="L163" i="9"/>
  <c r="CN164" i="9"/>
  <c r="CL164" i="9"/>
  <c r="CK164" i="9"/>
  <c r="CL88" i="9"/>
  <c r="AI91" i="9"/>
  <c r="AI95" i="9"/>
  <c r="CL96" i="9"/>
  <c r="CN101" i="9"/>
  <c r="AI102" i="9"/>
  <c r="CM103" i="9"/>
  <c r="CM106" i="9"/>
  <c r="AJ108" i="9"/>
  <c r="CK109" i="9"/>
  <c r="AI111" i="9"/>
  <c r="CN113" i="9"/>
  <c r="CK114" i="9"/>
  <c r="AE116" i="9"/>
  <c r="AK120" i="9"/>
  <c r="CN123" i="9"/>
  <c r="AH124" i="9"/>
  <c r="AI127" i="9"/>
  <c r="AI128" i="9"/>
  <c r="CM130" i="9"/>
  <c r="AI135" i="9"/>
  <c r="AJ136" i="9"/>
  <c r="AH142" i="9"/>
  <c r="CL142" i="9"/>
  <c r="CM142" i="9"/>
  <c r="AK146" i="9"/>
  <c r="AH147" i="9"/>
  <c r="AH150" i="9"/>
  <c r="AE150" i="9"/>
  <c r="CL150" i="9"/>
  <c r="CJ150" i="9"/>
  <c r="CN150" i="9"/>
  <c r="AJ154" i="9"/>
  <c r="AE159" i="9"/>
  <c r="AH159" i="9"/>
  <c r="CL48" i="9"/>
  <c r="CD50" i="9"/>
  <c r="CD65" i="9"/>
  <c r="CN67" i="9"/>
  <c r="AH74" i="9"/>
  <c r="AH75" i="9"/>
  <c r="CK86" i="9"/>
  <c r="CM88" i="9"/>
  <c r="CM93" i="9"/>
  <c r="AI94" i="9"/>
  <c r="AJ95" i="9"/>
  <c r="CL95" i="9"/>
  <c r="AK102" i="9"/>
  <c r="CJ102" i="9"/>
  <c r="AE104" i="9"/>
  <c r="CM109" i="9"/>
  <c r="AH110" i="9"/>
  <c r="AJ111" i="9"/>
  <c r="CL111" i="9"/>
  <c r="CJ117" i="9"/>
  <c r="CJ121" i="9"/>
  <c r="AI124" i="9"/>
  <c r="CM124" i="9"/>
  <c r="AE125" i="9"/>
  <c r="AJ126" i="9"/>
  <c r="AK127" i="9"/>
  <c r="L131" i="9"/>
  <c r="AH131" i="9"/>
  <c r="AI134" i="9"/>
  <c r="AK135" i="9"/>
  <c r="CJ136" i="9"/>
  <c r="L140" i="9"/>
  <c r="AI140" i="9"/>
  <c r="AE141" i="9"/>
  <c r="CJ142" i="9"/>
  <c r="CK150" i="9"/>
  <c r="L169" i="9"/>
  <c r="AJ169" i="9"/>
  <c r="CK172" i="9"/>
  <c r="CN174" i="9"/>
  <c r="AH175" i="9"/>
  <c r="AI182" i="9"/>
  <c r="AI186" i="9"/>
  <c r="AI190" i="9"/>
  <c r="CL192" i="9"/>
  <c r="CM193" i="9"/>
  <c r="CL196" i="9"/>
  <c r="AJ202" i="9"/>
  <c r="CK203" i="9"/>
  <c r="AH205" i="9"/>
  <c r="AK207" i="9"/>
  <c r="CJ207" i="9"/>
  <c r="AE210" i="9"/>
  <c r="CK212" i="9"/>
  <c r="Q214" i="9"/>
  <c r="AK216" i="9"/>
  <c r="CJ216" i="9"/>
  <c r="AI217" i="9"/>
  <c r="AK219" i="9"/>
  <c r="L220" i="9"/>
  <c r="AH220" i="9"/>
  <c r="AI222" i="9"/>
  <c r="CL224" i="9"/>
  <c r="AI226" i="9"/>
  <c r="CL229" i="9"/>
  <c r="AE231" i="9"/>
  <c r="AJ233" i="9"/>
  <c r="AJ235" i="9"/>
  <c r="CM235" i="9"/>
  <c r="AH236" i="9"/>
  <c r="CL237" i="9"/>
  <c r="CL241" i="9"/>
  <c r="CM243" i="9"/>
  <c r="AH244" i="9"/>
  <c r="AJ245" i="9"/>
  <c r="CK245" i="9"/>
  <c r="AJ249" i="9"/>
  <c r="CK249" i="9"/>
  <c r="AK251" i="9"/>
  <c r="CJ251" i="9"/>
  <c r="AI253" i="9"/>
  <c r="AJ255" i="9"/>
  <c r="CK256" i="9"/>
  <c r="CN147" i="9"/>
  <c r="L156" i="9"/>
  <c r="AI156" i="9"/>
  <c r="AI159" i="9"/>
  <c r="AI160" i="9"/>
  <c r="CM161" i="9"/>
  <c r="AH162" i="9"/>
  <c r="AI165" i="9"/>
  <c r="CJ166" i="9"/>
  <c r="AK169" i="9"/>
  <c r="CJ169" i="9"/>
  <c r="CL172" i="9"/>
  <c r="AI175" i="9"/>
  <c r="CL180" i="9"/>
  <c r="CL188" i="9"/>
  <c r="AK190" i="9"/>
  <c r="CJ190" i="9"/>
  <c r="CM192" i="9"/>
  <c r="AK194" i="9"/>
  <c r="CJ194" i="9"/>
  <c r="CN196" i="9"/>
  <c r="AH197" i="9"/>
  <c r="AE201" i="9"/>
  <c r="CM203" i="9"/>
  <c r="AI204" i="9"/>
  <c r="AI205" i="9"/>
  <c r="AE206" i="9"/>
  <c r="CK207" i="9"/>
  <c r="CJ210" i="9"/>
  <c r="CL212" i="9"/>
  <c r="CK216" i="9"/>
  <c r="CJ220" i="9"/>
  <c r="AJ222" i="9"/>
  <c r="CM224" i="9"/>
  <c r="AE227" i="9"/>
  <c r="AK233" i="9"/>
  <c r="CK233" i="9"/>
  <c r="AK236" i="9"/>
  <c r="CJ236" i="9"/>
  <c r="AE239" i="9"/>
  <c r="CM241" i="9"/>
  <c r="CN243" i="9"/>
  <c r="AK244" i="9"/>
  <c r="CJ244" i="9"/>
  <c r="CL245" i="9"/>
  <c r="CL249" i="9"/>
  <c r="CM251" i="9"/>
  <c r="AH252" i="9"/>
  <c r="AJ253" i="9"/>
  <c r="CK253" i="9"/>
  <c r="AK255" i="9"/>
  <c r="CL256" i="9"/>
  <c r="Q182" i="9"/>
  <c r="Q186" i="9"/>
  <c r="Q190" i="9"/>
  <c r="CN192" i="9"/>
  <c r="Q205" i="9"/>
  <c r="Q212" i="9"/>
  <c r="CN224" i="9"/>
  <c r="Q253" i="9"/>
  <c r="CN256" i="9"/>
  <c r="CK163" i="9"/>
  <c r="AI185" i="9"/>
  <c r="CK189" i="9"/>
  <c r="CM190" i="9"/>
  <c r="L193" i="9"/>
  <c r="CM194" i="9"/>
  <c r="AJ197" i="9"/>
  <c r="CJ208" i="9"/>
  <c r="CJ211" i="9"/>
  <c r="CM216" i="9"/>
  <c r="CL220" i="9"/>
  <c r="CJ228" i="9"/>
  <c r="CM233" i="9"/>
  <c r="CL236" i="9"/>
  <c r="CL244" i="9"/>
  <c r="AI246" i="9"/>
  <c r="AE247" i="9"/>
  <c r="L250" i="9"/>
  <c r="AE250" i="9"/>
  <c r="CM253" i="9"/>
  <c r="AJ257" i="9"/>
  <c r="CK257" i="9"/>
  <c r="CL163" i="9"/>
  <c r="CN166" i="9"/>
  <c r="AI167" i="9"/>
  <c r="AI168" i="9"/>
  <c r="L171" i="9"/>
  <c r="AH171" i="9"/>
  <c r="CK171" i="9"/>
  <c r="AI173" i="9"/>
  <c r="CJ174" i="9"/>
  <c r="AI176" i="9"/>
  <c r="CL181" i="9"/>
  <c r="CN190" i="9"/>
  <c r="CK191" i="9"/>
  <c r="AI193" i="9"/>
  <c r="CN194" i="9"/>
  <c r="CK195" i="9"/>
  <c r="AI198" i="9"/>
  <c r="CM198" i="9"/>
  <c r="AI200" i="9"/>
  <c r="AI201" i="9"/>
  <c r="CM206" i="9"/>
  <c r="AE207" i="9"/>
  <c r="CK208" i="9"/>
  <c r="CK211" i="9"/>
  <c r="AJ213" i="9"/>
  <c r="AI214" i="9"/>
  <c r="AI218" i="9"/>
  <c r="CN220" i="9"/>
  <c r="AI221" i="9"/>
  <c r="CM223" i="9"/>
  <c r="AH224" i="9"/>
  <c r="CK225" i="9"/>
  <c r="CK228" i="9"/>
  <c r="CN236" i="9"/>
  <c r="AJ239" i="9"/>
  <c r="CL240" i="9"/>
  <c r="CN244" i="9"/>
  <c r="AJ246" i="9"/>
  <c r="CL246" i="9"/>
  <c r="AH248" i="9"/>
  <c r="CJ248" i="9"/>
  <c r="CL252" i="9"/>
  <c r="CL257" i="9"/>
  <c r="CL168" i="9"/>
  <c r="CN171" i="9"/>
  <c r="AK183" i="9"/>
  <c r="CM183" i="9"/>
  <c r="AK187" i="9"/>
  <c r="CM187" i="9"/>
  <c r="CN191" i="9"/>
  <c r="CJ192" i="9"/>
  <c r="CK193" i="9"/>
  <c r="CN195" i="9"/>
  <c r="CJ196" i="9"/>
  <c r="CN208" i="9"/>
  <c r="AE209" i="9"/>
  <c r="CJ224" i="9"/>
  <c r="CN228" i="9"/>
  <c r="AI229" i="9"/>
  <c r="AI237" i="9"/>
  <c r="CM242" i="9"/>
  <c r="CM168" i="9"/>
  <c r="CN183" i="9"/>
  <c r="CN187" i="9"/>
  <c r="CK196" i="9"/>
  <c r="AJ207" i="9"/>
  <c r="AI212" i="9"/>
  <c r="AJ219" i="9"/>
  <c r="AJ229" i="9"/>
  <c r="AJ237" i="9"/>
  <c r="CK237" i="9"/>
  <c r="CK241" i="9"/>
  <c r="AK243" i="9"/>
  <c r="CJ243" i="9"/>
  <c r="AI245" i="9"/>
  <c r="AI249" i="9"/>
  <c r="CM250" i="9"/>
  <c r="AH253" i="9"/>
  <c r="CL254" i="9"/>
  <c r="AH256" i="9"/>
  <c r="CJ256" i="9"/>
  <c r="BD11" i="9"/>
  <c r="V36" i="9"/>
  <c r="V35" i="9"/>
  <c r="AE8" i="9"/>
  <c r="AO9" i="9"/>
  <c r="CN11" i="9"/>
  <c r="AE16" i="9"/>
  <c r="S22" i="9"/>
  <c r="BB9" i="9"/>
  <c r="CJ10" i="9"/>
  <c r="AH11" i="9"/>
  <c r="CL12" i="9"/>
  <c r="R13" i="9"/>
  <c r="CN14" i="9"/>
  <c r="CD15" i="9"/>
  <c r="AJ17" i="9"/>
  <c r="CL17" i="9"/>
  <c r="AE20" i="9"/>
  <c r="AH23" i="9"/>
  <c r="BD24" i="9"/>
  <c r="CJ25" i="9"/>
  <c r="S26" i="9"/>
  <c r="CN26" i="9"/>
  <c r="BG27" i="9"/>
  <c r="BM27" i="9" s="1"/>
  <c r="CL29" i="9"/>
  <c r="BB30" i="9"/>
  <c r="AJ32" i="9"/>
  <c r="AJ34" i="9"/>
  <c r="U35" i="9"/>
  <c r="H8" i="9"/>
  <c r="H3" i="9" s="1"/>
  <c r="CN35" i="9"/>
  <c r="CL35" i="9"/>
  <c r="CN36" i="9"/>
  <c r="CJ35" i="9"/>
  <c r="CK36" i="9" s="1"/>
  <c r="AJ38" i="9"/>
  <c r="CD12" i="9"/>
  <c r="CN12" i="9"/>
  <c r="CJ16" i="9"/>
  <c r="CM17" i="9" s="1"/>
  <c r="S18" i="9"/>
  <c r="AE19" i="9"/>
  <c r="CJ20" i="9"/>
  <c r="CK21" i="9" s="1"/>
  <c r="CN21" i="9"/>
  <c r="AE24" i="9"/>
  <c r="BE28" i="9"/>
  <c r="R32" i="9"/>
  <c r="BD32" i="9"/>
  <c r="BB32" i="9"/>
  <c r="CL34" i="9"/>
  <c r="CL33" i="9"/>
  <c r="CJ33" i="9"/>
  <c r="CM34" i="9" s="1"/>
  <c r="CL10" i="9"/>
  <c r="CJ11" i="9"/>
  <c r="R16" i="9"/>
  <c r="CL16" i="9"/>
  <c r="AH22" i="9"/>
  <c r="CN25" i="9"/>
  <c r="R29" i="9"/>
  <c r="CJ31" i="9"/>
  <c r="CM31" i="9" s="1"/>
  <c r="CN31" i="9"/>
  <c r="BE35" i="9"/>
  <c r="BG35" i="9"/>
  <c r="BM35" i="9" s="1"/>
  <c r="BE37" i="9"/>
  <c r="BG37" i="9"/>
  <c r="BM37" i="9" s="1"/>
  <c r="I8" i="9"/>
  <c r="I3" i="9" s="1"/>
  <c r="CJ9" i="9"/>
  <c r="CK9" i="9" s="1"/>
  <c r="CL13" i="9"/>
  <c r="CJ15" i="9"/>
  <c r="CM15" i="9" s="1"/>
  <c r="CN15" i="9"/>
  <c r="AJ20" i="9"/>
  <c r="CL20" i="9"/>
  <c r="CD21" i="9"/>
  <c r="T8" i="9"/>
  <c r="R9" i="9"/>
  <c r="AJ9" i="9"/>
  <c r="CL9" i="9"/>
  <c r="CN17" i="9"/>
  <c r="CN19" i="9"/>
  <c r="CJ19" i="9"/>
  <c r="CJ24" i="9"/>
  <c r="AH26" i="9"/>
  <c r="BB27" i="9"/>
  <c r="CN29" i="9"/>
  <c r="CJ32" i="9"/>
  <c r="CN33" i="9"/>
  <c r="S36" i="9"/>
  <c r="R36" i="9"/>
  <c r="AH36" i="9"/>
  <c r="AE36" i="9"/>
  <c r="S9" i="9"/>
  <c r="CN13" i="9"/>
  <c r="CN16" i="9"/>
  <c r="CD17" i="9"/>
  <c r="CN20" i="9"/>
  <c r="BG31" i="9"/>
  <c r="BM31" i="9" s="1"/>
  <c r="BE31" i="9"/>
  <c r="AH32" i="9"/>
  <c r="AE32" i="9"/>
  <c r="CJ12" i="9"/>
  <c r="CK13" i="9" s="1"/>
  <c r="BD20" i="9"/>
  <c r="CL21" i="9"/>
  <c r="BB22" i="9"/>
  <c r="CL22" i="9"/>
  <c r="CJ23" i="9"/>
  <c r="CN23" i="9"/>
  <c r="R24" i="9"/>
  <c r="CN32" i="9"/>
  <c r="CN34" i="9"/>
  <c r="BD36" i="9"/>
  <c r="BB36" i="9"/>
  <c r="CN24" i="9"/>
  <c r="CL25" i="9"/>
  <c r="CL26" i="9"/>
  <c r="CN27" i="9"/>
  <c r="CJ27" i="9"/>
  <c r="CK27" i="9" s="1"/>
  <c r="BE29" i="9"/>
  <c r="CL38" i="9"/>
  <c r="CN37" i="9"/>
  <c r="CL37" i="9"/>
  <c r="CJ37" i="9"/>
  <c r="AE34" i="9"/>
  <c r="AE38" i="9"/>
  <c r="AH39" i="9"/>
  <c r="BG40" i="9"/>
  <c r="BM40" i="9" s="1"/>
  <c r="AE41" i="9"/>
  <c r="CJ42" i="9"/>
  <c r="CK42" i="9" s="1"/>
  <c r="AH43" i="9"/>
  <c r="BB44" i="9"/>
  <c r="AE45" i="9"/>
  <c r="CN45" i="9"/>
  <c r="S47" i="9"/>
  <c r="CL47" i="9"/>
  <c r="BE49" i="9"/>
  <c r="BB53" i="9"/>
  <c r="BG54" i="9"/>
  <c r="BM54" i="9" s="1"/>
  <c r="AH60" i="9"/>
  <c r="CN41" i="9"/>
  <c r="R45" i="9"/>
  <c r="R50" i="9"/>
  <c r="CL50" i="9"/>
  <c r="CN51" i="9"/>
  <c r="CM57" i="9"/>
  <c r="BD61" i="9"/>
  <c r="BB61" i="9"/>
  <c r="CN61" i="9"/>
  <c r="CJ61" i="9"/>
  <c r="CM61" i="9" s="1"/>
  <c r="CJ40" i="9"/>
  <c r="CK40" i="9" s="1"/>
  <c r="CL42" i="9"/>
  <c r="R43" i="9"/>
  <c r="AE44" i="9"/>
  <c r="CN46" i="9"/>
  <c r="CN47" i="9"/>
  <c r="CJ49" i="9"/>
  <c r="CJ50" i="9"/>
  <c r="V51" i="9"/>
  <c r="CD51" i="9"/>
  <c r="CJ52" i="9"/>
  <c r="BE53" i="9"/>
  <c r="S58" i="9"/>
  <c r="BB60" i="9"/>
  <c r="BD60" i="9"/>
  <c r="CL61" i="9"/>
  <c r="CL62" i="9"/>
  <c r="AH64" i="9"/>
  <c r="AE64" i="9"/>
  <c r="CM80" i="9"/>
  <c r="CL49" i="9"/>
  <c r="AJ52" i="9"/>
  <c r="BG61" i="9"/>
  <c r="BM61" i="9" s="1"/>
  <c r="BE61" i="9"/>
  <c r="R34" i="9"/>
  <c r="R38" i="9"/>
  <c r="BB39" i="9"/>
  <c r="CL40" i="9"/>
  <c r="R41" i="9"/>
  <c r="AJ41" i="9"/>
  <c r="CN42" i="9"/>
  <c r="BB43" i="9"/>
  <c r="AJ49" i="9"/>
  <c r="BE51" i="9"/>
  <c r="CL52" i="9"/>
  <c r="CJ53" i="9"/>
  <c r="CN54" i="9"/>
  <c r="CD56" i="9"/>
  <c r="CM58" i="9"/>
  <c r="S59" i="9"/>
  <c r="AH63" i="9"/>
  <c r="AE63" i="9"/>
  <c r="R40" i="9"/>
  <c r="R46" i="9"/>
  <c r="CN49" i="9"/>
  <c r="CN50" i="9"/>
  <c r="R52" i="9"/>
  <c r="CN52" i="9"/>
  <c r="AH53" i="9"/>
  <c r="AJ36" i="9"/>
  <c r="CN40" i="9"/>
  <c r="AJ44" i="9"/>
  <c r="CL45" i="9"/>
  <c r="AJ48" i="9"/>
  <c r="CJ48" i="9"/>
  <c r="CK48" i="9" s="1"/>
  <c r="CJ51" i="9"/>
  <c r="CL53" i="9"/>
  <c r="S57" i="9"/>
  <c r="AH61" i="9"/>
  <c r="AE61" i="9"/>
  <c r="CJ44" i="9"/>
  <c r="CK44" i="9" s="1"/>
  <c r="CJ46" i="9"/>
  <c r="CK46" i="9" s="1"/>
  <c r="CL51" i="9"/>
  <c r="BE52" i="9"/>
  <c r="CN53" i="9"/>
  <c r="CD59" i="9"/>
  <c r="CD58" i="9"/>
  <c r="CL55" i="9"/>
  <c r="CM60" i="9"/>
  <c r="CJ62" i="9"/>
  <c r="CK63" i="9" s="1"/>
  <c r="CK64" i="9"/>
  <c r="S66" i="9"/>
  <c r="CK67" i="9"/>
  <c r="CN70" i="9"/>
  <c r="BG71" i="9"/>
  <c r="BM71" i="9" s="1"/>
  <c r="CN72" i="9"/>
  <c r="CM74" i="9"/>
  <c r="CL73" i="9"/>
  <c r="BB74" i="9"/>
  <c r="CL74" i="9"/>
  <c r="CJ75" i="9"/>
  <c r="CM75" i="9" s="1"/>
  <c r="CN75" i="9"/>
  <c r="R76" i="9"/>
  <c r="BE77" i="9"/>
  <c r="CK78" i="9"/>
  <c r="BD79" i="9"/>
  <c r="AJ80" i="9"/>
  <c r="CL80" i="9"/>
  <c r="CJ84" i="9"/>
  <c r="Q89" i="9"/>
  <c r="L89" i="9"/>
  <c r="L90" i="9"/>
  <c r="L91" i="9"/>
  <c r="L93" i="9"/>
  <c r="Q93" i="9"/>
  <c r="L94" i="9"/>
  <c r="CN96" i="9"/>
  <c r="CK96" i="9"/>
  <c r="AH98" i="9"/>
  <c r="L102" i="9"/>
  <c r="Q102" i="9"/>
  <c r="S105" i="9"/>
  <c r="CL58" i="9"/>
  <c r="BE60" i="9"/>
  <c r="CN60" i="9"/>
  <c r="CN63" i="9"/>
  <c r="CL66" i="9"/>
  <c r="CL71" i="9"/>
  <c r="BG75" i="9"/>
  <c r="BM75" i="9" s="1"/>
  <c r="BB78" i="9"/>
  <c r="CL78" i="9"/>
  <c r="CN79" i="9"/>
  <c r="CJ79" i="9"/>
  <c r="R80" i="9"/>
  <c r="AJ84" i="9"/>
  <c r="CL84" i="9"/>
  <c r="AH90" i="9"/>
  <c r="AH94" i="9"/>
  <c r="CM82" i="9"/>
  <c r="CL81" i="9"/>
  <c r="CL82" i="9"/>
  <c r="CJ83" i="9"/>
  <c r="CK83" i="9" s="1"/>
  <c r="CN83" i="9"/>
  <c r="L85" i="9"/>
  <c r="Q85" i="9"/>
  <c r="CJ100" i="9"/>
  <c r="CN100" i="9"/>
  <c r="CL100" i="9"/>
  <c r="CK100" i="9"/>
  <c r="AE107" i="9"/>
  <c r="AH107" i="9"/>
  <c r="CL56" i="9"/>
  <c r="BE58" i="9"/>
  <c r="CN58" i="9"/>
  <c r="BB59" i="9"/>
  <c r="CK59" i="9"/>
  <c r="CN62" i="9"/>
  <c r="BE63" i="9"/>
  <c r="BE64" i="9"/>
  <c r="AE66" i="9"/>
  <c r="CD67" i="9"/>
  <c r="AE68" i="9"/>
  <c r="BE68" i="9"/>
  <c r="AH70" i="9"/>
  <c r="AE72" i="9"/>
  <c r="R73" i="9"/>
  <c r="BE76" i="9"/>
  <c r="AJ77" i="9"/>
  <c r="CK77" i="9"/>
  <c r="CL79" i="9"/>
  <c r="BD80" i="9"/>
  <c r="CD80" i="9"/>
  <c r="CJ81" i="9"/>
  <c r="CK82" i="9" s="1"/>
  <c r="S82" i="9"/>
  <c r="CN82" i="9"/>
  <c r="AH86" i="9"/>
  <c r="AI88" i="9"/>
  <c r="AJ89" i="9"/>
  <c r="AI92" i="9"/>
  <c r="AJ93" i="9"/>
  <c r="CM100" i="9"/>
  <c r="AJ101" i="9"/>
  <c r="AI101" i="9"/>
  <c r="BE62" i="9"/>
  <c r="BE65" i="9"/>
  <c r="CN73" i="9"/>
  <c r="R77" i="9"/>
  <c r="CM77" i="9"/>
  <c r="CM79" i="9"/>
  <c r="BE80" i="9"/>
  <c r="AJ81" i="9"/>
  <c r="CK81" i="9"/>
  <c r="CL83" i="9"/>
  <c r="BD84" i="9"/>
  <c r="AI86" i="9"/>
  <c r="CN87" i="9"/>
  <c r="CJ87" i="9"/>
  <c r="AJ88" i="9"/>
  <c r="R89" i="9"/>
  <c r="AK89" i="9"/>
  <c r="CJ89" i="9"/>
  <c r="CJ91" i="9"/>
  <c r="CN91" i="9"/>
  <c r="AJ92" i="9"/>
  <c r="R93" i="9"/>
  <c r="AK93" i="9"/>
  <c r="CJ93" i="9"/>
  <c r="AE99" i="9"/>
  <c r="AH99" i="9"/>
  <c r="CM59" i="9"/>
  <c r="CK68" i="9"/>
  <c r="AJ70" i="9"/>
  <c r="CJ72" i="9"/>
  <c r="CK73" i="9" s="1"/>
  <c r="S75" i="9"/>
  <c r="CK76" i="9"/>
  <c r="CN77" i="9"/>
  <c r="AE80" i="9"/>
  <c r="CM81" i="9"/>
  <c r="AJ85" i="9"/>
  <c r="AK86" i="9"/>
  <c r="CK87" i="9"/>
  <c r="R88" i="9"/>
  <c r="CJ88" i="9"/>
  <c r="CK89" i="9"/>
  <c r="S90" i="9"/>
  <c r="CK93" i="9"/>
  <c r="S94" i="9"/>
  <c r="AK101" i="9"/>
  <c r="CN59" i="9"/>
  <c r="CL65" i="9"/>
  <c r="BG67" i="9"/>
  <c r="BM67" i="9" s="1"/>
  <c r="S79" i="9"/>
  <c r="CM78" i="9"/>
  <c r="CK80" i="9"/>
  <c r="CN81" i="9"/>
  <c r="CK97" i="9"/>
  <c r="CM97" i="9"/>
  <c r="CL97" i="9"/>
  <c r="CL63" i="9"/>
  <c r="CN71" i="9"/>
  <c r="CJ71" i="9"/>
  <c r="AI98" i="9"/>
  <c r="AK98" i="9"/>
  <c r="AJ98" i="9"/>
  <c r="S101" i="9"/>
  <c r="CJ95" i="9"/>
  <c r="L97" i="9"/>
  <c r="R98" i="9"/>
  <c r="CN99" i="9"/>
  <c r="Q101" i="9"/>
  <c r="CJ103" i="9"/>
  <c r="L105" i="9"/>
  <c r="CL105" i="9"/>
  <c r="R106" i="9"/>
  <c r="AJ106" i="9"/>
  <c r="CN107" i="9"/>
  <c r="CK108" i="9"/>
  <c r="Q109" i="9"/>
  <c r="AI109" i="9"/>
  <c r="CJ111" i="9"/>
  <c r="L113" i="9"/>
  <c r="CL113" i="9"/>
  <c r="R114" i="9"/>
  <c r="AJ114" i="9"/>
  <c r="CN115" i="9"/>
  <c r="CK116" i="9"/>
  <c r="Q117" i="9"/>
  <c r="AI117" i="9"/>
  <c r="CJ119" i="9"/>
  <c r="CM121" i="9"/>
  <c r="CL122" i="9"/>
  <c r="R123" i="9"/>
  <c r="CJ123" i="9"/>
  <c r="Q124" i="9"/>
  <c r="AJ124" i="9"/>
  <c r="CK124" i="9"/>
  <c r="Q125" i="9"/>
  <c r="AJ125" i="9"/>
  <c r="L128" i="9"/>
  <c r="CL128" i="9"/>
  <c r="CJ129" i="9"/>
  <c r="R130" i="9"/>
  <c r="AK130" i="9"/>
  <c r="CJ130" i="9"/>
  <c r="AK131" i="9"/>
  <c r="CJ131" i="9"/>
  <c r="Q132" i="9"/>
  <c r="CL132" i="9"/>
  <c r="AJ138" i="9"/>
  <c r="CM138" i="9"/>
  <c r="CL138" i="9"/>
  <c r="CK138" i="9"/>
  <c r="CK140" i="9"/>
  <c r="CJ145" i="9"/>
  <c r="AH148" i="9"/>
  <c r="AE148" i="9"/>
  <c r="CK95" i="9"/>
  <c r="CK103" i="9"/>
  <c r="CM105" i="9"/>
  <c r="AK106" i="9"/>
  <c r="CL108" i="9"/>
  <c r="R109" i="9"/>
  <c r="AJ109" i="9"/>
  <c r="CK111" i="9"/>
  <c r="CM113" i="9"/>
  <c r="AK114" i="9"/>
  <c r="AH115" i="9"/>
  <c r="CL116" i="9"/>
  <c r="R117" i="9"/>
  <c r="AJ117" i="9"/>
  <c r="CK119" i="9"/>
  <c r="CN121" i="9"/>
  <c r="CK123" i="9"/>
  <c r="CL124" i="9"/>
  <c r="AK125" i="9"/>
  <c r="Q126" i="9"/>
  <c r="AH127" i="9"/>
  <c r="CM128" i="9"/>
  <c r="CL129" i="9"/>
  <c r="CK130" i="9"/>
  <c r="CK131" i="9"/>
  <c r="AK138" i="9"/>
  <c r="S142" i="9"/>
  <c r="CM108" i="9"/>
  <c r="CM116" i="9"/>
  <c r="CN137" i="9"/>
  <c r="CK137" i="9"/>
  <c r="AK139" i="9"/>
  <c r="AJ139" i="9"/>
  <c r="AI139" i="9"/>
  <c r="AE103" i="9"/>
  <c r="CJ104" i="9"/>
  <c r="L106" i="9"/>
  <c r="CN108" i="9"/>
  <c r="Q110" i="9"/>
  <c r="AE111" i="9"/>
  <c r="CJ112" i="9"/>
  <c r="L114" i="9"/>
  <c r="CN116" i="9"/>
  <c r="Q118" i="9"/>
  <c r="AE119" i="9"/>
  <c r="CJ120" i="9"/>
  <c r="L123" i="9"/>
  <c r="CJ126" i="9"/>
  <c r="Q127" i="9"/>
  <c r="AE129" i="9"/>
  <c r="CJ137" i="9"/>
  <c r="L139" i="9"/>
  <c r="AI141" i="9"/>
  <c r="CL141" i="9"/>
  <c r="CK141" i="9"/>
  <c r="CJ141" i="9"/>
  <c r="CJ99" i="9"/>
  <c r="R102" i="9"/>
  <c r="CK104" i="9"/>
  <c r="AI105" i="9"/>
  <c r="CJ107" i="9"/>
  <c r="R110" i="9"/>
  <c r="CK112" i="9"/>
  <c r="AI113" i="9"/>
  <c r="CJ115" i="9"/>
  <c r="R118" i="9"/>
  <c r="CK120" i="9"/>
  <c r="AI121" i="9"/>
  <c r="CK126" i="9"/>
  <c r="S127" i="9"/>
  <c r="L130" i="9"/>
  <c r="AI133" i="9"/>
  <c r="CL133" i="9"/>
  <c r="CJ133" i="9"/>
  <c r="S134" i="9"/>
  <c r="CL137" i="9"/>
  <c r="AJ141" i="9"/>
  <c r="CM141" i="9"/>
  <c r="AE145" i="9"/>
  <c r="CK99" i="9"/>
  <c r="AI100" i="9"/>
  <c r="CL104" i="9"/>
  <c r="CK107" i="9"/>
  <c r="AI108" i="9"/>
  <c r="CL112" i="9"/>
  <c r="R113" i="9"/>
  <c r="CK115" i="9"/>
  <c r="AI116" i="9"/>
  <c r="CL120" i="9"/>
  <c r="R121" i="9"/>
  <c r="AJ121" i="9"/>
  <c r="AJ122" i="9"/>
  <c r="AH123" i="9"/>
  <c r="CM126" i="9"/>
  <c r="AH132" i="9"/>
  <c r="AJ133" i="9"/>
  <c r="CM137" i="9"/>
  <c r="AH140" i="9"/>
  <c r="AE140" i="9"/>
  <c r="CN141" i="9"/>
  <c r="Q142" i="9"/>
  <c r="L142" i="9"/>
  <c r="AJ142" i="9"/>
  <c r="AI142" i="9"/>
  <c r="CN146" i="9"/>
  <c r="CM146" i="9"/>
  <c r="CL146" i="9"/>
  <c r="CK146" i="9"/>
  <c r="CM120" i="9"/>
  <c r="CN126" i="9"/>
  <c r="CM132" i="9"/>
  <c r="CJ132" i="9"/>
  <c r="Q143" i="9"/>
  <c r="AK147" i="9"/>
  <c r="AJ147" i="9"/>
  <c r="AI147" i="9"/>
  <c r="CN149" i="9"/>
  <c r="CM149" i="9"/>
  <c r="CL149" i="9"/>
  <c r="CK149" i="9"/>
  <c r="CJ149" i="9"/>
  <c r="CK132" i="9"/>
  <c r="S136" i="9"/>
  <c r="R136" i="9"/>
  <c r="AE137" i="9"/>
  <c r="CN140" i="9"/>
  <c r="CM140" i="9"/>
  <c r="CJ140" i="9"/>
  <c r="S143" i="9"/>
  <c r="CN145" i="9"/>
  <c r="CK145" i="9"/>
  <c r="CN136" i="9"/>
  <c r="CM139" i="9"/>
  <c r="CM147" i="9"/>
  <c r="CJ148" i="9"/>
  <c r="L150" i="9"/>
  <c r="R151" i="9"/>
  <c r="CK153" i="9"/>
  <c r="CM155" i="9"/>
  <c r="CJ156" i="9"/>
  <c r="L158" i="9"/>
  <c r="R159" i="9"/>
  <c r="CN160" i="9"/>
  <c r="CK161" i="9"/>
  <c r="CM163" i="9"/>
  <c r="CJ164" i="9"/>
  <c r="L166" i="9"/>
  <c r="R167" i="9"/>
  <c r="CN168" i="9"/>
  <c r="CK169" i="9"/>
  <c r="Q170" i="9"/>
  <c r="CM171" i="9"/>
  <c r="CJ172" i="9"/>
  <c r="L174" i="9"/>
  <c r="S175" i="9"/>
  <c r="CJ175" i="9"/>
  <c r="Q176" i="9"/>
  <c r="AJ179" i="9"/>
  <c r="Q181" i="9"/>
  <c r="CJ182" i="9"/>
  <c r="CK183" i="9"/>
  <c r="CK185" i="9"/>
  <c r="CJ186" i="9"/>
  <c r="CK187" i="9"/>
  <c r="L197" i="9"/>
  <c r="AE198" i="9"/>
  <c r="AH200" i="9"/>
  <c r="L204" i="9"/>
  <c r="R154" i="9"/>
  <c r="R162" i="9"/>
  <c r="R170" i="9"/>
  <c r="CJ177" i="9"/>
  <c r="CN177" i="9"/>
  <c r="Q191" i="9"/>
  <c r="L191" i="9"/>
  <c r="L195" i="9"/>
  <c r="Q195" i="9"/>
  <c r="CN205" i="9"/>
  <c r="CM205" i="9"/>
  <c r="CL205" i="9"/>
  <c r="CK205" i="9"/>
  <c r="CJ205" i="9"/>
  <c r="AE153" i="9"/>
  <c r="CJ154" i="9"/>
  <c r="AE161" i="9"/>
  <c r="CJ162" i="9"/>
  <c r="L164" i="9"/>
  <c r="AE169" i="9"/>
  <c r="CJ170" i="9"/>
  <c r="CK177" i="9"/>
  <c r="CJ178" i="9"/>
  <c r="CM186" i="9"/>
  <c r="L189" i="9"/>
  <c r="AE189" i="9"/>
  <c r="AE190" i="9"/>
  <c r="AE194" i="9"/>
  <c r="CM202" i="9"/>
  <c r="CL202" i="9"/>
  <c r="CK202" i="9"/>
  <c r="R144" i="9"/>
  <c r="CM148" i="9"/>
  <c r="L151" i="9"/>
  <c r="R152" i="9"/>
  <c r="CK154" i="9"/>
  <c r="AI155" i="9"/>
  <c r="AE156" i="9"/>
  <c r="CM156" i="9"/>
  <c r="CJ157" i="9"/>
  <c r="L159" i="9"/>
  <c r="R160" i="9"/>
  <c r="CK162" i="9"/>
  <c r="AI163" i="9"/>
  <c r="AE164" i="9"/>
  <c r="CM164" i="9"/>
  <c r="CJ165" i="9"/>
  <c r="L167" i="9"/>
  <c r="R168" i="9"/>
  <c r="CK170" i="9"/>
  <c r="AI171" i="9"/>
  <c r="AE172" i="9"/>
  <c r="CM172" i="9"/>
  <c r="CJ173" i="9"/>
  <c r="CN175" i="9"/>
  <c r="CL177" i="9"/>
  <c r="CL178" i="9"/>
  <c r="CN182" i="9"/>
  <c r="Q183" i="9"/>
  <c r="L183" i="9"/>
  <c r="L184" i="9"/>
  <c r="L185" i="9"/>
  <c r="AE185" i="9"/>
  <c r="CN186" i="9"/>
  <c r="L187" i="9"/>
  <c r="Q187" i="9"/>
  <c r="L188" i="9"/>
  <c r="AI192" i="9"/>
  <c r="AI196" i="9"/>
  <c r="CN197" i="9"/>
  <c r="CJ197" i="9"/>
  <c r="AJ198" i="9"/>
  <c r="R199" i="9"/>
  <c r="AK199" i="9"/>
  <c r="CJ199" i="9"/>
  <c r="Q200" i="9"/>
  <c r="CJ201" i="9"/>
  <c r="CN201" i="9"/>
  <c r="CJ202" i="9"/>
  <c r="AK203" i="9"/>
  <c r="AJ203" i="9"/>
  <c r="AI203" i="9"/>
  <c r="AI150" i="9"/>
  <c r="CL154" i="9"/>
  <c r="AJ155" i="9"/>
  <c r="CK157" i="9"/>
  <c r="AI158" i="9"/>
  <c r="CL162" i="9"/>
  <c r="AJ163" i="9"/>
  <c r="CK165" i="9"/>
  <c r="AI166" i="9"/>
  <c r="CJ168" i="9"/>
  <c r="CL170" i="9"/>
  <c r="AJ171" i="9"/>
  <c r="CK173" i="9"/>
  <c r="AI174" i="9"/>
  <c r="CM177" i="9"/>
  <c r="CM178" i="9"/>
  <c r="CN179" i="9"/>
  <c r="AE182" i="9"/>
  <c r="AH184" i="9"/>
  <c r="AE186" i="9"/>
  <c r="AH188" i="9"/>
  <c r="AJ191" i="9"/>
  <c r="AK192" i="9"/>
  <c r="AI194" i="9"/>
  <c r="AJ195" i="9"/>
  <c r="AK196" i="9"/>
  <c r="CK197" i="9"/>
  <c r="R198" i="9"/>
  <c r="CJ198" i="9"/>
  <c r="CK199" i="9"/>
  <c r="S200" i="9"/>
  <c r="CK201" i="9"/>
  <c r="R202" i="9"/>
  <c r="CN202" i="9"/>
  <c r="L203" i="9"/>
  <c r="Q203" i="9"/>
  <c r="R150" i="9"/>
  <c r="AJ150" i="9"/>
  <c r="CM154" i="9"/>
  <c r="CL157" i="9"/>
  <c r="R158" i="9"/>
  <c r="AJ158" i="9"/>
  <c r="CM162" i="9"/>
  <c r="CL165" i="9"/>
  <c r="R166" i="9"/>
  <c r="AJ166" i="9"/>
  <c r="CM170" i="9"/>
  <c r="CL173" i="9"/>
  <c r="R174" i="9"/>
  <c r="AJ174" i="9"/>
  <c r="CN178" i="9"/>
  <c r="L179" i="9"/>
  <c r="Q179" i="9"/>
  <c r="AI184" i="9"/>
  <c r="AI188" i="9"/>
  <c r="CN189" i="9"/>
  <c r="CJ189" i="9"/>
  <c r="R191" i="9"/>
  <c r="AK191" i="9"/>
  <c r="CJ191" i="9"/>
  <c r="CJ193" i="9"/>
  <c r="CN193" i="9"/>
  <c r="R195" i="9"/>
  <c r="AK195" i="9"/>
  <c r="CJ195" i="9"/>
  <c r="CL197" i="9"/>
  <c r="CL198" i="9"/>
  <c r="CM199" i="9"/>
  <c r="CL201" i="9"/>
  <c r="S204" i="9"/>
  <c r="R153" i="9"/>
  <c r="CM157" i="9"/>
  <c r="R161" i="9"/>
  <c r="CM165" i="9"/>
  <c r="R169" i="9"/>
  <c r="CM173" i="9"/>
  <c r="Q175" i="9"/>
  <c r="S192" i="9"/>
  <c r="R194" i="9"/>
  <c r="S196" i="9"/>
  <c r="CN199" i="9"/>
  <c r="CN181" i="9"/>
  <c r="CJ181" i="9"/>
  <c r="CJ183" i="9"/>
  <c r="CJ185" i="9"/>
  <c r="CN185" i="9"/>
  <c r="CJ187" i="9"/>
  <c r="Q199" i="9"/>
  <c r="L199" i="9"/>
  <c r="AH204" i="9"/>
  <c r="AE204" i="9"/>
  <c r="L207" i="9"/>
  <c r="CL207" i="9"/>
  <c r="R208" i="9"/>
  <c r="AJ208" i="9"/>
  <c r="AI210" i="9"/>
  <c r="AJ211" i="9"/>
  <c r="AK212" i="9"/>
  <c r="Q213" i="9"/>
  <c r="CK213" i="9"/>
  <c r="R214" i="9"/>
  <c r="CJ214" i="9"/>
  <c r="CK215" i="9"/>
  <c r="CK217" i="9"/>
  <c r="CJ218" i="9"/>
  <c r="CM219" i="9"/>
  <c r="AH221" i="9"/>
  <c r="CM222" i="9"/>
  <c r="L225" i="9"/>
  <c r="AK227" i="9"/>
  <c r="CJ227" i="9"/>
  <c r="AH229" i="9"/>
  <c r="Q233" i="9"/>
  <c r="R203" i="9"/>
  <c r="AI206" i="9"/>
  <c r="CM207" i="9"/>
  <c r="AI209" i="9"/>
  <c r="CN209" i="9"/>
  <c r="CJ209" i="9"/>
  <c r="AJ210" i="9"/>
  <c r="R211" i="9"/>
  <c r="AK211" i="9"/>
  <c r="CL213" i="9"/>
  <c r="CL214" i="9"/>
  <c r="CM215" i="9"/>
  <c r="CL217" i="9"/>
  <c r="CL218" i="9"/>
  <c r="AI220" i="9"/>
  <c r="AJ220" i="9"/>
  <c r="CM221" i="9"/>
  <c r="CJ221" i="9"/>
  <c r="CN221" i="9"/>
  <c r="L223" i="9"/>
  <c r="Q223" i="9"/>
  <c r="AH225" i="9"/>
  <c r="CM227" i="9"/>
  <c r="AI228" i="9"/>
  <c r="AJ228" i="9"/>
  <c r="CJ238" i="9"/>
  <c r="CN238" i="9"/>
  <c r="CM238" i="9"/>
  <c r="CK238" i="9"/>
  <c r="AK240" i="9"/>
  <c r="AJ240" i="9"/>
  <c r="AI240" i="9"/>
  <c r="AE202" i="9"/>
  <c r="R206" i="9"/>
  <c r="AJ206" i="9"/>
  <c r="AJ209" i="9"/>
  <c r="R210" i="9"/>
  <c r="S212" i="9"/>
  <c r="CM214" i="9"/>
  <c r="CN215" i="9"/>
  <c r="CM218" i="9"/>
  <c r="CN226" i="9"/>
  <c r="CK226" i="9"/>
  <c r="CJ226" i="9"/>
  <c r="Q228" i="9"/>
  <c r="L228" i="9"/>
  <c r="S232" i="9"/>
  <c r="S236" i="9"/>
  <c r="CL238" i="9"/>
  <c r="CN214" i="9"/>
  <c r="L215" i="9"/>
  <c r="Q215" i="9"/>
  <c r="CN218" i="9"/>
  <c r="Q219" i="9"/>
  <c r="L219" i="9"/>
  <c r="Q221" i="9"/>
  <c r="Q229" i="9"/>
  <c r="CL231" i="9"/>
  <c r="CK231" i="9"/>
  <c r="AE234" i="9"/>
  <c r="CK235" i="9"/>
  <c r="CL235" i="9"/>
  <c r="CN239" i="9"/>
  <c r="CM239" i="9"/>
  <c r="CL239" i="9"/>
  <c r="CK239" i="9"/>
  <c r="CJ239" i="9"/>
  <c r="CM209" i="9"/>
  <c r="CM210" i="9"/>
  <c r="CN211" i="9"/>
  <c r="AE214" i="9"/>
  <c r="AH216" i="9"/>
  <c r="AE218" i="9"/>
  <c r="AE222" i="9"/>
  <c r="AJ223" i="9"/>
  <c r="Q224" i="9"/>
  <c r="CM226" i="9"/>
  <c r="AE230" i="9"/>
  <c r="R231" i="9"/>
  <c r="AK231" i="9"/>
  <c r="CJ231" i="9"/>
  <c r="AK235" i="9"/>
  <c r="CJ235" i="9"/>
  <c r="AH237" i="9"/>
  <c r="Q211" i="9"/>
  <c r="L211" i="9"/>
  <c r="AI216" i="9"/>
  <c r="S224" i="9"/>
  <c r="CM231" i="9"/>
  <c r="AJ232" i="9"/>
  <c r="AI232" i="9"/>
  <c r="CK219" i="9"/>
  <c r="CL219" i="9"/>
  <c r="CJ222" i="9"/>
  <c r="CK222" i="9"/>
  <c r="CJ230" i="9"/>
  <c r="CN230" i="9"/>
  <c r="CK230" i="9"/>
  <c r="L232" i="9"/>
  <c r="Q232" i="9"/>
  <c r="CN234" i="9"/>
  <c r="CK234" i="9"/>
  <c r="CJ234" i="9"/>
  <c r="Q236" i="9"/>
  <c r="L236" i="9"/>
  <c r="CJ213" i="9"/>
  <c r="CN213" i="9"/>
  <c r="CJ215" i="9"/>
  <c r="CN217" i="9"/>
  <c r="CJ217" i="9"/>
  <c r="CJ219" i="9"/>
  <c r="CL222" i="9"/>
  <c r="AE226" i="9"/>
  <c r="AJ227" i="9"/>
  <c r="CK227" i="9"/>
  <c r="CL227" i="9"/>
  <c r="CL230" i="9"/>
  <c r="AK232" i="9"/>
  <c r="CL234" i="9"/>
  <c r="AH238" i="9"/>
  <c r="AE238" i="9"/>
  <c r="CJ225" i="9"/>
  <c r="L227" i="9"/>
  <c r="CN229" i="9"/>
  <c r="Q231" i="9"/>
  <c r="CJ233" i="9"/>
  <c r="L235" i="9"/>
  <c r="AJ236" i="9"/>
  <c r="CN237" i="9"/>
  <c r="Q239" i="9"/>
  <c r="AI239" i="9"/>
  <c r="CJ241" i="9"/>
  <c r="L243" i="9"/>
  <c r="CL243" i="9"/>
  <c r="R244" i="9"/>
  <c r="AJ244" i="9"/>
  <c r="CN245" i="9"/>
  <c r="CK246" i="9"/>
  <c r="Q247" i="9"/>
  <c r="AI247" i="9"/>
  <c r="CJ249" i="9"/>
  <c r="L251" i="9"/>
  <c r="CL251" i="9"/>
  <c r="R252" i="9"/>
  <c r="AJ252" i="9"/>
  <c r="CN253" i="9"/>
  <c r="CK254" i="9"/>
  <c r="Q255" i="9"/>
  <c r="CJ257" i="9"/>
  <c r="R255" i="9"/>
  <c r="L241" i="9"/>
  <c r="AE246" i="9"/>
  <c r="CM246" i="9"/>
  <c r="CJ247" i="9"/>
  <c r="L249" i="9"/>
  <c r="AE254" i="9"/>
  <c r="CM254" i="9"/>
  <c r="CJ255" i="9"/>
  <c r="L257" i="9"/>
  <c r="Q240" i="9"/>
  <c r="AE241" i="9"/>
  <c r="CJ242" i="9"/>
  <c r="L244" i="9"/>
  <c r="CN246" i="9"/>
  <c r="CK247" i="9"/>
  <c r="Q248" i="9"/>
  <c r="AI248" i="9"/>
  <c r="AE249" i="9"/>
  <c r="CJ250" i="9"/>
  <c r="L252" i="9"/>
  <c r="CN254" i="9"/>
  <c r="CK255" i="9"/>
  <c r="Q256" i="9"/>
  <c r="AI256" i="9"/>
  <c r="AE257" i="9"/>
  <c r="CM257" i="9"/>
  <c r="CJ229" i="9"/>
  <c r="CJ237" i="9"/>
  <c r="R240" i="9"/>
  <c r="CK242" i="9"/>
  <c r="AI243" i="9"/>
  <c r="CJ245" i="9"/>
  <c r="CL247" i="9"/>
  <c r="R248" i="9"/>
  <c r="AJ248" i="9"/>
  <c r="CK250" i="9"/>
  <c r="AI251" i="9"/>
  <c r="CL255" i="9"/>
  <c r="R256" i="9"/>
  <c r="AJ256" i="9"/>
  <c r="CL242" i="9"/>
  <c r="R243" i="9"/>
  <c r="CM247" i="9"/>
  <c r="CL250" i="9"/>
  <c r="R251" i="9"/>
  <c r="CM255" i="9"/>
  <c r="CM54" i="9" l="1"/>
  <c r="CS54" i="9" s="1"/>
  <c r="AN8" i="9" a="1"/>
  <c r="AN8" i="9" s="1"/>
  <c r="AM8" i="9" a="1"/>
  <c r="AM8" i="9" s="1"/>
  <c r="CM30" i="9"/>
  <c r="CS30" i="9" s="1"/>
  <c r="CM18" i="9"/>
  <c r="CS18" i="9" s="1"/>
  <c r="CM9" i="9"/>
  <c r="CS9" i="9" s="1"/>
  <c r="CM13" i="9"/>
  <c r="CS13" i="9" s="1"/>
  <c r="CK10" i="9"/>
  <c r="CK58" i="9"/>
  <c r="CK55" i="9"/>
  <c r="CM38" i="9"/>
  <c r="CS38" i="9" s="1"/>
  <c r="CM23" i="9"/>
  <c r="CS23" i="9" s="1"/>
  <c r="CM10" i="9"/>
  <c r="CK29" i="9"/>
  <c r="CM69" i="9"/>
  <c r="CK11" i="9"/>
  <c r="CM12" i="9"/>
  <c r="CS12" i="9" s="1"/>
  <c r="CM11" i="9"/>
  <c r="CM56" i="9"/>
  <c r="CS56" i="9" s="1"/>
  <c r="CM55" i="9"/>
  <c r="CS55" i="9" s="1"/>
  <c r="CK12" i="9"/>
  <c r="CS14" i="9"/>
  <c r="CK16" i="9"/>
  <c r="CM16" i="9"/>
  <c r="CS16" i="9" s="1"/>
  <c r="CS15" i="9"/>
  <c r="CM19" i="9"/>
  <c r="CS19" i="9" s="1"/>
  <c r="CK15" i="9"/>
  <c r="CK65" i="9"/>
  <c r="CM65" i="9"/>
  <c r="CS65" i="9" s="1"/>
  <c r="CM71" i="9"/>
  <c r="CS71" i="9" s="1"/>
  <c r="CM70" i="9"/>
  <c r="CK66" i="9"/>
  <c r="CS17" i="9"/>
  <c r="CK17" i="9"/>
  <c r="CK41" i="9"/>
  <c r="CK69" i="9"/>
  <c r="CM50" i="9"/>
  <c r="CS50" i="9" s="1"/>
  <c r="CK47" i="9"/>
  <c r="CK19" i="9"/>
  <c r="CM20" i="9"/>
  <c r="CM29" i="9"/>
  <c r="CS29" i="9" s="1"/>
  <c r="CK20" i="9"/>
  <c r="Y45" i="9"/>
  <c r="Y40" i="9"/>
  <c r="X40" i="9" s="1"/>
  <c r="CM41" i="9"/>
  <c r="CS41" i="9" s="1"/>
  <c r="CM22" i="9"/>
  <c r="CS22" i="9" s="1"/>
  <c r="CK45" i="9"/>
  <c r="CM63" i="9"/>
  <c r="CS63" i="9" s="1"/>
  <c r="CM40" i="9"/>
  <c r="CS40" i="9" s="1"/>
  <c r="CK24" i="9"/>
  <c r="CK32" i="9"/>
  <c r="CM51" i="9"/>
  <c r="CS51" i="9" s="1"/>
  <c r="CK53" i="9"/>
  <c r="CM35" i="9"/>
  <c r="CS35" i="9" s="1"/>
  <c r="CK35" i="9"/>
  <c r="CK39" i="9"/>
  <c r="CK50" i="9"/>
  <c r="CM32" i="9"/>
  <c r="CS32" i="9" s="1"/>
  <c r="CK75" i="9"/>
  <c r="CM36" i="9"/>
  <c r="CS36" i="9" s="1"/>
  <c r="CM52" i="9"/>
  <c r="CS52" i="9" s="1"/>
  <c r="CK38" i="9"/>
  <c r="CK31" i="9"/>
  <c r="BQ8" i="9"/>
  <c r="BP8" i="9"/>
  <c r="BP3" i="9" s="1"/>
  <c r="CK72" i="9"/>
  <c r="CK79" i="9"/>
  <c r="CK71" i="9"/>
  <c r="CK37" i="9"/>
  <c r="CM33" i="9"/>
  <c r="CS33" i="9" s="1"/>
  <c r="CK84" i="9"/>
  <c r="CM76" i="9"/>
  <c r="CM37" i="9"/>
  <c r="CS37" i="9" s="1"/>
  <c r="AO8" i="9"/>
  <c r="BR8" i="9"/>
  <c r="CK25" i="9"/>
  <c r="CS75" i="9"/>
  <c r="CS61" i="9"/>
  <c r="CS31" i="9"/>
  <c r="CS60" i="9"/>
  <c r="CM83" i="9"/>
  <c r="CS79" i="9"/>
  <c r="CM84" i="9"/>
  <c r="CK51" i="9"/>
  <c r="CS58" i="9"/>
  <c r="CM28" i="9"/>
  <c r="CM42" i="9"/>
  <c r="CM24" i="9"/>
  <c r="CK34" i="9"/>
  <c r="CM27" i="9"/>
  <c r="CM21" i="9"/>
  <c r="CK33" i="9"/>
  <c r="X39" i="9"/>
  <c r="CS78" i="9"/>
  <c r="CS81" i="9"/>
  <c r="CS77" i="9"/>
  <c r="CM48" i="9"/>
  <c r="CK28" i="9"/>
  <c r="CK43" i="9"/>
  <c r="CM25" i="9"/>
  <c r="CK26" i="9"/>
  <c r="CM62" i="9"/>
  <c r="CS59" i="9"/>
  <c r="CK62" i="9"/>
  <c r="CS74" i="9"/>
  <c r="CM49" i="9"/>
  <c r="CK52" i="9"/>
  <c r="CM44" i="9"/>
  <c r="CK49" i="9"/>
  <c r="CM26" i="9"/>
  <c r="CM45" i="9"/>
  <c r="U39" i="9"/>
  <c r="U40" i="9" s="1"/>
  <c r="CS69" i="9"/>
  <c r="CS57" i="9"/>
  <c r="CS82" i="9"/>
  <c r="CM53" i="9"/>
  <c r="J83" i="9"/>
  <c r="K83" i="9" s="1"/>
  <c r="J75" i="9"/>
  <c r="K75" i="9" s="1"/>
  <c r="J79" i="9"/>
  <c r="K79" i="9" s="1"/>
  <c r="J71" i="9"/>
  <c r="K71" i="9" s="1"/>
  <c r="J63" i="9"/>
  <c r="K63" i="9" s="1"/>
  <c r="J77" i="9"/>
  <c r="K77" i="9" s="1"/>
  <c r="J70" i="9"/>
  <c r="K70" i="9" s="1"/>
  <c r="J73" i="9"/>
  <c r="K73" i="9" s="1"/>
  <c r="J60" i="9"/>
  <c r="K60" i="9" s="1"/>
  <c r="J84" i="9"/>
  <c r="K84" i="9" s="1"/>
  <c r="J82" i="9"/>
  <c r="K82" i="9" s="1"/>
  <c r="J80" i="9"/>
  <c r="K80" i="9" s="1"/>
  <c r="J78" i="9"/>
  <c r="K78" i="9" s="1"/>
  <c r="J54" i="9"/>
  <c r="K54" i="9" s="1"/>
  <c r="J76" i="9"/>
  <c r="K76" i="9" s="1"/>
  <c r="J74" i="9"/>
  <c r="K74" i="9" s="1"/>
  <c r="J72" i="9"/>
  <c r="K72" i="9" s="1"/>
  <c r="J68" i="9"/>
  <c r="K68" i="9" s="1"/>
  <c r="J67" i="9"/>
  <c r="K67" i="9" s="1"/>
  <c r="J66" i="9"/>
  <c r="K66" i="9" s="1"/>
  <c r="J65" i="9"/>
  <c r="K65" i="9" s="1"/>
  <c r="J81" i="9"/>
  <c r="K81" i="9" s="1"/>
  <c r="J69" i="9"/>
  <c r="K69" i="9" s="1"/>
  <c r="J64" i="9"/>
  <c r="K64" i="9" s="1"/>
  <c r="J61" i="9"/>
  <c r="K61" i="9" s="1"/>
  <c r="J53" i="9"/>
  <c r="K53" i="9" s="1"/>
  <c r="J56" i="9"/>
  <c r="K56" i="9" s="1"/>
  <c r="J52" i="9"/>
  <c r="K52" i="9" s="1"/>
  <c r="J49" i="9"/>
  <c r="K49" i="9" s="1"/>
  <c r="J62" i="9"/>
  <c r="K62" i="9" s="1"/>
  <c r="J58" i="9"/>
  <c r="K58" i="9" s="1"/>
  <c r="J46" i="9"/>
  <c r="K46" i="9" s="1"/>
  <c r="J44" i="9"/>
  <c r="K44" i="9" s="1"/>
  <c r="J40" i="9"/>
  <c r="K40" i="9" s="1"/>
  <c r="J41" i="9"/>
  <c r="K41" i="9" s="1"/>
  <c r="J38" i="9"/>
  <c r="K38" i="9" s="1"/>
  <c r="J36" i="9"/>
  <c r="K36" i="9" s="1"/>
  <c r="J34" i="9"/>
  <c r="K34" i="9" s="1"/>
  <c r="J31" i="9"/>
  <c r="K31" i="9" s="1"/>
  <c r="J23" i="9"/>
  <c r="K23" i="9" s="1"/>
  <c r="J51" i="9"/>
  <c r="K51" i="9" s="1"/>
  <c r="J50" i="9"/>
  <c r="K50" i="9" s="1"/>
  <c r="J43" i="9"/>
  <c r="K43" i="9" s="1"/>
  <c r="J55" i="9"/>
  <c r="K55" i="9" s="1"/>
  <c r="J45" i="9"/>
  <c r="K45" i="9" s="1"/>
  <c r="J37" i="9"/>
  <c r="K37" i="9" s="1"/>
  <c r="J33" i="9"/>
  <c r="K33" i="9" s="1"/>
  <c r="J47" i="9"/>
  <c r="K47" i="9" s="1"/>
  <c r="J59" i="9"/>
  <c r="K59" i="9" s="1"/>
  <c r="J57" i="9"/>
  <c r="K57" i="9" s="1"/>
  <c r="J48" i="9"/>
  <c r="K48" i="9" s="1"/>
  <c r="J42" i="9"/>
  <c r="K42" i="9" s="1"/>
  <c r="J39" i="9"/>
  <c r="K39" i="9" s="1"/>
  <c r="J35" i="9"/>
  <c r="K35" i="9" s="1"/>
  <c r="J27" i="9"/>
  <c r="K27" i="9" s="1"/>
  <c r="J19" i="9"/>
  <c r="K19" i="9" s="1"/>
  <c r="J15" i="9"/>
  <c r="K15" i="9" s="1"/>
  <c r="J29" i="9"/>
  <c r="K29" i="9" s="1"/>
  <c r="J20" i="9"/>
  <c r="K20" i="9" s="1"/>
  <c r="J12" i="9"/>
  <c r="K12" i="9" s="1"/>
  <c r="J25" i="9"/>
  <c r="K25" i="9" s="1"/>
  <c r="J16" i="9"/>
  <c r="K16" i="9" s="1"/>
  <c r="J9" i="9"/>
  <c r="K9" i="9" s="1"/>
  <c r="J32" i="9"/>
  <c r="K32" i="9" s="1"/>
  <c r="J21" i="9"/>
  <c r="K21" i="9" s="1"/>
  <c r="J17" i="9"/>
  <c r="K17" i="9" s="1"/>
  <c r="J14" i="9"/>
  <c r="K14" i="9" s="1"/>
  <c r="J8" i="9"/>
  <c r="K8" i="9" s="1"/>
  <c r="J18" i="9"/>
  <c r="K18" i="9" s="1"/>
  <c r="J11" i="9"/>
  <c r="K11" i="9" s="1"/>
  <c r="J30" i="9"/>
  <c r="K30" i="9" s="1"/>
  <c r="J28" i="9"/>
  <c r="K28" i="9" s="1"/>
  <c r="J26" i="9"/>
  <c r="K26" i="9" s="1"/>
  <c r="J13" i="9"/>
  <c r="K13" i="9" s="1"/>
  <c r="J24" i="9"/>
  <c r="K24" i="9" s="1"/>
  <c r="L24" i="9" s="1"/>
  <c r="J22" i="9"/>
  <c r="K22" i="9" s="1"/>
  <c r="J10" i="9"/>
  <c r="K10" i="9" s="1"/>
  <c r="CK61" i="9"/>
  <c r="CK54" i="9"/>
  <c r="Y44" i="9"/>
  <c r="Y49" i="9" s="1"/>
  <c r="V39" i="9"/>
  <c r="CK23" i="9"/>
  <c r="CS70" i="9"/>
  <c r="CS80" i="9"/>
  <c r="CS76" i="9"/>
  <c r="CS34" i="9"/>
  <c r="CM72" i="9"/>
  <c r="CM47" i="9"/>
  <c r="CM46" i="9"/>
  <c r="CM43" i="9"/>
  <c r="CM73" i="9"/>
  <c r="BR9" i="9"/>
  <c r="AN3" i="9" l="1"/>
  <c r="BL8" i="9"/>
  <c r="BN8" i="9" s="1"/>
  <c r="CS10" i="9"/>
  <c r="CS11" i="9"/>
  <c r="CS20" i="9"/>
  <c r="BL10" i="9"/>
  <c r="BN10" i="9" s="1"/>
  <c r="BL9" i="9"/>
  <c r="BN9" i="9" s="1"/>
  <c r="BL12" i="9"/>
  <c r="BN12" i="9" s="1"/>
  <c r="BL11" i="9"/>
  <c r="BN11" i="9" s="1"/>
  <c r="BL14" i="9"/>
  <c r="BN14" i="9" s="1"/>
  <c r="BL13" i="9"/>
  <c r="BN13" i="9" s="1"/>
  <c r="BL16" i="9"/>
  <c r="BN16" i="9" s="1"/>
  <c r="BL15" i="9"/>
  <c r="BN15" i="9" s="1"/>
  <c r="BL18" i="9"/>
  <c r="BN18" i="9" s="1"/>
  <c r="BL17" i="9"/>
  <c r="BN17" i="9" s="1"/>
  <c r="AI8" i="9"/>
  <c r="AK8" i="9" s="1"/>
  <c r="BL68" i="9"/>
  <c r="BN68" i="9" s="1"/>
  <c r="BL19" i="9"/>
  <c r="BN19" i="9" s="1"/>
  <c r="AI10" i="9"/>
  <c r="AK10" i="9" s="1"/>
  <c r="AI9" i="9"/>
  <c r="AK9" i="9" s="1"/>
  <c r="AI12" i="9"/>
  <c r="AK12" i="9" s="1"/>
  <c r="AI11" i="9"/>
  <c r="AK11" i="9" s="1"/>
  <c r="AI13" i="9"/>
  <c r="AK13" i="9" s="1"/>
  <c r="AI15" i="9"/>
  <c r="AK15" i="9" s="1"/>
  <c r="AI14" i="9"/>
  <c r="AK14" i="9" s="1"/>
  <c r="AI16" i="9"/>
  <c r="AK16" i="9" s="1"/>
  <c r="AI17" i="9"/>
  <c r="AK17" i="9" s="1"/>
  <c r="AI19" i="9"/>
  <c r="AK19" i="9" s="1"/>
  <c r="AI18" i="9"/>
  <c r="AK18" i="9" s="1"/>
  <c r="BL20" i="9"/>
  <c r="BL39" i="9"/>
  <c r="BN39" i="9" s="1"/>
  <c r="BL51" i="9"/>
  <c r="BN51" i="9" s="1"/>
  <c r="BL60" i="9"/>
  <c r="BN60" i="9" s="1"/>
  <c r="BQ3" i="9"/>
  <c r="BL46" i="9"/>
  <c r="BN46" i="9" s="1"/>
  <c r="BL43" i="9"/>
  <c r="BN43" i="9" s="1"/>
  <c r="BL41" i="9"/>
  <c r="BN41" i="9" s="1"/>
  <c r="BL53" i="9"/>
  <c r="BN53" i="9" s="1"/>
  <c r="BL84" i="9"/>
  <c r="BN84" i="9" s="1"/>
  <c r="BL69" i="9"/>
  <c r="BN69" i="9" s="1"/>
  <c r="BL78" i="9"/>
  <c r="BN78" i="9" s="1"/>
  <c r="BL22" i="9"/>
  <c r="BN22" i="9" s="1"/>
  <c r="BL55" i="9"/>
  <c r="BN55" i="9" s="1"/>
  <c r="BL49" i="9"/>
  <c r="BN49" i="9" s="1"/>
  <c r="BL58" i="9"/>
  <c r="BN58" i="9" s="1"/>
  <c r="BL61" i="9"/>
  <c r="BN61" i="9" s="1"/>
  <c r="BL73" i="9"/>
  <c r="BN73" i="9" s="1"/>
  <c r="BL70" i="9"/>
  <c r="BN70" i="9" s="1"/>
  <c r="BL24" i="9"/>
  <c r="BN24" i="9" s="1"/>
  <c r="BL33" i="9"/>
  <c r="BN33" i="9" s="1"/>
  <c r="BL50" i="9"/>
  <c r="BN50" i="9" s="1"/>
  <c r="BL59" i="9"/>
  <c r="BN59" i="9" s="1"/>
  <c r="BL47" i="9"/>
  <c r="BN47" i="9" s="1"/>
  <c r="BL72" i="9"/>
  <c r="BN72" i="9" s="1"/>
  <c r="BL71" i="9"/>
  <c r="BN71" i="9" s="1"/>
  <c r="BL63" i="9"/>
  <c r="BN63" i="9" s="1"/>
  <c r="BL62" i="9"/>
  <c r="BN62" i="9" s="1"/>
  <c r="BL26" i="9"/>
  <c r="BN26" i="9" s="1"/>
  <c r="BL35" i="9"/>
  <c r="BN35" i="9" s="1"/>
  <c r="BL23" i="9"/>
  <c r="BN23" i="9" s="1"/>
  <c r="BL32" i="9"/>
  <c r="BN32" i="9" s="1"/>
  <c r="BL65" i="9"/>
  <c r="BN65" i="9" s="1"/>
  <c r="BL54" i="9"/>
  <c r="BN54" i="9" s="1"/>
  <c r="BL74" i="9"/>
  <c r="BN74" i="9" s="1"/>
  <c r="BL79" i="9"/>
  <c r="BN79" i="9" s="1"/>
  <c r="BL21" i="9"/>
  <c r="BN21" i="9" s="1"/>
  <c r="BL28" i="9"/>
  <c r="BN28" i="9" s="1"/>
  <c r="BL37" i="9"/>
  <c r="BN37" i="9" s="1"/>
  <c r="BL31" i="9"/>
  <c r="BN31" i="9" s="1"/>
  <c r="BL36" i="9"/>
  <c r="BN36" i="9" s="1"/>
  <c r="BL67" i="9"/>
  <c r="BN67" i="9" s="1"/>
  <c r="BL77" i="9"/>
  <c r="BN77" i="9" s="1"/>
  <c r="BL64" i="9"/>
  <c r="BN64" i="9" s="1"/>
  <c r="BL75" i="9"/>
  <c r="BN75" i="9" s="1"/>
  <c r="BL42" i="9"/>
  <c r="BN42" i="9" s="1"/>
  <c r="BL38" i="9"/>
  <c r="BN38" i="9" s="1"/>
  <c r="BL56" i="9"/>
  <c r="BN56" i="9" s="1"/>
  <c r="BL76" i="9"/>
  <c r="BN76" i="9" s="1"/>
  <c r="BL25" i="9"/>
  <c r="BN25" i="9" s="1"/>
  <c r="BL30" i="9"/>
  <c r="BN30" i="9" s="1"/>
  <c r="BL40" i="9"/>
  <c r="BN40" i="9" s="1"/>
  <c r="BL45" i="9"/>
  <c r="BN45" i="9" s="1"/>
  <c r="BL44" i="9"/>
  <c r="BN44" i="9" s="1"/>
  <c r="BL80" i="9"/>
  <c r="BN80" i="9" s="1"/>
  <c r="BL57" i="9"/>
  <c r="BN57" i="9" s="1"/>
  <c r="BL66" i="9"/>
  <c r="BN66" i="9" s="1"/>
  <c r="BL83" i="9"/>
  <c r="BN83" i="9" s="1"/>
  <c r="BL29" i="9"/>
  <c r="BN29" i="9" s="1"/>
  <c r="BL27" i="9"/>
  <c r="BN27" i="9" s="1"/>
  <c r="BL52" i="9"/>
  <c r="BN52" i="9" s="1"/>
  <c r="BL34" i="9"/>
  <c r="BN34" i="9" s="1"/>
  <c r="BL48" i="9"/>
  <c r="BN48" i="9" s="1"/>
  <c r="BL82" i="9"/>
  <c r="BN82" i="9" s="1"/>
  <c r="BL81" i="9"/>
  <c r="BN81" i="9" s="1"/>
  <c r="CS47" i="9"/>
  <c r="Q28" i="9"/>
  <c r="L28" i="9"/>
  <c r="Q47" i="9"/>
  <c r="L47" i="9"/>
  <c r="Q64" i="9"/>
  <c r="L64" i="9"/>
  <c r="Q73" i="9"/>
  <c r="L73" i="9"/>
  <c r="CS53" i="9"/>
  <c r="L30" i="9"/>
  <c r="Q30" i="9"/>
  <c r="L9" i="9"/>
  <c r="Q9" i="9"/>
  <c r="L27" i="9"/>
  <c r="Q27" i="9"/>
  <c r="L33" i="9"/>
  <c r="Q33" i="9"/>
  <c r="Q31" i="9"/>
  <c r="L31" i="9"/>
  <c r="Q58" i="9"/>
  <c r="L58" i="9"/>
  <c r="Q69" i="9"/>
  <c r="L69" i="9"/>
  <c r="Q76" i="9"/>
  <c r="L76" i="9"/>
  <c r="Q70" i="9"/>
  <c r="L70" i="9"/>
  <c r="CS25" i="9"/>
  <c r="CS84" i="9"/>
  <c r="L11" i="9"/>
  <c r="Q11" i="9"/>
  <c r="L16" i="9"/>
  <c r="Q16" i="9"/>
  <c r="Q35" i="9"/>
  <c r="L35" i="9"/>
  <c r="L37" i="9"/>
  <c r="Q37" i="9"/>
  <c r="L34" i="9"/>
  <c r="Q34" i="9"/>
  <c r="L62" i="9"/>
  <c r="Q62" i="9"/>
  <c r="Q81" i="9"/>
  <c r="L81" i="9"/>
  <c r="L54" i="9"/>
  <c r="Q54" i="9"/>
  <c r="L77" i="9"/>
  <c r="Q77" i="9"/>
  <c r="CS46" i="9"/>
  <c r="Q24" i="9"/>
  <c r="L20" i="9"/>
  <c r="Q20" i="9"/>
  <c r="L43" i="9"/>
  <c r="Q43" i="9"/>
  <c r="L56" i="9"/>
  <c r="Q56" i="9"/>
  <c r="L82" i="9"/>
  <c r="Q82" i="9"/>
  <c r="CS73" i="9"/>
  <c r="CS72" i="9"/>
  <c r="L32" i="9"/>
  <c r="Q32" i="9"/>
  <c r="Q19" i="9"/>
  <c r="L19" i="9"/>
  <c r="L23" i="9"/>
  <c r="Q23" i="9"/>
  <c r="Q46" i="9"/>
  <c r="L46" i="9"/>
  <c r="L74" i="9"/>
  <c r="Q74" i="9"/>
  <c r="CS43" i="9"/>
  <c r="Q10" i="9"/>
  <c r="L10" i="9"/>
  <c r="L18" i="9"/>
  <c r="Q18" i="9"/>
  <c r="L25" i="9"/>
  <c r="Q25" i="9"/>
  <c r="Q39" i="9"/>
  <c r="L39" i="9"/>
  <c r="L45" i="9"/>
  <c r="Q45" i="9"/>
  <c r="L36" i="9"/>
  <c r="Q36" i="9"/>
  <c r="L49" i="9"/>
  <c r="Q49" i="9"/>
  <c r="L65" i="9"/>
  <c r="Q65" i="9"/>
  <c r="L78" i="9"/>
  <c r="Q78" i="9"/>
  <c r="Q63" i="9"/>
  <c r="L63" i="9"/>
  <c r="CS45" i="9"/>
  <c r="CS21" i="9"/>
  <c r="AI80" i="9"/>
  <c r="AK80" i="9" s="1"/>
  <c r="AI78" i="9"/>
  <c r="AK78" i="9" s="1"/>
  <c r="AI67" i="9"/>
  <c r="AK67" i="9" s="1"/>
  <c r="AI62" i="9"/>
  <c r="AK62" i="9" s="1"/>
  <c r="AI76" i="9"/>
  <c r="AK76" i="9" s="1"/>
  <c r="AI74" i="9"/>
  <c r="AK74" i="9" s="1"/>
  <c r="AI68" i="9"/>
  <c r="AK68" i="9" s="1"/>
  <c r="AI66" i="9"/>
  <c r="AK66" i="9" s="1"/>
  <c r="AI65" i="9"/>
  <c r="AK65" i="9" s="1"/>
  <c r="AI63" i="9"/>
  <c r="AK63" i="9" s="1"/>
  <c r="AI61" i="9"/>
  <c r="AK61" i="9" s="1"/>
  <c r="AI83" i="9"/>
  <c r="AK83" i="9" s="1"/>
  <c r="AI58" i="9"/>
  <c r="AK58" i="9" s="1"/>
  <c r="AI79" i="9"/>
  <c r="AK79" i="9" s="1"/>
  <c r="AI75" i="9"/>
  <c r="AK75" i="9" s="1"/>
  <c r="AI71" i="9"/>
  <c r="AK71" i="9" s="1"/>
  <c r="AI53" i="9"/>
  <c r="AK53" i="9" s="1"/>
  <c r="AI46" i="9"/>
  <c r="AK46" i="9" s="1"/>
  <c r="AI42" i="9"/>
  <c r="AK42" i="9" s="1"/>
  <c r="AI57" i="9"/>
  <c r="AK57" i="9" s="1"/>
  <c r="AI56" i="9"/>
  <c r="AK56" i="9" s="1"/>
  <c r="AI31" i="9"/>
  <c r="AK31" i="9" s="1"/>
  <c r="AI54" i="9"/>
  <c r="AK54" i="9" s="1"/>
  <c r="AI50" i="9"/>
  <c r="AK50" i="9" s="1"/>
  <c r="AI43" i="9"/>
  <c r="AK43" i="9" s="1"/>
  <c r="AI39" i="9"/>
  <c r="AK39" i="9" s="1"/>
  <c r="AI30" i="9"/>
  <c r="AK30" i="9" s="1"/>
  <c r="AI28" i="9"/>
  <c r="AK28" i="9" s="1"/>
  <c r="AI26" i="9"/>
  <c r="AK26" i="9" s="1"/>
  <c r="AI27" i="9"/>
  <c r="AK27" i="9" s="1"/>
  <c r="AI34" i="9"/>
  <c r="AK34" i="9" s="1"/>
  <c r="AI23" i="9"/>
  <c r="AK23" i="9" s="1"/>
  <c r="AM3" i="9"/>
  <c r="AI22" i="9"/>
  <c r="AK22" i="9" s="1"/>
  <c r="AI21" i="9"/>
  <c r="AK21" i="9" s="1"/>
  <c r="AI52" i="9"/>
  <c r="AK52" i="9" s="1"/>
  <c r="AI55" i="9"/>
  <c r="AK55" i="9" s="1"/>
  <c r="AI70" i="9"/>
  <c r="AK70" i="9" s="1"/>
  <c r="AI20" i="9"/>
  <c r="AI24" i="9"/>
  <c r="AK24" i="9" s="1"/>
  <c r="AI44" i="9"/>
  <c r="AK44" i="9" s="1"/>
  <c r="AI47" i="9"/>
  <c r="AK47" i="9" s="1"/>
  <c r="AI82" i="9"/>
  <c r="AK82" i="9" s="1"/>
  <c r="AI81" i="9"/>
  <c r="AK81" i="9" s="1"/>
  <c r="AI40" i="9"/>
  <c r="AK40" i="9" s="1"/>
  <c r="AI84" i="9"/>
  <c r="AK84" i="9" s="1"/>
  <c r="AI29" i="9"/>
  <c r="AK29" i="9" s="1"/>
  <c r="AI73" i="9"/>
  <c r="AK73" i="9" s="1"/>
  <c r="AI77" i="9"/>
  <c r="AK77" i="9" s="1"/>
  <c r="AI35" i="9"/>
  <c r="AK35" i="9" s="1"/>
  <c r="AI41" i="9"/>
  <c r="AK41" i="9" s="1"/>
  <c r="AI60" i="9"/>
  <c r="AK60" i="9" s="1"/>
  <c r="AI32" i="9"/>
  <c r="AK32" i="9" s="1"/>
  <c r="AI72" i="9"/>
  <c r="AK72" i="9" s="1"/>
  <c r="AI48" i="9"/>
  <c r="AK48" i="9" s="1"/>
  <c r="AI59" i="9"/>
  <c r="AK59" i="9" s="1"/>
  <c r="AI25" i="9"/>
  <c r="AK25" i="9" s="1"/>
  <c r="AI33" i="9"/>
  <c r="AK33" i="9" s="1"/>
  <c r="AI45" i="9"/>
  <c r="AK45" i="9" s="1"/>
  <c r="AI64" i="9"/>
  <c r="AK64" i="9" s="1"/>
  <c r="AI36" i="9"/>
  <c r="AK36" i="9" s="1"/>
  <c r="AI51" i="9"/>
  <c r="AK51" i="9" s="1"/>
  <c r="AI38" i="9"/>
  <c r="AK38" i="9" s="1"/>
  <c r="AI37" i="9"/>
  <c r="AK37" i="9" s="1"/>
  <c r="AI49" i="9"/>
  <c r="AK49" i="9" s="1"/>
  <c r="AI69" i="9"/>
  <c r="AK69" i="9" s="1"/>
  <c r="Q22" i="9"/>
  <c r="L22" i="9"/>
  <c r="L8" i="9"/>
  <c r="Q8" i="9"/>
  <c r="Q12" i="9"/>
  <c r="L12" i="9"/>
  <c r="Q42" i="9"/>
  <c r="L42" i="9"/>
  <c r="L55" i="9"/>
  <c r="Q55" i="9"/>
  <c r="L38" i="9"/>
  <c r="Q38" i="9"/>
  <c r="Q52" i="9"/>
  <c r="L52" i="9"/>
  <c r="Q66" i="9"/>
  <c r="L66" i="9"/>
  <c r="L80" i="9"/>
  <c r="Q80" i="9"/>
  <c r="L71" i="9"/>
  <c r="Q71" i="9"/>
  <c r="CS26" i="9"/>
  <c r="CS48" i="9"/>
  <c r="CS27" i="9"/>
  <c r="CQ8" i="9"/>
  <c r="CQ3" i="9" s="1"/>
  <c r="CS83" i="9"/>
  <c r="CS44" i="9"/>
  <c r="CS24" i="9"/>
  <c r="L14" i="9"/>
  <c r="Q14" i="9"/>
  <c r="L48" i="9"/>
  <c r="Q48" i="9"/>
  <c r="L41" i="9"/>
  <c r="Q41" i="9"/>
  <c r="Q67" i="9"/>
  <c r="L67" i="9"/>
  <c r="Q79" i="9"/>
  <c r="L79" i="9"/>
  <c r="Q13" i="9"/>
  <c r="L13" i="9"/>
  <c r="L17" i="9"/>
  <c r="Q17" i="9"/>
  <c r="Q29" i="9"/>
  <c r="L29" i="9"/>
  <c r="Q57" i="9"/>
  <c r="L57" i="9"/>
  <c r="Q50" i="9"/>
  <c r="L50" i="9"/>
  <c r="Q40" i="9"/>
  <c r="L40" i="9"/>
  <c r="L53" i="9"/>
  <c r="Q53" i="9"/>
  <c r="Q68" i="9"/>
  <c r="L68" i="9"/>
  <c r="L84" i="9"/>
  <c r="Q84" i="9"/>
  <c r="Q75" i="9"/>
  <c r="L75" i="9"/>
  <c r="Q26" i="9"/>
  <c r="L26" i="9"/>
  <c r="Q21" i="9"/>
  <c r="L21" i="9"/>
  <c r="Q15" i="9"/>
  <c r="L15" i="9"/>
  <c r="L59" i="9"/>
  <c r="Q59" i="9"/>
  <c r="L51" i="9"/>
  <c r="Q51" i="9"/>
  <c r="Q44" i="9"/>
  <c r="L44" i="9"/>
  <c r="Q61" i="9"/>
  <c r="L61" i="9"/>
  <c r="Q72" i="9"/>
  <c r="L72" i="9"/>
  <c r="Q60" i="9"/>
  <c r="L60" i="9"/>
  <c r="Q83" i="9"/>
  <c r="L83" i="9"/>
  <c r="CV9" i="9"/>
  <c r="CS62" i="9"/>
  <c r="CS42" i="9"/>
  <c r="CP8" i="9"/>
  <c r="CS49" i="9"/>
  <c r="CS28" i="9"/>
  <c r="CR9" i="9" l="1"/>
  <c r="CT9" i="9" s="1"/>
  <c r="CR10" i="9"/>
  <c r="CT10" i="9" s="1"/>
  <c r="CR12" i="9"/>
  <c r="CT12" i="9" s="1"/>
  <c r="CR11" i="9"/>
  <c r="CT11" i="9" s="1"/>
  <c r="CR13" i="9"/>
  <c r="CT13" i="9" s="1"/>
  <c r="CR14" i="9"/>
  <c r="CT14" i="9" s="1"/>
  <c r="CR16" i="9"/>
  <c r="CT16" i="9" s="1"/>
  <c r="CR15" i="9"/>
  <c r="CT15" i="9" s="1"/>
  <c r="CR18" i="9"/>
  <c r="CT18" i="9" s="1"/>
  <c r="CR17" i="9"/>
  <c r="CT17" i="9" s="1"/>
  <c r="CR19" i="9"/>
  <c r="CT19" i="9" s="1"/>
  <c r="CR20" i="9"/>
  <c r="CT20" i="9" s="1"/>
  <c r="BN20" i="9"/>
  <c r="BO8" i="9" s="1"/>
  <c r="BS8" i="9" s="1"/>
  <c r="BO9" i="9"/>
  <c r="BS9" i="9" s="1"/>
  <c r="AL9" i="9"/>
  <c r="AP9" i="9" s="1"/>
  <c r="AK20" i="9"/>
  <c r="AL8" i="9" s="1"/>
  <c r="AP8" i="9" s="1"/>
  <c r="CV8" i="9"/>
  <c r="CR84" i="9"/>
  <c r="CT84" i="9" s="1"/>
  <c r="CR76" i="9"/>
  <c r="CT76" i="9" s="1"/>
  <c r="CR80" i="9"/>
  <c r="CT80" i="9" s="1"/>
  <c r="CR72" i="9"/>
  <c r="CT72" i="9" s="1"/>
  <c r="CR64" i="9"/>
  <c r="CT64" i="9" s="1"/>
  <c r="CR81" i="9"/>
  <c r="CT81" i="9" s="1"/>
  <c r="CR83" i="9"/>
  <c r="CT83" i="9" s="1"/>
  <c r="CR77" i="9"/>
  <c r="CT77" i="9" s="1"/>
  <c r="CR79" i="9"/>
  <c r="CT79" i="9" s="1"/>
  <c r="CR73" i="9"/>
  <c r="CT73" i="9" s="1"/>
  <c r="CR61" i="9"/>
  <c r="CT61" i="9" s="1"/>
  <c r="CR82" i="9"/>
  <c r="CT82" i="9" s="1"/>
  <c r="CR75" i="9"/>
  <c r="CT75" i="9" s="1"/>
  <c r="CR66" i="9"/>
  <c r="CT66" i="9" s="1"/>
  <c r="CR62" i="9"/>
  <c r="CT62" i="9" s="1"/>
  <c r="CR58" i="9"/>
  <c r="CT58" i="9" s="1"/>
  <c r="CR78" i="9"/>
  <c r="CT78" i="9" s="1"/>
  <c r="CR71" i="9"/>
  <c r="CT71" i="9" s="1"/>
  <c r="CR67" i="9"/>
  <c r="CT67" i="9" s="1"/>
  <c r="CR65" i="9"/>
  <c r="CT65" i="9" s="1"/>
  <c r="CR55" i="9"/>
  <c r="CT55" i="9" s="1"/>
  <c r="CR50" i="9"/>
  <c r="CT50" i="9" s="1"/>
  <c r="CR48" i="9"/>
  <c r="CT48" i="9" s="1"/>
  <c r="CR74" i="9"/>
  <c r="CT74" i="9" s="1"/>
  <c r="CR69" i="9"/>
  <c r="CT69" i="9" s="1"/>
  <c r="CR68" i="9"/>
  <c r="CT68" i="9" s="1"/>
  <c r="CR70" i="9"/>
  <c r="CT70" i="9" s="1"/>
  <c r="CR57" i="9"/>
  <c r="CT57" i="9" s="1"/>
  <c r="CR54" i="9"/>
  <c r="CT54" i="9" s="1"/>
  <c r="CR47" i="9"/>
  <c r="CT47" i="9" s="1"/>
  <c r="CR40" i="9"/>
  <c r="CT40" i="9" s="1"/>
  <c r="CR37" i="9"/>
  <c r="CT37" i="9" s="1"/>
  <c r="CR35" i="9"/>
  <c r="CT35" i="9" s="1"/>
  <c r="CR33" i="9"/>
  <c r="CT33" i="9" s="1"/>
  <c r="CR52" i="9"/>
  <c r="CT52" i="9" s="1"/>
  <c r="CR49" i="9"/>
  <c r="CT49" i="9" s="1"/>
  <c r="CR42" i="9"/>
  <c r="CT42" i="9" s="1"/>
  <c r="CR60" i="9"/>
  <c r="CT60" i="9" s="1"/>
  <c r="CR59" i="9"/>
  <c r="CT59" i="9" s="1"/>
  <c r="CR44" i="9"/>
  <c r="CT44" i="9" s="1"/>
  <c r="CR36" i="9"/>
  <c r="CT36" i="9" s="1"/>
  <c r="CR32" i="9"/>
  <c r="CT32" i="9" s="1"/>
  <c r="CR24" i="9"/>
  <c r="CT24" i="9" s="1"/>
  <c r="CR56" i="9"/>
  <c r="CT56" i="9" s="1"/>
  <c r="CR46" i="9"/>
  <c r="CT46" i="9" s="1"/>
  <c r="CR51" i="9"/>
  <c r="CT51" i="9" s="1"/>
  <c r="CR41" i="9"/>
  <c r="CT41" i="9" s="1"/>
  <c r="CR38" i="9"/>
  <c r="CT38" i="9" s="1"/>
  <c r="CR34" i="9"/>
  <c r="CT34" i="9" s="1"/>
  <c r="CR45" i="9"/>
  <c r="CT45" i="9" s="1"/>
  <c r="CR63" i="9"/>
  <c r="CT63" i="9" s="1"/>
  <c r="CR53" i="9"/>
  <c r="CT53" i="9" s="1"/>
  <c r="CR43" i="9"/>
  <c r="CT43" i="9" s="1"/>
  <c r="CR39" i="9"/>
  <c r="CT39" i="9" s="1"/>
  <c r="CR28" i="9"/>
  <c r="CT28" i="9" s="1"/>
  <c r="CR31" i="9"/>
  <c r="CT31" i="9" s="1"/>
  <c r="CR29" i="9"/>
  <c r="CT29" i="9" s="1"/>
  <c r="CR25" i="9"/>
  <c r="CT25" i="9" s="1"/>
  <c r="CP3" i="9"/>
  <c r="CR27" i="9"/>
  <c r="CT27" i="9" s="1"/>
  <c r="CR21" i="9"/>
  <c r="CR23" i="9"/>
  <c r="CT23" i="9" s="1"/>
  <c r="CR26" i="9"/>
  <c r="CT26" i="9" s="1"/>
  <c r="CR30" i="9"/>
  <c r="CT30" i="9" s="1"/>
  <c r="CR22" i="9"/>
  <c r="CT22" i="9" s="1"/>
  <c r="CU9" i="9" l="1"/>
  <c r="CW9" i="9" s="1"/>
  <c r="CT21" i="9"/>
  <c r="CU8" i="9" s="1"/>
  <c r="CW8" i="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Auteur</author>
  </authors>
  <commentList>
    <comment ref="C6" authorId="0" shapeId="0" xr:uid="{00000000-0006-0000-0200-000001000000}">
      <text>
        <r>
          <rPr>
            <b/>
            <sz val="24"/>
            <color indexed="81"/>
            <rFont val="Tahoma"/>
            <family val="2"/>
          </rPr>
          <t>Auteur:</t>
        </r>
        <r>
          <rPr>
            <sz val="24"/>
            <color indexed="81"/>
            <rFont val="Tahoma"/>
            <family val="2"/>
          </rPr>
          <t xml:space="preserve">
input: t (s)</t>
        </r>
      </text>
    </comment>
    <comment ref="D6" authorId="0" shapeId="0" xr:uid="{00000000-0006-0000-0200-000002000000}">
      <text>
        <r>
          <rPr>
            <b/>
            <sz val="24"/>
            <color indexed="81"/>
            <rFont val="Tahoma"/>
            <family val="2"/>
          </rPr>
          <t>Auteur:</t>
        </r>
        <r>
          <rPr>
            <sz val="24"/>
            <color indexed="81"/>
            <rFont val="Tahoma"/>
            <family val="2"/>
          </rPr>
          <t xml:space="preserve">
input: I (mm)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<sst xmlns="http://schemas.openxmlformats.org/spreadsheetml/2006/main" count="97" uniqueCount="45">
  <si>
    <t>CI</t>
  </si>
  <si>
    <t>CL</t>
  </si>
  <si>
    <t>DL</t>
  </si>
  <si>
    <r>
      <rPr>
        <b/>
        <sz val="9"/>
        <color theme="1"/>
        <rFont val="Symbol"/>
        <family val="1"/>
        <charset val="2"/>
      </rPr>
      <t>D</t>
    </r>
    <r>
      <rPr>
        <b/>
        <sz val="9"/>
        <color theme="1"/>
        <rFont val="Calibri"/>
        <family val="2"/>
        <scheme val="minor"/>
      </rPr>
      <t>t (s)</t>
    </r>
  </si>
  <si>
    <t>t*</t>
  </si>
  <si>
    <r>
      <t>q</t>
    </r>
    <r>
      <rPr>
        <b/>
        <vertAlign val="superscript"/>
        <sz val="9"/>
        <color theme="1"/>
        <rFont val="Calibri"/>
        <family val="2"/>
        <scheme val="minor"/>
      </rPr>
      <t>exp</t>
    </r>
    <r>
      <rPr>
        <b/>
        <sz val="9"/>
        <color theme="1"/>
        <rFont val="Calibri"/>
        <family val="2"/>
        <scheme val="minor"/>
      </rPr>
      <t>(ti*) (mm s</t>
    </r>
    <r>
      <rPr>
        <b/>
        <vertAlign val="superscript"/>
        <sz val="9"/>
        <color theme="1"/>
        <rFont val="Calibri"/>
        <family val="2"/>
        <scheme val="minor"/>
      </rPr>
      <t>-1</t>
    </r>
    <r>
      <rPr>
        <b/>
        <sz val="9"/>
        <color theme="1"/>
        <rFont val="Calibri"/>
        <family val="2"/>
        <scheme val="minor"/>
      </rPr>
      <t>)</t>
    </r>
  </si>
  <si>
    <t>slope</t>
  </si>
  <si>
    <t>int</t>
  </si>
  <si>
    <t>I (mm)</t>
  </si>
  <si>
    <t>E %</t>
  </si>
  <si>
    <r>
      <t xml:space="preserve">E </t>
    </r>
    <r>
      <rPr>
        <u/>
        <sz val="11"/>
        <color theme="1"/>
        <rFont val="Calibri"/>
        <family val="2"/>
        <scheme val="minor"/>
      </rPr>
      <t>&lt;</t>
    </r>
    <r>
      <rPr>
        <sz val="11"/>
        <color theme="1"/>
        <rFont val="Calibri"/>
        <family val="2"/>
        <scheme val="minor"/>
      </rPr>
      <t xml:space="preserve"> 2</t>
    </r>
  </si>
  <si>
    <t>t (s)</t>
  </si>
  <si>
    <t>TEST Er</t>
  </si>
  <si>
    <t>t* (s)</t>
  </si>
  <si>
    <r>
      <t>q</t>
    </r>
    <r>
      <rPr>
        <vertAlign val="superscript"/>
        <sz val="9"/>
        <color theme="1"/>
        <rFont val="Calibri"/>
        <family val="2"/>
        <scheme val="minor"/>
      </rPr>
      <t>exp</t>
    </r>
    <r>
      <rPr>
        <sz val="9"/>
        <color theme="1"/>
        <rFont val="Calibri"/>
        <family val="2"/>
        <scheme val="minor"/>
      </rPr>
      <t>(ti*) (mm s</t>
    </r>
    <r>
      <rPr>
        <vertAlign val="superscript"/>
        <sz val="9"/>
        <color theme="1"/>
        <rFont val="Calibri"/>
        <family val="2"/>
        <scheme val="minor"/>
      </rPr>
      <t>-1</t>
    </r>
    <r>
      <rPr>
        <sz val="9"/>
        <color theme="1"/>
        <rFont val="Calibri"/>
        <family val="2"/>
        <scheme val="minor"/>
      </rPr>
      <t>)</t>
    </r>
  </si>
  <si>
    <t>I</t>
  </si>
  <si>
    <t>t</t>
  </si>
  <si>
    <t>t-0.5</t>
  </si>
  <si>
    <t>I^2</t>
  </si>
  <si>
    <t>scarti</t>
  </si>
  <si>
    <t>SOMMA.Q.DIFF</t>
  </si>
  <si>
    <r>
      <t>S = C</t>
    </r>
    <r>
      <rPr>
        <vertAlign val="sub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(mm s</t>
    </r>
    <r>
      <rPr>
        <vertAlign val="superscript"/>
        <sz val="11"/>
        <color theme="1"/>
        <rFont val="Calibri"/>
        <family val="2"/>
        <scheme val="minor"/>
      </rPr>
      <t>-0.5</t>
    </r>
    <r>
      <rPr>
        <sz val="11"/>
        <color theme="1"/>
        <rFont val="Calibri"/>
        <family val="2"/>
        <scheme val="minor"/>
      </rPr>
      <t>)</t>
    </r>
  </si>
  <si>
    <r>
      <t>C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(mm s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>)</t>
    </r>
  </si>
  <si>
    <t>SOMMA.Q</t>
  </si>
  <si>
    <t>Er</t>
  </si>
  <si>
    <r>
      <t>I t</t>
    </r>
    <r>
      <rPr>
        <b/>
        <vertAlign val="superscript"/>
        <sz val="11"/>
        <color theme="1"/>
        <rFont val="Calibri"/>
        <family val="2"/>
        <scheme val="minor"/>
      </rPr>
      <t>-0.5</t>
    </r>
  </si>
  <si>
    <r>
      <t xml:space="preserve">t </t>
    </r>
    <r>
      <rPr>
        <b/>
        <vertAlign val="superscript"/>
        <sz val="11"/>
        <color theme="1"/>
        <rFont val="Calibri"/>
        <family val="2"/>
        <scheme val="minor"/>
      </rPr>
      <t>0.5</t>
    </r>
  </si>
  <si>
    <r>
      <t>I t</t>
    </r>
    <r>
      <rPr>
        <vertAlign val="superscript"/>
        <sz val="11"/>
        <color theme="1"/>
        <rFont val="Calibri"/>
        <family val="2"/>
        <scheme val="minor"/>
      </rPr>
      <t>-0.5</t>
    </r>
  </si>
  <si>
    <r>
      <t>(I t</t>
    </r>
    <r>
      <rPr>
        <vertAlign val="superscript"/>
        <sz val="11"/>
        <color theme="1"/>
        <rFont val="Calibri"/>
        <family val="2"/>
        <scheme val="minor"/>
      </rPr>
      <t>-0.5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</si>
  <si>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 xml:space="preserve">I </t>
    </r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t</t>
    </r>
    <r>
      <rPr>
        <vertAlign val="superscript"/>
        <sz val="11"/>
        <color theme="1"/>
        <rFont val="Calibri"/>
        <family val="2"/>
        <scheme val="minor"/>
      </rPr>
      <t>-0.5</t>
    </r>
  </si>
  <si>
    <r>
      <t>t</t>
    </r>
    <r>
      <rPr>
        <vertAlign val="subscript"/>
        <sz val="11"/>
        <color theme="1"/>
        <rFont val="Calibri"/>
        <family val="2"/>
        <scheme val="minor"/>
      </rPr>
      <t>m</t>
    </r>
    <r>
      <rPr>
        <vertAlign val="superscript"/>
        <sz val="11"/>
        <color theme="1"/>
        <rFont val="Calibri"/>
        <family val="2"/>
        <scheme val="minor"/>
      </rPr>
      <t>0.5</t>
    </r>
  </si>
  <si>
    <r>
      <rPr>
        <sz val="11"/>
        <rFont val="Symbol"/>
        <family val="1"/>
        <charset val="2"/>
      </rPr>
      <t>D</t>
    </r>
    <r>
      <rPr>
        <sz val="11"/>
        <rFont val="Calibri"/>
        <family val="2"/>
        <scheme val="minor"/>
      </rPr>
      <t xml:space="preserve">I </t>
    </r>
    <r>
      <rPr>
        <sz val="11"/>
        <rFont val="Symbol"/>
        <family val="1"/>
        <charset val="2"/>
      </rPr>
      <t>D</t>
    </r>
    <r>
      <rPr>
        <sz val="11"/>
        <rFont val="Calibri"/>
        <family val="2"/>
        <scheme val="minor"/>
      </rPr>
      <t>t</t>
    </r>
    <r>
      <rPr>
        <vertAlign val="superscript"/>
        <sz val="11"/>
        <rFont val="Calibri"/>
        <family val="2"/>
        <scheme val="minor"/>
      </rPr>
      <t>-0.5</t>
    </r>
  </si>
  <si>
    <r>
      <rPr>
        <sz val="11"/>
        <rFont val="Symbol"/>
        <family val="1"/>
        <charset val="2"/>
      </rPr>
      <t>(D</t>
    </r>
    <r>
      <rPr>
        <sz val="11"/>
        <rFont val="Calibri"/>
        <family val="2"/>
        <scheme val="minor"/>
      </rPr>
      <t xml:space="preserve">I </t>
    </r>
    <r>
      <rPr>
        <sz val="11"/>
        <rFont val="Symbol"/>
        <family val="1"/>
        <charset val="2"/>
      </rPr>
      <t>D</t>
    </r>
    <r>
      <rPr>
        <sz val="11"/>
        <rFont val="Calibri"/>
        <family val="2"/>
        <scheme val="minor"/>
      </rPr>
      <t>t</t>
    </r>
    <r>
      <rPr>
        <vertAlign val="superscript"/>
        <sz val="11"/>
        <rFont val="Calibri"/>
        <family val="2"/>
        <scheme val="minor"/>
      </rPr>
      <t>-0.5</t>
    </r>
    <r>
      <rPr>
        <sz val="11"/>
        <rFont val="Calibri"/>
        <family val="2"/>
        <scheme val="minor"/>
      </rPr>
      <t>)</t>
    </r>
    <r>
      <rPr>
        <vertAlign val="superscript"/>
        <sz val="11"/>
        <rFont val="Calibri"/>
        <family val="2"/>
        <scheme val="minor"/>
      </rPr>
      <t>2</t>
    </r>
  </si>
  <si>
    <t>y</t>
  </si>
  <si>
    <t>x</t>
  </si>
  <si>
    <t>steady state</t>
  </si>
  <si>
    <r>
      <rPr>
        <i/>
        <sz val="11"/>
        <color theme="1"/>
        <rFont val="Calibri"/>
        <family val="2"/>
        <scheme val="minor"/>
      </rPr>
      <t>t</t>
    </r>
    <r>
      <rPr>
        <sz val="11"/>
        <color theme="1"/>
        <rFont val="Calibri"/>
        <family val="2"/>
        <scheme val="minor"/>
      </rPr>
      <t xml:space="preserve"> (s)</t>
    </r>
  </si>
  <si>
    <r>
      <rPr>
        <i/>
        <sz val="11"/>
        <color theme="1"/>
        <rFont val="Calibri"/>
        <family val="2"/>
        <scheme val="minor"/>
      </rPr>
      <t xml:space="preserve">I </t>
    </r>
    <r>
      <rPr>
        <sz val="11"/>
        <color theme="1"/>
        <rFont val="Calibri"/>
        <family val="2"/>
        <scheme val="minor"/>
      </rPr>
      <t>(mm)</t>
    </r>
  </si>
  <si>
    <t>k</t>
  </si>
  <si>
    <t>excluded points</t>
  </si>
  <si>
    <r>
      <t>S = C</t>
    </r>
    <r>
      <rPr>
        <b/>
        <vertAlign val="subscript"/>
        <sz val="11"/>
        <color rgb="FF00B050"/>
        <rFont val="Calibri"/>
        <family val="2"/>
        <scheme val="minor"/>
      </rPr>
      <t>1</t>
    </r>
    <r>
      <rPr>
        <b/>
        <sz val="11"/>
        <color rgb="FF00B050"/>
        <rFont val="Calibri"/>
        <family val="2"/>
        <scheme val="minor"/>
      </rPr>
      <t xml:space="preserve"> (mm h</t>
    </r>
    <r>
      <rPr>
        <b/>
        <vertAlign val="superscript"/>
        <sz val="11"/>
        <color rgb="FF00B050"/>
        <rFont val="Calibri"/>
        <family val="2"/>
        <scheme val="minor"/>
      </rPr>
      <t>-0.5</t>
    </r>
    <r>
      <rPr>
        <b/>
        <sz val="11"/>
        <color rgb="FF00B050"/>
        <rFont val="Calibri"/>
        <family val="2"/>
        <scheme val="minor"/>
      </rPr>
      <t>)</t>
    </r>
  </si>
  <si>
    <r>
      <t>C</t>
    </r>
    <r>
      <rPr>
        <b/>
        <vertAlign val="subscript"/>
        <sz val="11"/>
        <color rgb="FF00B050"/>
        <rFont val="Calibri"/>
        <family val="2"/>
        <scheme val="minor"/>
      </rPr>
      <t>2</t>
    </r>
    <r>
      <rPr>
        <b/>
        <sz val="11"/>
        <color rgb="FF00B050"/>
        <rFont val="Calibri"/>
        <family val="2"/>
        <scheme val="minor"/>
      </rPr>
      <t xml:space="preserve"> (mm h</t>
    </r>
    <r>
      <rPr>
        <b/>
        <vertAlign val="superscript"/>
        <sz val="11"/>
        <color rgb="FF00B050"/>
        <rFont val="Calibri"/>
        <family val="2"/>
        <scheme val="minor"/>
      </rPr>
      <t>-1</t>
    </r>
    <r>
      <rPr>
        <b/>
        <sz val="11"/>
        <color rgb="FF00B050"/>
        <rFont val="Calibri"/>
        <family val="2"/>
        <scheme val="minor"/>
      </rPr>
      <t>)</t>
    </r>
  </si>
  <si>
    <t>threshold</t>
  </si>
  <si>
    <t>int (mm)</t>
  </si>
  <si>
    <r>
      <t>slope (mm h</t>
    </r>
    <r>
      <rPr>
        <b/>
        <vertAlign val="superscript"/>
        <sz val="9"/>
        <color rgb="FF00B050"/>
        <rFont val="Calibri"/>
        <family val="2"/>
        <scheme val="minor"/>
      </rPr>
      <t>-1</t>
    </r>
    <r>
      <rPr>
        <b/>
        <sz val="9"/>
        <color rgb="FF00B050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</si>
</sst>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0.000"/>
    <numFmt numFmtId="166" formatCode="0.0000000"/>
    <numFmt numFmtId="167" formatCode="0E+00"/>
    <numFmt numFmtId="168" formatCode="0.0000"/>
  </numFmts>
  <fonts count="4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theme="1"/>
      <name val="Calibri"/>
      <family val="2"/>
      <scheme val="minor"/>
    </font>
    <font>
      <b/>
      <sz val="9"/>
      <color theme="1"/>
      <name val="Symbol"/>
      <family val="1"/>
      <charset val="2"/>
    </font>
    <font>
      <b/>
      <vertAlign val="superscript"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name val="Calibri"/>
      <family val="2"/>
      <scheme val="minor"/>
    </font>
    <font>
      <sz val="11"/>
      <name val="Symbol"/>
      <family val="1"/>
      <charset val="2"/>
    </font>
    <font>
      <vertAlign val="superscript"/>
      <sz val="1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b/>
      <sz val="9"/>
      <color theme="0" tint="-0.34998626667073579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4"/>
      <color indexed="81"/>
      <name val="Tahoma"/>
      <family val="2"/>
    </font>
    <font>
      <sz val="24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B0F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vertAlign val="subscript"/>
      <sz val="11"/>
      <color rgb="FF00B050"/>
      <name val="Calibri"/>
      <family val="2"/>
      <scheme val="minor"/>
    </font>
    <font>
      <b/>
      <vertAlign val="superscript"/>
      <sz val="11"/>
      <color rgb="FF00B050"/>
      <name val="Calibri"/>
      <family val="2"/>
      <scheme val="minor"/>
    </font>
    <font>
      <sz val="11"/>
      <color theme="0" tint="-0.14999847407452621"/>
      <name val="Calibri"/>
      <family val="2"/>
      <scheme val="minor"/>
    </font>
    <font>
      <b/>
      <sz val="9"/>
      <color rgb="FF00B050"/>
      <name val="Calibri"/>
      <family val="2"/>
      <scheme val="minor"/>
    </font>
    <font>
      <b/>
      <vertAlign val="superscript"/>
      <sz val="9"/>
      <color rgb="FF00B05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20" fillId="0" borderId="0"/>
    <xf numFmtId="0" fontId="28" fillId="0" borderId="0" applyNumberFormat="0" applyFill="0" applyBorder="0" applyAlignment="0" applyProtection="0"/>
    <xf numFmtId="0" fontId="29" fillId="0" borderId="4" applyNumberFormat="0" applyFill="0" applyAlignment="0" applyProtection="0"/>
    <xf numFmtId="0" fontId="30" fillId="0" borderId="5" applyNumberFormat="0" applyFill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7" borderId="0" applyNumberFormat="0" applyBorder="0" applyAlignment="0" applyProtection="0"/>
    <xf numFmtId="0" fontId="33" fillId="8" borderId="0" applyNumberFormat="0" applyBorder="0" applyAlignment="0" applyProtection="0"/>
    <xf numFmtId="0" fontId="34" fillId="9" borderId="0" applyNumberFormat="0" applyBorder="0" applyAlignment="0" applyProtection="0"/>
    <xf numFmtId="0" fontId="35" fillId="10" borderId="7" applyNumberFormat="0" applyAlignment="0" applyProtection="0"/>
    <xf numFmtId="0" fontId="36" fillId="11" borderId="8" applyNumberFormat="0" applyAlignment="0" applyProtection="0"/>
    <xf numFmtId="0" fontId="37" fillId="11" borderId="7" applyNumberFormat="0" applyAlignment="0" applyProtection="0"/>
    <xf numFmtId="0" fontId="38" fillId="0" borderId="9" applyNumberFormat="0" applyFill="0" applyAlignment="0" applyProtection="0"/>
    <xf numFmtId="0" fontId="39" fillId="12" borderId="10" applyNumberFormat="0" applyAlignment="0" applyProtection="0"/>
    <xf numFmtId="0" fontId="1" fillId="0" borderId="0" applyNumberFormat="0" applyFill="0" applyBorder="0" applyAlignment="0" applyProtection="0"/>
    <xf numFmtId="0" fontId="27" fillId="13" borderId="11" applyNumberFormat="0" applyFont="0" applyAlignment="0" applyProtection="0"/>
    <xf numFmtId="0" fontId="40" fillId="0" borderId="0" applyNumberFormat="0" applyFill="0" applyBorder="0" applyAlignment="0" applyProtection="0"/>
    <xf numFmtId="0" fontId="2" fillId="0" borderId="12" applyNumberFormat="0" applyFill="0" applyAlignment="0" applyProtection="0"/>
    <xf numFmtId="0" fontId="41" fillId="14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41" fillId="17" borderId="0" applyNumberFormat="0" applyBorder="0" applyAlignment="0" applyProtection="0"/>
    <xf numFmtId="0" fontId="41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41" fillId="21" borderId="0" applyNumberFormat="0" applyBorder="0" applyAlignment="0" applyProtection="0"/>
    <xf numFmtId="0" fontId="41" fillId="22" borderId="0" applyNumberFormat="0" applyBorder="0" applyAlignment="0" applyProtection="0"/>
    <xf numFmtId="0" fontId="27" fillId="23" borderId="0" applyNumberFormat="0" applyBorder="0" applyAlignment="0" applyProtection="0"/>
    <xf numFmtId="0" fontId="27" fillId="24" borderId="0" applyNumberFormat="0" applyBorder="0" applyAlignment="0" applyProtection="0"/>
    <xf numFmtId="0" fontId="41" fillId="25" borderId="0" applyNumberFormat="0" applyBorder="0" applyAlignment="0" applyProtection="0"/>
    <xf numFmtId="0" fontId="41" fillId="26" borderId="0" applyNumberFormat="0" applyBorder="0" applyAlignment="0" applyProtection="0"/>
    <xf numFmtId="0" fontId="27" fillId="27" borderId="0" applyNumberFormat="0" applyBorder="0" applyAlignment="0" applyProtection="0"/>
    <xf numFmtId="0" fontId="27" fillId="28" borderId="0" applyNumberFormat="0" applyBorder="0" applyAlignment="0" applyProtection="0"/>
    <xf numFmtId="0" fontId="41" fillId="29" borderId="0" applyNumberFormat="0" applyBorder="0" applyAlignment="0" applyProtection="0"/>
    <xf numFmtId="0" fontId="41" fillId="30" borderId="0" applyNumberFormat="0" applyBorder="0" applyAlignment="0" applyProtection="0"/>
    <xf numFmtId="0" fontId="27" fillId="31" borderId="0" applyNumberFormat="0" applyBorder="0" applyAlignment="0" applyProtection="0"/>
    <xf numFmtId="0" fontId="27" fillId="32" borderId="0" applyNumberFormat="0" applyBorder="0" applyAlignment="0" applyProtection="0"/>
    <xf numFmtId="0" fontId="41" fillId="33" borderId="0" applyNumberFormat="0" applyBorder="0" applyAlignment="0" applyProtection="0"/>
    <xf numFmtId="0" fontId="41" fillId="34" borderId="0" applyNumberFormat="0" applyBorder="0" applyAlignment="0" applyProtection="0"/>
    <xf numFmtId="0" fontId="27" fillId="35" borderId="0" applyNumberFormat="0" applyBorder="0" applyAlignment="0" applyProtection="0"/>
    <xf numFmtId="0" fontId="27" fillId="36" borderId="0" applyNumberFormat="0" applyBorder="0" applyAlignment="0" applyProtection="0"/>
    <xf numFmtId="0" fontId="41" fillId="37" borderId="0" applyNumberFormat="0" applyBorder="0" applyAlignment="0" applyProtection="0"/>
  </cellStyleXfs>
  <cellXfs count="71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vertical="center"/>
    </xf>
    <xf numFmtId="164" fontId="0" fillId="0" borderId="0" xfId="0" applyNumberFormat="1"/>
    <xf numFmtId="0" fontId="2" fillId="0" borderId="0" xfId="0" applyFont="1" applyAlignment="1">
      <alignment vertical="center"/>
    </xf>
    <xf numFmtId="0" fontId="0" fillId="3" borderId="0" xfId="0" applyFill="1"/>
    <xf numFmtId="0" fontId="0" fillId="4" borderId="0" xfId="0" applyFill="1"/>
    <xf numFmtId="0" fontId="5" fillId="6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164" fontId="15" fillId="0" borderId="0" xfId="0" applyNumberFormat="1" applyFont="1"/>
    <xf numFmtId="0" fontId="2" fillId="0" borderId="0" xfId="0" applyFont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/>
    </xf>
    <xf numFmtId="1" fontId="15" fillId="5" borderId="1" xfId="0" applyNumberFormat="1" applyFont="1" applyFill="1" applyBorder="1" applyAlignment="1">
      <alignment horizontal="center" vertical="center"/>
    </xf>
    <xf numFmtId="2" fontId="0" fillId="5" borderId="1" xfId="0" applyNumberFormat="1" applyFill="1" applyBorder="1" applyAlignment="1">
      <alignment horizontal="center" vertical="center"/>
    </xf>
    <xf numFmtId="165" fontId="0" fillId="5" borderId="1" xfId="0" applyNumberFormat="1" applyFill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4" fontId="2" fillId="0" borderId="0" xfId="0" applyNumberFormat="1" applyFont="1" applyAlignment="1">
      <alignment horizontal="center"/>
    </xf>
    <xf numFmtId="2" fontId="0" fillId="0" borderId="0" xfId="0" applyNumberFormat="1"/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5" fontId="2" fillId="0" borderId="0" xfId="0" applyNumberFormat="1" applyFont="1"/>
    <xf numFmtId="165" fontId="15" fillId="0" borderId="0" xfId="0" applyNumberFormat="1" applyFont="1" applyAlignment="1">
      <alignment horizontal="center"/>
    </xf>
    <xf numFmtId="165" fontId="21" fillId="0" borderId="0" xfId="0" applyNumberFormat="1" applyFont="1" applyAlignment="1">
      <alignment horizontal="center"/>
    </xf>
    <xf numFmtId="2" fontId="15" fillId="0" borderId="0" xfId="0" applyNumberFormat="1" applyFont="1"/>
    <xf numFmtId="0" fontId="19" fillId="5" borderId="3" xfId="0" applyFont="1" applyFill="1" applyBorder="1" applyAlignment="1">
      <alignment horizontal="center" vertical="center"/>
    </xf>
    <xf numFmtId="0" fontId="1" fillId="0" borderId="0" xfId="0" applyFont="1"/>
    <xf numFmtId="165" fontId="0" fillId="0" borderId="0" xfId="0" applyNumberFormat="1"/>
    <xf numFmtId="165" fontId="1" fillId="0" borderId="0" xfId="0" applyNumberFormat="1" applyFont="1"/>
    <xf numFmtId="166" fontId="1" fillId="0" borderId="0" xfId="0" applyNumberFormat="1" applyFont="1"/>
    <xf numFmtId="164" fontId="1" fillId="0" borderId="0" xfId="0" applyNumberFormat="1" applyFont="1"/>
    <xf numFmtId="167" fontId="0" fillId="0" borderId="0" xfId="0" applyNumberFormat="1"/>
    <xf numFmtId="168" fontId="0" fillId="0" borderId="0" xfId="0" applyNumberFormat="1"/>
    <xf numFmtId="168" fontId="1" fillId="0" borderId="0" xfId="0" applyNumberFormat="1" applyFont="1"/>
    <xf numFmtId="0" fontId="22" fillId="0" borderId="0" xfId="0" applyFont="1"/>
    <xf numFmtId="165" fontId="22" fillId="0" borderId="0" xfId="0" applyNumberFormat="1" applyFont="1"/>
    <xf numFmtId="0" fontId="23" fillId="0" borderId="0" xfId="0" applyFont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2" borderId="0" xfId="0" applyFill="1"/>
    <xf numFmtId="0" fontId="19" fillId="5" borderId="14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2" fontId="0" fillId="0" borderId="13" xfId="0" applyNumberFormat="1" applyBorder="1"/>
    <xf numFmtId="0" fontId="0" fillId="0" borderId="13" xfId="0" applyBorder="1"/>
    <xf numFmtId="0" fontId="2" fillId="0" borderId="13" xfId="0" applyFont="1" applyBorder="1" applyAlignment="1">
      <alignment horizontal="center"/>
    </xf>
    <xf numFmtId="164" fontId="0" fillId="0" borderId="13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164" fontId="0" fillId="0" borderId="13" xfId="0" applyNumberFormat="1" applyBorder="1"/>
    <xf numFmtId="168" fontId="1" fillId="0" borderId="13" xfId="0" applyNumberFormat="1" applyFont="1" applyBorder="1"/>
    <xf numFmtId="164" fontId="15" fillId="0" borderId="13" xfId="0" applyNumberFormat="1" applyFont="1" applyBorder="1"/>
    <xf numFmtId="165" fontId="15" fillId="0" borderId="13" xfId="0" applyNumberFormat="1" applyFont="1" applyBorder="1" applyAlignment="1">
      <alignment horizontal="center"/>
    </xf>
    <xf numFmtId="2" fontId="15" fillId="0" borderId="13" xfId="0" applyNumberFormat="1" applyFont="1" applyBorder="1"/>
    <xf numFmtId="165" fontId="0" fillId="0" borderId="13" xfId="0" applyNumberFormat="1" applyBorder="1"/>
    <xf numFmtId="164" fontId="42" fillId="5" borderId="1" xfId="0" applyNumberFormat="1" applyFont="1" applyFill="1" applyBorder="1" applyAlignment="1">
      <alignment horizontal="center" vertical="center"/>
    </xf>
    <xf numFmtId="1" fontId="42" fillId="5" borderId="1" xfId="0" applyNumberFormat="1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43" fillId="0" borderId="0" xfId="0" applyFont="1" applyAlignment="1">
      <alignment vertical="center"/>
    </xf>
    <xf numFmtId="164" fontId="43" fillId="0" borderId="0" xfId="0" applyNumberFormat="1" applyFont="1"/>
    <xf numFmtId="0" fontId="46" fillId="0" borderId="0" xfId="0" applyFont="1" applyAlignment="1">
      <alignment horizontal="center"/>
    </xf>
    <xf numFmtId="0" fontId="43" fillId="0" borderId="0" xfId="0" applyFont="1"/>
    <xf numFmtId="164" fontId="43" fillId="0" borderId="0" xfId="0" applyNumberFormat="1" applyFont="1" applyAlignment="1">
      <alignment horizontal="center" vertical="center"/>
    </xf>
    <xf numFmtId="0" fontId="47" fillId="0" borderId="0" xfId="0" applyFont="1" applyAlignment="1">
      <alignment horizontal="center" vertical="center"/>
    </xf>
  </cellXfs>
  <cellStyles count="43">
    <cellStyle name="20% - Colore 1" xfId="20" builtinId="30" customBuiltin="1"/>
    <cellStyle name="20% - Colore 2" xfId="24" builtinId="34" customBuiltin="1"/>
    <cellStyle name="20% - Colore 3" xfId="28" builtinId="38" customBuiltin="1"/>
    <cellStyle name="20% - Colore 4" xfId="32" builtinId="42" customBuiltin="1"/>
    <cellStyle name="20% - Colore 5" xfId="36" builtinId="46" customBuiltin="1"/>
    <cellStyle name="20% - Colore 6" xfId="40" builtinId="50" customBuiltin="1"/>
    <cellStyle name="40% - Colore 1" xfId="21" builtinId="31" customBuiltin="1"/>
    <cellStyle name="40% - Colore 2" xfId="25" builtinId="35" customBuiltin="1"/>
    <cellStyle name="40% - Colore 3" xfId="29" builtinId="39" customBuiltin="1"/>
    <cellStyle name="40% - Colore 4" xfId="33" builtinId="43" customBuiltin="1"/>
    <cellStyle name="40% - Colore 5" xfId="37" builtinId="47" customBuiltin="1"/>
    <cellStyle name="40% - Colore 6" xfId="41" builtinId="51" customBuiltin="1"/>
    <cellStyle name="60% - Colore 1" xfId="22" builtinId="32" customBuiltin="1"/>
    <cellStyle name="60% - Colore 2" xfId="26" builtinId="36" customBuiltin="1"/>
    <cellStyle name="60% - Colore 3" xfId="30" builtinId="40" customBuiltin="1"/>
    <cellStyle name="60% - Colore 4" xfId="34" builtinId="44" customBuiltin="1"/>
    <cellStyle name="60% - Colore 5" xfId="38" builtinId="48" customBuiltin="1"/>
    <cellStyle name="60% - Colore 6" xfId="42" builtinId="52" customBuiltin="1"/>
    <cellStyle name="Calcolo" xfId="12" builtinId="22" customBuiltin="1"/>
    <cellStyle name="Cella collegata" xfId="13" builtinId="24" customBuiltin="1"/>
    <cellStyle name="Cella da controllare" xfId="14" builtinId="23" customBuiltin="1"/>
    <cellStyle name="Colore 1" xfId="19" builtinId="29" customBuiltin="1"/>
    <cellStyle name="Colore 2" xfId="23" builtinId="33" customBuiltin="1"/>
    <cellStyle name="Colore 3" xfId="27" builtinId="37" customBuiltin="1"/>
    <cellStyle name="Colore 4" xfId="31" builtinId="41" customBuiltin="1"/>
    <cellStyle name="Colore 5" xfId="35" builtinId="45" customBuiltin="1"/>
    <cellStyle name="Colore 6" xfId="39" builtinId="49" customBuiltin="1"/>
    <cellStyle name="Input" xfId="10" builtinId="20" customBuiltin="1"/>
    <cellStyle name="Neutrale" xfId="9" builtinId="28" customBuiltin="1"/>
    <cellStyle name="Normale" xfId="0" builtinId="0"/>
    <cellStyle name="Normale 2" xfId="1" xr:uid="{00000000-0005-0000-0000-00001E000000}"/>
    <cellStyle name="Nota" xfId="16" builtinId="10" customBuiltin="1"/>
    <cellStyle name="Output" xfId="11" builtinId="21" customBuiltin="1"/>
    <cellStyle name="Testo avviso" xfId="15" builtinId="11" customBuiltin="1"/>
    <cellStyle name="Testo descrittivo" xfId="17" builtinId="53" customBuiltin="1"/>
    <cellStyle name="Titolo" xfId="2" builtinId="15" customBuiltin="1"/>
    <cellStyle name="Titolo 1" xfId="3" builtinId="16" customBuiltin="1"/>
    <cellStyle name="Titolo 2" xfId="4" builtinId="17" customBuiltin="1"/>
    <cellStyle name="Titolo 3" xfId="5" builtinId="18" customBuiltin="1"/>
    <cellStyle name="Titolo 4" xfId="6" builtinId="19" customBuiltin="1"/>
    <cellStyle name="Totale" xfId="18" builtinId="25" customBuiltin="1"/>
    <cellStyle name="Valore non valido" xfId="8" builtinId="27" customBuiltin="1"/>
    <cellStyle name="Valore valido" xfId="7" builtinId="26" customBuiltin="1"/>
  </cellStyles>
  <dxfs count="5"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534009915427237"/>
          <c:y val="8.7078585765014663E-2"/>
          <c:w val="0.79265325167687373"/>
          <c:h val="0.697385209201790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solidFill>
                <a:schemeClr val="tx1"/>
              </a:solidFill>
              <a:ln>
                <a:noFill/>
              </a:ln>
            </c:spPr>
          </c:marker>
          <c:xVal>
            <c:numRef>
              <c:f>'(1)'!$BD$8:$BD$999</c:f>
              <c:numCache>
                <c:formatCode>0.0</c:formatCode>
                <c:ptCount val="992"/>
                <c:pt idx="0">
                  <c:v>4.0121657026434923</c:v>
                </c:pt>
                <c:pt idx="1">
                  <c:v>5.6740591511666061</c:v>
                </c:pt>
                <c:pt idx="2">
                  <c:v>6.9492748453638136</c:v>
                </c:pt>
                <c:pt idx="3">
                  <c:v>8.0243314052869845</c:v>
                </c:pt>
                <c:pt idx="4">
                  <c:v>8.9714752481040581</c:v>
                </c:pt>
                <c:pt idx="5">
                  <c:v>9.8277587349716971</c:v>
                </c:pt>
                <c:pt idx="6">
                  <c:v>10.615192667977405</c:v>
                </c:pt>
                <c:pt idx="7">
                  <c:v>11.348118302333212</c:v>
                </c:pt>
                <c:pt idx="8">
                  <c:v>12.036497107930478</c:v>
                </c:pt>
                <c:pt idx="9">
                  <c:v>12.687581970363286</c:v>
                </c:pt>
                <c:pt idx="10">
                  <c:v>13.3068482324011</c:v>
                </c:pt>
                <c:pt idx="11">
                  <c:v>13.898549690727627</c:v>
                </c:pt>
                <c:pt idx="12">
                  <c:v>14.466069166539119</c:v>
                </c:pt>
                <c:pt idx="13">
                  <c:v>15.012149438257085</c:v>
                </c:pt>
                <c:pt idx="14">
                  <c:v>15.539050948562828</c:v>
                </c:pt>
                <c:pt idx="15">
                  <c:v>16.048662810573969</c:v>
                </c:pt>
                <c:pt idx="16">
                  <c:v>16.542582979479619</c:v>
                </c:pt>
                <c:pt idx="17">
                  <c:v>17.022177453499818</c:v>
                </c:pt>
                <c:pt idx="18">
                  <c:v>17.488624842562846</c:v>
                </c:pt>
                <c:pt idx="19">
                  <c:v>17.942950496208116</c:v>
                </c:pt>
                <c:pt idx="20">
                  <c:v>18.386053033069491</c:v>
                </c:pt>
                <c:pt idx="21">
                  <c:v>18.818725242702083</c:v>
                </c:pt>
                <c:pt idx="22">
                  <c:v>19.241670753491789</c:v>
                </c:pt>
                <c:pt idx="23">
                  <c:v>19.655517469943394</c:v>
                </c:pt>
                <c:pt idx="24">
                  <c:v>20.060828513217462</c:v>
                </c:pt>
                <c:pt idx="25">
                  <c:v>20.458111209546878</c:v>
                </c:pt>
                <c:pt idx="26">
                  <c:v>20.847824536091441</c:v>
                </c:pt>
                <c:pt idx="27">
                  <c:v>21.230385335954811</c:v>
                </c:pt>
                <c:pt idx="28">
                  <c:v>21.606173542267815</c:v>
                </c:pt>
                <c:pt idx="29">
                  <c:v>21.975536597864057</c:v>
                </c:pt>
                <c:pt idx="30">
                  <c:v>22.338793216947312</c:v>
                </c:pt>
                <c:pt idx="31">
                  <c:v>22.696236604666424</c:v>
                </c:pt>
                <c:pt idx="32">
                  <c:v>23.048137227126812</c:v>
                </c:pt>
                <c:pt idx="33">
                  <c:v>23.3947452062624</c:v>
                </c:pt>
                <c:pt idx="34">
                  <c:v>23.736292399854833</c:v>
                </c:pt>
                <c:pt idx="35">
                  <c:v>24.072994215860955</c:v>
                </c:pt>
                <c:pt idx="36">
                  <c:v>24.405051201387465</c:v>
                </c:pt>
                <c:pt idx="37">
                  <c:v>24.732650439607408</c:v>
                </c:pt>
                <c:pt idx="38">
                  <c:v>25.055966782251314</c:v>
                </c:pt>
                <c:pt idx="39">
                  <c:v>25.375163940726573</c:v>
                </c:pt>
                <c:pt idx="40">
                  <c:v>25.690395455193343</c:v>
                </c:pt>
                <c:pt idx="41">
                  <c:v>26.001805557877852</c:v>
                </c:pt>
                <c:pt idx="42">
                  <c:v>26.309529944397646</c:v>
                </c:pt>
                <c:pt idx="43">
                  <c:v>26.613696464802199</c:v>
                </c:pt>
                <c:pt idx="44">
                  <c:v>26.914425744312172</c:v>
                </c:pt>
                <c:pt idx="45">
                  <c:v>27.211831742305822</c:v>
                </c:pt>
                <c:pt idx="46">
                  <c:v>27.506022256899147</c:v>
                </c:pt>
                <c:pt idx="47">
                  <c:v>27.797099381455254</c:v>
                </c:pt>
                <c:pt idx="48">
                  <c:v>28.085159918504452</c:v>
                </c:pt>
                <c:pt idx="49">
                  <c:v>28.37029575583303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</c:numCache>
            </c:numRef>
          </c:xVal>
          <c:yVal>
            <c:numRef>
              <c:f>'(1)'!$BB$8:$BB$999</c:f>
              <c:numCache>
                <c:formatCode>0.0</c:formatCode>
                <c:ptCount val="992"/>
                <c:pt idx="0">
                  <c:v>1.8428472175623245</c:v>
                </c:pt>
                <c:pt idx="1">
                  <c:v>2.0131223234447297</c:v>
                </c:pt>
                <c:pt idx="2">
                  <c:v>2.1454040320442784</c:v>
                </c:pt>
                <c:pt idx="3">
                  <c:v>2.2580430668909406</c:v>
                </c:pt>
                <c:pt idx="4">
                  <c:v>2.3581446221989157</c:v>
                </c:pt>
                <c:pt idx="5">
                  <c:v>2.4493510567771648</c:v>
                </c:pt>
                <c:pt idx="6">
                  <c:v>2.5338251432265149</c:v>
                </c:pt>
                <c:pt idx="7">
                  <c:v>2.6129753112476051</c:v>
                </c:pt>
                <c:pt idx="8">
                  <c:v>2.6877793069658349</c:v>
                </c:pt>
                <c:pt idx="9">
                  <c:v>2.758948579612837</c:v>
                </c:pt>
                <c:pt idx="10">
                  <c:v>2.8270198510201547</c:v>
                </c:pt>
                <c:pt idx="11">
                  <c:v>2.8924097919045191</c:v>
                </c:pt>
                <c:pt idx="12">
                  <c:v>2.955449492436486</c:v>
                </c:pt>
                <c:pt idx="13">
                  <c:v>3.0164071664309104</c:v>
                </c:pt>
                <c:pt idx="14">
                  <c:v>3.0755036545280525</c:v>
                </c:pt>
                <c:pt idx="15">
                  <c:v>3.1329233352777099</c:v>
                </c:pt>
                <c:pt idx="16">
                  <c:v>3.188822004563665</c:v>
                </c:pt>
                <c:pt idx="17">
                  <c:v>3.2433326933884596</c:v>
                </c:pt>
                <c:pt idx="18">
                  <c:v>3.2965700472887902</c:v>
                </c:pt>
                <c:pt idx="19">
                  <c:v>3.3486336795076577</c:v>
                </c:pt>
                <c:pt idx="20">
                  <c:v>3.3996107773720268</c:v>
                </c:pt>
                <c:pt idx="21">
                  <c:v>3.4495781556167961</c:v>
                </c:pt>
                <c:pt idx="22">
                  <c:v>3.4986038888035096</c:v>
                </c:pt>
                <c:pt idx="23">
                  <c:v>3.5467486539530984</c:v>
                </c:pt>
                <c:pt idx="24">
                  <c:v>3.5940667575911323</c:v>
                </c:pt>
                <c:pt idx="25">
                  <c:v>3.640607084249206</c:v>
                </c:pt>
                <c:pt idx="26">
                  <c:v>3.6864137536378121</c:v>
                </c:pt>
                <c:pt idx="27">
                  <c:v>3.7315267933647056</c:v>
                </c:pt>
                <c:pt idx="28">
                  <c:v>3.7759826207554781</c:v>
                </c:pt>
                <c:pt idx="29">
                  <c:v>3.8198144833261205</c:v>
                </c:pt>
                <c:pt idx="30">
                  <c:v>3.8630528280905794</c:v>
                </c:pt>
                <c:pt idx="31">
                  <c:v>3.9057256176214321</c:v>
                </c:pt>
                <c:pt idx="32">
                  <c:v>3.9478586019520661</c:v>
                </c:pt>
                <c:pt idx="33">
                  <c:v>3.9894755536298208</c:v>
                </c:pt>
                <c:pt idx="34">
                  <c:v>4.0305984718410421</c:v>
                </c:pt>
                <c:pt idx="35">
                  <c:v>4.0712477604356945</c:v>
                </c:pt>
                <c:pt idx="36">
                  <c:v>4.1114423838130181</c:v>
                </c:pt>
                <c:pt idx="37">
                  <c:v>4.1512000039377144</c:v>
                </c:pt>
                <c:pt idx="38">
                  <c:v>4.1905371012000083</c:v>
                </c:pt>
                <c:pt idx="39">
                  <c:v>4.2294690813834928</c:v>
                </c:pt>
                <c:pt idx="40">
                  <c:v>4.2680103706386374</c:v>
                </c:pt>
                <c:pt idx="41">
                  <c:v>4.3061745000608598</c:v>
                </c:pt>
                <c:pt idx="42">
                  <c:v>4.3439741812257662</c:v>
                </c:pt>
                <c:pt idx="43">
                  <c:v>4.3814213738310492</c:v>
                </c:pt>
                <c:pt idx="44">
                  <c:v>4.4185273464255523</c:v>
                </c:pt>
                <c:pt idx="45">
                  <c:v>4.4553027310652302</c:v>
                </c:pt>
                <c:pt idx="46">
                  <c:v>4.4917575726177246</c:v>
                </c:pt>
                <c:pt idx="47">
                  <c:v>4.5279013733381026</c:v>
                </c:pt>
                <c:pt idx="48">
                  <c:v>4.5637431332543956</c:v>
                </c:pt>
                <c:pt idx="49">
                  <c:v>4.5992913868306653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F90-4F42-8668-F1009C6D66EA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4"/>
            <c:spPr>
              <a:solidFill>
                <a:srgbClr val="FF0000"/>
              </a:solidFill>
              <a:ln>
                <a:noFill/>
              </a:ln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19578232720909886"/>
                  <c:y val="-0.39949746281714787"/>
                </c:manualLayout>
              </c:layout>
              <c:numFmt formatCode="General" sourceLinked="0"/>
            </c:trendlineLbl>
          </c:trendline>
          <c:xVal>
            <c:numRef>
              <c:f>'(1)'!$BH$8:$BH$999</c:f>
              <c:numCache>
                <c:formatCode>0.0</c:formatCode>
                <c:ptCount val="992"/>
                <c:pt idx="0">
                  <c:v>4.0121657026434923</c:v>
                </c:pt>
                <c:pt idx="1">
                  <c:v>5.6740591511666061</c:v>
                </c:pt>
                <c:pt idx="2">
                  <c:v>6.9492748453638136</c:v>
                </c:pt>
                <c:pt idx="3">
                  <c:v>8.0243314052869845</c:v>
                </c:pt>
                <c:pt idx="4">
                  <c:v>8.9714752481040581</c:v>
                </c:pt>
                <c:pt idx="5">
                  <c:v>9.8277587349716971</c:v>
                </c:pt>
                <c:pt idx="6">
                  <c:v>10.615192667977405</c:v>
                </c:pt>
                <c:pt idx="7">
                  <c:v>11.348118302333212</c:v>
                </c:pt>
                <c:pt idx="8">
                  <c:v>12.036497107930478</c:v>
                </c:pt>
                <c:pt idx="9">
                  <c:v>12.687581970363286</c:v>
                </c:pt>
                <c:pt idx="10">
                  <c:v>13.3068482324011</c:v>
                </c:pt>
                <c:pt idx="11">
                  <c:v>13.898549690727627</c:v>
                </c:pt>
                <c:pt idx="12">
                  <c:v>14.466069166539119</c:v>
                </c:pt>
                <c:pt idx="13">
                  <c:v>15.012149438257085</c:v>
                </c:pt>
                <c:pt idx="14">
                  <c:v>15.539050948562828</c:v>
                </c:pt>
                <c:pt idx="15">
                  <c:v>16.048662810573969</c:v>
                </c:pt>
                <c:pt idx="16">
                  <c:v>16.542582979479619</c:v>
                </c:pt>
                <c:pt idx="17">
                  <c:v>17.022177453499818</c:v>
                </c:pt>
                <c:pt idx="18">
                  <c:v>17.488624842562846</c:v>
                </c:pt>
                <c:pt idx="19">
                  <c:v>17.942950496208116</c:v>
                </c:pt>
                <c:pt idx="20">
                  <c:v>18.386053033069491</c:v>
                </c:pt>
                <c:pt idx="21">
                  <c:v>18.818725242702083</c:v>
                </c:pt>
                <c:pt idx="22">
                  <c:v>19.241670753491789</c:v>
                </c:pt>
                <c:pt idx="23">
                  <c:v>19.655517469943394</c:v>
                </c:pt>
                <c:pt idx="24">
                  <c:v>20.060828513217462</c:v>
                </c:pt>
                <c:pt idx="25">
                  <c:v>20.458111209546878</c:v>
                </c:pt>
                <c:pt idx="26">
                  <c:v>20.847824536091441</c:v>
                </c:pt>
                <c:pt idx="27">
                  <c:v>21.230385335954811</c:v>
                </c:pt>
                <c:pt idx="28">
                  <c:v>21.606173542267815</c:v>
                </c:pt>
                <c:pt idx="29">
                  <c:v>21.975536597864057</c:v>
                </c:pt>
                <c:pt idx="30">
                  <c:v>22.338793216947312</c:v>
                </c:pt>
                <c:pt idx="31">
                  <c:v>22.696236604666424</c:v>
                </c:pt>
                <c:pt idx="32">
                  <c:v>23.048137227126812</c:v>
                </c:pt>
                <c:pt idx="33">
                  <c:v>23.3947452062624</c:v>
                </c:pt>
                <c:pt idx="34">
                  <c:v>23.736292399854833</c:v>
                </c:pt>
                <c:pt idx="35">
                  <c:v>24.072994215860955</c:v>
                </c:pt>
                <c:pt idx="36">
                  <c:v>24.405051201387465</c:v>
                </c:pt>
                <c:pt idx="37">
                  <c:v>24.732650439607408</c:v>
                </c:pt>
                <c:pt idx="38">
                  <c:v>25.055966782251314</c:v>
                </c:pt>
                <c:pt idx="39">
                  <c:v>25.375163940726573</c:v>
                </c:pt>
                <c:pt idx="40">
                  <c:v>25.690395455193343</c:v>
                </c:pt>
                <c:pt idx="41">
                  <c:v>26.001805557877852</c:v>
                </c:pt>
                <c:pt idx="42">
                  <c:v>26.309529944397646</c:v>
                </c:pt>
                <c:pt idx="43">
                  <c:v>26.613696464802199</c:v>
                </c:pt>
                <c:pt idx="44">
                  <c:v>26.914425744312172</c:v>
                </c:pt>
                <c:pt idx="45">
                  <c:v>27.211831742305822</c:v>
                </c:pt>
                <c:pt idx="46">
                  <c:v>27.506022256899147</c:v>
                </c:pt>
                <c:pt idx="47">
                  <c:v>27.797099381455254</c:v>
                </c:pt>
                <c:pt idx="48">
                  <c:v>28.085159918504452</c:v>
                </c:pt>
                <c:pt idx="49">
                  <c:v>28.37029575583303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</c:numCache>
            </c:numRef>
          </c:xVal>
          <c:yVal>
            <c:numRef>
              <c:f>'(1)'!$BG$8:$BG$999</c:f>
              <c:numCache>
                <c:formatCode>0.0</c:formatCode>
                <c:ptCount val="992"/>
                <c:pt idx="0">
                  <c:v>1.8428472175623245</c:v>
                </c:pt>
                <c:pt idx="1">
                  <c:v>2.0131223234447297</c:v>
                </c:pt>
                <c:pt idx="2">
                  <c:v>2.1454040320442784</c:v>
                </c:pt>
                <c:pt idx="3">
                  <c:v>2.2580430668909406</c:v>
                </c:pt>
                <c:pt idx="4">
                  <c:v>2.3581446221989157</c:v>
                </c:pt>
                <c:pt idx="5">
                  <c:v>2.4493510567771648</c:v>
                </c:pt>
                <c:pt idx="6">
                  <c:v>2.5338251432265149</c:v>
                </c:pt>
                <c:pt idx="7">
                  <c:v>2.6129753112476051</c:v>
                </c:pt>
                <c:pt idx="8">
                  <c:v>2.6877793069658349</c:v>
                </c:pt>
                <c:pt idx="9">
                  <c:v>2.758948579612837</c:v>
                </c:pt>
                <c:pt idx="10">
                  <c:v>2.8270198510201547</c:v>
                </c:pt>
                <c:pt idx="11">
                  <c:v>2.8924097919045191</c:v>
                </c:pt>
                <c:pt idx="12">
                  <c:v>2.955449492436486</c:v>
                </c:pt>
                <c:pt idx="13">
                  <c:v>3.0164071664309104</c:v>
                </c:pt>
                <c:pt idx="14">
                  <c:v>3.0755036545280525</c:v>
                </c:pt>
                <c:pt idx="15">
                  <c:v>3.1329233352777099</c:v>
                </c:pt>
                <c:pt idx="16">
                  <c:v>3.188822004563665</c:v>
                </c:pt>
                <c:pt idx="17">
                  <c:v>3.2433326933884596</c:v>
                </c:pt>
                <c:pt idx="18">
                  <c:v>3.2965700472887902</c:v>
                </c:pt>
                <c:pt idx="19">
                  <c:v>3.3486336795076577</c:v>
                </c:pt>
                <c:pt idx="20">
                  <c:v>3.3996107773720268</c:v>
                </c:pt>
                <c:pt idx="21">
                  <c:v>3.4495781556167961</c:v>
                </c:pt>
                <c:pt idx="22">
                  <c:v>3.4986038888035096</c:v>
                </c:pt>
                <c:pt idx="23">
                  <c:v>3.5467486539530984</c:v>
                </c:pt>
                <c:pt idx="24">
                  <c:v>3.5940667575911323</c:v>
                </c:pt>
                <c:pt idx="25">
                  <c:v>3.640607084249206</c:v>
                </c:pt>
                <c:pt idx="26">
                  <c:v>3.6864137536378121</c:v>
                </c:pt>
                <c:pt idx="27">
                  <c:v>3.7315267933647056</c:v>
                </c:pt>
                <c:pt idx="28">
                  <c:v>3.7759826207554781</c:v>
                </c:pt>
                <c:pt idx="29">
                  <c:v>3.8198144833261205</c:v>
                </c:pt>
                <c:pt idx="30">
                  <c:v>3.8630528280905794</c:v>
                </c:pt>
                <c:pt idx="31">
                  <c:v>3.9057256176214321</c:v>
                </c:pt>
                <c:pt idx="32">
                  <c:v>3.9478586019520661</c:v>
                </c:pt>
                <c:pt idx="33">
                  <c:v>3.9894755536298208</c:v>
                </c:pt>
                <c:pt idx="34">
                  <c:v>4.0305984718410421</c:v>
                </c:pt>
                <c:pt idx="35">
                  <c:v>4.0712477604356945</c:v>
                </c:pt>
                <c:pt idx="36">
                  <c:v>4.1114423838130181</c:v>
                </c:pt>
                <c:pt idx="37">
                  <c:v>4.1512000039377144</c:v>
                </c:pt>
                <c:pt idx="38">
                  <c:v>4.1905371012000083</c:v>
                </c:pt>
                <c:pt idx="39">
                  <c:v>4.2294690813834928</c:v>
                </c:pt>
                <c:pt idx="40">
                  <c:v>4.2680103706386374</c:v>
                </c:pt>
                <c:pt idx="41">
                  <c:v>4.3061745000608598</c:v>
                </c:pt>
                <c:pt idx="42">
                  <c:v>4.3439741812257662</c:v>
                </c:pt>
                <c:pt idx="43">
                  <c:v>4.3814213738310492</c:v>
                </c:pt>
                <c:pt idx="44">
                  <c:v>4.4185273464255523</c:v>
                </c:pt>
                <c:pt idx="45">
                  <c:v>4.4553027310652302</c:v>
                </c:pt>
                <c:pt idx="46">
                  <c:v>4.4917575726177246</c:v>
                </c:pt>
                <c:pt idx="47">
                  <c:v>4.5279013733381026</c:v>
                </c:pt>
                <c:pt idx="48">
                  <c:v>4.5637431332543956</c:v>
                </c:pt>
                <c:pt idx="49">
                  <c:v>4.5992913868306653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F90-4F42-8668-F1009C6D66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2580736"/>
        <c:axId val="312591104"/>
      </c:scatterChart>
      <c:valAx>
        <c:axId val="312580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it-IT" sz="1400"/>
                </a:pPr>
                <a:r>
                  <a:rPr lang="en-US" sz="1400"/>
                  <a:t>t</a:t>
                </a:r>
                <a:r>
                  <a:rPr lang="en-US" sz="1400" baseline="30000"/>
                  <a:t>0.5</a:t>
                </a:r>
                <a:r>
                  <a:rPr lang="en-US" sz="1400"/>
                  <a:t> (s</a:t>
                </a:r>
                <a:r>
                  <a:rPr lang="en-US" sz="1400" baseline="30000"/>
                  <a:t>0.5</a:t>
                </a:r>
                <a:r>
                  <a:rPr lang="en-US" sz="1400"/>
                  <a:t>)</a:t>
                </a:r>
              </a:p>
            </c:rich>
          </c:tx>
          <c:layout>
            <c:manualLayout>
              <c:xMode val="edge"/>
              <c:yMode val="edge"/>
              <c:x val="0.4785175853018373"/>
              <c:y val="0.88074470691163609"/>
            </c:manualLayout>
          </c:layout>
          <c:overlay val="0"/>
        </c:title>
        <c:numFmt formatCode="General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2591104"/>
        <c:crossesAt val="0"/>
        <c:crossBetween val="midCat"/>
      </c:valAx>
      <c:valAx>
        <c:axId val="312591104"/>
        <c:scaling>
          <c:orientation val="minMax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it-IT" sz="1400" b="1"/>
                </a:pPr>
                <a:r>
                  <a:rPr lang="en-US" sz="1400" b="1"/>
                  <a:t>I</a:t>
                </a:r>
                <a:r>
                  <a:rPr lang="en-US" sz="1400" b="1" baseline="0"/>
                  <a:t> </a:t>
                </a:r>
                <a:r>
                  <a:rPr lang="en-US" sz="1400" b="1"/>
                  <a:t>t</a:t>
                </a:r>
                <a:r>
                  <a:rPr lang="en-US" sz="1400" b="1" baseline="30000"/>
                  <a:t>-0.5</a:t>
                </a:r>
                <a:r>
                  <a:rPr lang="en-US" sz="1400" b="1"/>
                  <a:t> (mm s</a:t>
                </a:r>
                <a:r>
                  <a:rPr lang="en-US" sz="1400" b="1" baseline="30000"/>
                  <a:t>-0.5</a:t>
                </a:r>
                <a:r>
                  <a:rPr lang="en-US" sz="1400" b="1"/>
                  <a:t>)</a:t>
                </a:r>
              </a:p>
            </c:rich>
          </c:tx>
          <c:layout>
            <c:manualLayout>
              <c:xMode val="edge"/>
              <c:yMode val="edge"/>
              <c:x val="8.9763779527559061E-3"/>
              <c:y val="0.23739177602799649"/>
            </c:manualLayout>
          </c:layout>
          <c:overlay val="0"/>
        </c:title>
        <c:numFmt formatCode="0.0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2580736"/>
        <c:crossesAt val="0"/>
        <c:crossBetween val="midCat"/>
      </c:valAx>
    </c:plotArea>
    <c:plotVisOnly val="1"/>
    <c:dispBlanksAs val="gap"/>
    <c:showDLblsOverMax val="0"/>
  </c:chart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342256539781247"/>
          <c:y val="8.7078585765014663E-2"/>
          <c:w val="0.80457084386885913"/>
          <c:h val="0.697385209201790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solidFill>
                <a:schemeClr val="tx1"/>
              </a:solidFill>
              <a:ln>
                <a:noFill/>
              </a:ln>
            </c:spPr>
          </c:marker>
          <c:trendline>
            <c:trendlineType val="poly"/>
            <c:order val="2"/>
            <c:intercept val="0"/>
            <c:dispRSqr val="1"/>
            <c:dispEq val="1"/>
            <c:trendlineLbl>
              <c:layout>
                <c:manualLayout>
                  <c:x val="-0.24730163353773107"/>
                  <c:y val="-2.0411898512685916E-2"/>
                </c:manualLayout>
              </c:layout>
              <c:numFmt formatCode="#,##0.000" sourceLinked="0"/>
              <c:txPr>
                <a:bodyPr/>
                <a:lstStyle/>
                <a:p>
                  <a:pPr>
                    <a:defRPr sz="1400"/>
                  </a:pPr>
                  <a:endParaRPr lang="it-IT"/>
                </a:p>
              </c:txPr>
            </c:trendlineLbl>
          </c:trendline>
          <c:xVal>
            <c:numRef>
              <c:f>'(1)'!$AH$7:$AH$999</c:f>
              <c:numCache>
                <c:formatCode>0.0</c:formatCode>
                <c:ptCount val="993"/>
                <c:pt idx="0" formatCode="General">
                  <c:v>0</c:v>
                </c:pt>
                <c:pt idx="1">
                  <c:v>4.0121657026434923</c:v>
                </c:pt>
                <c:pt idx="2">
                  <c:v>5.6740591511666061</c:v>
                </c:pt>
                <c:pt idx="3">
                  <c:v>6.9492748453638136</c:v>
                </c:pt>
                <c:pt idx="4">
                  <c:v>8.0243314052869845</c:v>
                </c:pt>
                <c:pt idx="5">
                  <c:v>8.9714752481040581</c:v>
                </c:pt>
                <c:pt idx="6">
                  <c:v>9.8277587349716971</c:v>
                </c:pt>
                <c:pt idx="7">
                  <c:v>10.615192667977405</c:v>
                </c:pt>
                <c:pt idx="8">
                  <c:v>11.348118302333212</c:v>
                </c:pt>
                <c:pt idx="9">
                  <c:v>12.036497107930478</c:v>
                </c:pt>
                <c:pt idx="10">
                  <c:v>12.687581970363286</c:v>
                </c:pt>
                <c:pt idx="11">
                  <c:v>13.3068482324011</c:v>
                </c:pt>
                <c:pt idx="12">
                  <c:v>13.898549690727627</c:v>
                </c:pt>
                <c:pt idx="13">
                  <c:v>14.466069166539119</c:v>
                </c:pt>
                <c:pt idx="14">
                  <c:v>15.012149438257085</c:v>
                </c:pt>
                <c:pt idx="15">
                  <c:v>15.539050948562828</c:v>
                </c:pt>
                <c:pt idx="16">
                  <c:v>16.048662810573969</c:v>
                </c:pt>
                <c:pt idx="17">
                  <c:v>16.542582979479619</c:v>
                </c:pt>
                <c:pt idx="18">
                  <c:v>17.022177453499818</c:v>
                </c:pt>
                <c:pt idx="19">
                  <c:v>17.488624842562846</c:v>
                </c:pt>
                <c:pt idx="20">
                  <c:v>17.942950496208116</c:v>
                </c:pt>
                <c:pt idx="21">
                  <c:v>18.386053033069491</c:v>
                </c:pt>
                <c:pt idx="22">
                  <c:v>18.818725242702083</c:v>
                </c:pt>
                <c:pt idx="23">
                  <c:v>19.241670753491789</c:v>
                </c:pt>
                <c:pt idx="24">
                  <c:v>19.655517469943394</c:v>
                </c:pt>
                <c:pt idx="25">
                  <c:v>20.060828513217462</c:v>
                </c:pt>
                <c:pt idx="26">
                  <c:v>20.458111209546878</c:v>
                </c:pt>
                <c:pt idx="27">
                  <c:v>20.847824536091441</c:v>
                </c:pt>
                <c:pt idx="28">
                  <c:v>21.230385335954811</c:v>
                </c:pt>
                <c:pt idx="29">
                  <c:v>21.606173542267815</c:v>
                </c:pt>
                <c:pt idx="30">
                  <c:v>21.975536597864057</c:v>
                </c:pt>
                <c:pt idx="31">
                  <c:v>22.338793216947312</c:v>
                </c:pt>
                <c:pt idx="32">
                  <c:v>22.696236604666424</c:v>
                </c:pt>
                <c:pt idx="33">
                  <c:v>23.048137227126812</c:v>
                </c:pt>
                <c:pt idx="34">
                  <c:v>23.3947452062624</c:v>
                </c:pt>
                <c:pt idx="35">
                  <c:v>23.736292399854833</c:v>
                </c:pt>
                <c:pt idx="36">
                  <c:v>24.072994215860955</c:v>
                </c:pt>
                <c:pt idx="37">
                  <c:v>24.405051201387465</c:v>
                </c:pt>
                <c:pt idx="38">
                  <c:v>24.732650439607408</c:v>
                </c:pt>
                <c:pt idx="39">
                  <c:v>25.055966782251314</c:v>
                </c:pt>
                <c:pt idx="40">
                  <c:v>25.375163940726573</c:v>
                </c:pt>
                <c:pt idx="41">
                  <c:v>25.690395455193343</c:v>
                </c:pt>
                <c:pt idx="42">
                  <c:v>26.001805557877852</c:v>
                </c:pt>
                <c:pt idx="43">
                  <c:v>26.309529944397646</c:v>
                </c:pt>
                <c:pt idx="44">
                  <c:v>26.613696464802199</c:v>
                </c:pt>
                <c:pt idx="45">
                  <c:v>26.914425744312172</c:v>
                </c:pt>
                <c:pt idx="46">
                  <c:v>27.211831742305822</c:v>
                </c:pt>
                <c:pt idx="47">
                  <c:v>27.506022256899147</c:v>
                </c:pt>
                <c:pt idx="48">
                  <c:v>27.797099381455254</c:v>
                </c:pt>
                <c:pt idx="49">
                  <c:v>28.085159918504452</c:v>
                </c:pt>
                <c:pt idx="50">
                  <c:v>28.37029575583303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</c:numCache>
            </c:numRef>
          </c:xVal>
          <c:yVal>
            <c:numRef>
              <c:f>'(1)'!$AF$7:$AF$999</c:f>
              <c:numCache>
                <c:formatCode>0.0</c:formatCode>
                <c:ptCount val="993"/>
                <c:pt idx="0" formatCode="General">
                  <c:v>0</c:v>
                </c:pt>
                <c:pt idx="1">
                  <c:v>7.3938084015155487</c:v>
                </c:pt>
                <c:pt idx="2">
                  <c:v>11.422575141759349</c:v>
                </c:pt>
                <c:pt idx="3">
                  <c:v>14.909002273027404</c:v>
                </c:pt>
                <c:pt idx="4">
                  <c:v>18.119285896143513</c:v>
                </c:pt>
                <c:pt idx="5">
                  <c:v>21.156036109507269</c:v>
                </c:pt>
                <c:pt idx="6">
                  <c:v>24.07163124325394</c:v>
                </c:pt>
                <c:pt idx="7">
                  <c:v>26.897042082314901</c:v>
                </c:pt>
                <c:pt idx="8">
                  <c:v>29.65235295311377</c:v>
                </c:pt>
                <c:pt idx="9">
                  <c:v>32.351447855049656</c:v>
                </c:pt>
                <c:pt idx="10">
                  <c:v>35.004386255855231</c:v>
                </c:pt>
                <c:pt idx="11">
                  <c:v>37.618724107510367</c:v>
                </c:pt>
                <c:pt idx="12">
                  <c:v>40.200301218732115</c:v>
                </c:pt>
                <c:pt idx="13">
                  <c:v>42.75373677579914</c:v>
                </c:pt>
                <c:pt idx="14">
                  <c:v>45.282755149090434</c:v>
                </c:pt>
                <c:pt idx="15">
                  <c:v>47.790407980202581</c:v>
                </c:pt>
                <c:pt idx="16">
                  <c:v>50.279230219250742</c:v>
                </c:pt>
                <c:pt idx="17">
                  <c:v>52.751352617284965</c:v>
                </c:pt>
                <c:pt idx="18">
                  <c:v>55.208584647595877</c:v>
                </c:pt>
                <c:pt idx="19">
                  <c:v>57.65247682426331</c:v>
                </c:pt>
                <c:pt idx="20">
                  <c:v>60.084368341341133</c:v>
                </c:pt>
                <c:pt idx="21">
                  <c:v>62.505424044556683</c:v>
                </c:pt>
                <c:pt idx="22">
                  <c:v>64.916663513779497</c:v>
                </c:pt>
                <c:pt idx="23">
                  <c:v>67.318984125243134</c:v>
                </c:pt>
                <c:pt idx="24">
                  <c:v>69.71318012927334</c:v>
                </c:pt>
                <c:pt idx="25">
                  <c:v>72.099956889091217</c:v>
                </c:pt>
                <c:pt idx="26">
                  <c:v>74.479944599834454</c:v>
                </c:pt>
                <c:pt idx="27">
                  <c:v>76.853707103275326</c:v>
                </c:pt>
                <c:pt idx="28">
                  <c:v>79.22175171457252</c:v>
                </c:pt>
                <c:pt idx="29">
                  <c:v>81.584535796630092</c:v>
                </c:pt>
                <c:pt idx="30">
                  <c:v>83.942472975384348</c:v>
                </c:pt>
                <c:pt idx="31">
                  <c:v>86.295938312858965</c:v>
                </c:pt>
                <c:pt idx="32">
                  <c:v>88.645272730442926</c:v>
                </c:pt>
                <c:pt idx="33">
                  <c:v>90.99078681108422</c:v>
                </c:pt>
                <c:pt idx="34">
                  <c:v>93.33276408378228</c:v>
                </c:pt>
                <c:pt idx="35">
                  <c:v>95.671463874027026</c:v>
                </c:pt>
                <c:pt idx="36">
                  <c:v>98.00712378830535</c:v>
                </c:pt>
                <c:pt idx="37">
                  <c:v>100.33996188851124</c:v>
                </c:pt>
                <c:pt idx="38">
                  <c:v>102.67017860228839</c:v>
                </c:pt>
                <c:pt idx="39">
                  <c:v>104.99795840745912</c:v>
                </c:pt>
                <c:pt idx="40">
                  <c:v>107.32347132234034</c:v>
                </c:pt>
                <c:pt idx="41">
                  <c:v>109.64687422857291</c:v>
                </c:pt>
                <c:pt idx="42">
                  <c:v>111.96831204887434</c:v>
                </c:pt>
                <c:pt idx="43">
                  <c:v>114.28791879864954</c:v>
                </c:pt>
                <c:pt idx="44">
                  <c:v>116.60581852753619</c:v>
                </c:pt>
                <c:pt idx="45">
                  <c:v>118.92212616458323</c:v>
                </c:pt>
                <c:pt idx="46">
                  <c:v>121.23694827878266</c:v>
                </c:pt>
                <c:pt idx="47">
                  <c:v>123.55038376501841</c:v>
                </c:pt>
                <c:pt idx="48">
                  <c:v>125.86252446410697</c:v>
                </c:pt>
                <c:pt idx="49">
                  <c:v>128.17345572442628</c:v>
                </c:pt>
                <c:pt idx="50">
                  <c:v>130.48325691164143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60E-4FD1-8518-E9E63AC29210}"/>
            </c:ext>
          </c:extLst>
        </c:ser>
        <c:ser>
          <c:idx val="1"/>
          <c:order val="1"/>
          <c:spPr>
            <a:ln w="19050">
              <a:solidFill>
                <a:srgbClr val="FF0000"/>
              </a:solidFill>
              <a:prstDash val="sysDash"/>
            </a:ln>
          </c:spPr>
          <c:marker>
            <c:symbol val="none"/>
          </c:marker>
          <c:xVal>
            <c:numRef>
              <c:f>'(1)'!$AH$7:$AH$999</c:f>
              <c:numCache>
                <c:formatCode>0.0</c:formatCode>
                <c:ptCount val="993"/>
                <c:pt idx="0" formatCode="General">
                  <c:v>0</c:v>
                </c:pt>
                <c:pt idx="1">
                  <c:v>4.0121657026434923</c:v>
                </c:pt>
                <c:pt idx="2">
                  <c:v>5.6740591511666061</c:v>
                </c:pt>
                <c:pt idx="3">
                  <c:v>6.9492748453638136</c:v>
                </c:pt>
                <c:pt idx="4">
                  <c:v>8.0243314052869845</c:v>
                </c:pt>
                <c:pt idx="5">
                  <c:v>8.9714752481040581</c:v>
                </c:pt>
                <c:pt idx="6">
                  <c:v>9.8277587349716971</c:v>
                </c:pt>
                <c:pt idx="7">
                  <c:v>10.615192667977405</c:v>
                </c:pt>
                <c:pt idx="8">
                  <c:v>11.348118302333212</c:v>
                </c:pt>
                <c:pt idx="9">
                  <c:v>12.036497107930478</c:v>
                </c:pt>
                <c:pt idx="10">
                  <c:v>12.687581970363286</c:v>
                </c:pt>
                <c:pt idx="11">
                  <c:v>13.3068482324011</c:v>
                </c:pt>
                <c:pt idx="12">
                  <c:v>13.898549690727627</c:v>
                </c:pt>
                <c:pt idx="13">
                  <c:v>14.466069166539119</c:v>
                </c:pt>
                <c:pt idx="14">
                  <c:v>15.012149438257085</c:v>
                </c:pt>
                <c:pt idx="15">
                  <c:v>15.539050948562828</c:v>
                </c:pt>
                <c:pt idx="16">
                  <c:v>16.048662810573969</c:v>
                </c:pt>
                <c:pt idx="17">
                  <c:v>16.542582979479619</c:v>
                </c:pt>
                <c:pt idx="18">
                  <c:v>17.022177453499818</c:v>
                </c:pt>
                <c:pt idx="19">
                  <c:v>17.488624842562846</c:v>
                </c:pt>
                <c:pt idx="20">
                  <c:v>17.942950496208116</c:v>
                </c:pt>
                <c:pt idx="21">
                  <c:v>18.386053033069491</c:v>
                </c:pt>
                <c:pt idx="22">
                  <c:v>18.818725242702083</c:v>
                </c:pt>
                <c:pt idx="23">
                  <c:v>19.241670753491789</c:v>
                </c:pt>
                <c:pt idx="24">
                  <c:v>19.655517469943394</c:v>
                </c:pt>
                <c:pt idx="25">
                  <c:v>20.060828513217462</c:v>
                </c:pt>
                <c:pt idx="26">
                  <c:v>20.458111209546878</c:v>
                </c:pt>
                <c:pt idx="27">
                  <c:v>20.847824536091441</c:v>
                </c:pt>
                <c:pt idx="28">
                  <c:v>21.230385335954811</c:v>
                </c:pt>
                <c:pt idx="29">
                  <c:v>21.606173542267815</c:v>
                </c:pt>
                <c:pt idx="30">
                  <c:v>21.975536597864057</c:v>
                </c:pt>
                <c:pt idx="31">
                  <c:v>22.338793216947312</c:v>
                </c:pt>
                <c:pt idx="32">
                  <c:v>22.696236604666424</c:v>
                </c:pt>
                <c:pt idx="33">
                  <c:v>23.048137227126812</c:v>
                </c:pt>
                <c:pt idx="34">
                  <c:v>23.3947452062624</c:v>
                </c:pt>
                <c:pt idx="35">
                  <c:v>23.736292399854833</c:v>
                </c:pt>
                <c:pt idx="36">
                  <c:v>24.072994215860955</c:v>
                </c:pt>
                <c:pt idx="37">
                  <c:v>24.405051201387465</c:v>
                </c:pt>
                <c:pt idx="38">
                  <c:v>24.732650439607408</c:v>
                </c:pt>
                <c:pt idx="39">
                  <c:v>25.055966782251314</c:v>
                </c:pt>
                <c:pt idx="40">
                  <c:v>25.375163940726573</c:v>
                </c:pt>
                <c:pt idx="41">
                  <c:v>25.690395455193343</c:v>
                </c:pt>
                <c:pt idx="42">
                  <c:v>26.001805557877852</c:v>
                </c:pt>
                <c:pt idx="43">
                  <c:v>26.309529944397646</c:v>
                </c:pt>
                <c:pt idx="44">
                  <c:v>26.613696464802199</c:v>
                </c:pt>
                <c:pt idx="45">
                  <c:v>26.914425744312172</c:v>
                </c:pt>
                <c:pt idx="46">
                  <c:v>27.211831742305822</c:v>
                </c:pt>
                <c:pt idx="47">
                  <c:v>27.506022256899147</c:v>
                </c:pt>
                <c:pt idx="48">
                  <c:v>27.797099381455254</c:v>
                </c:pt>
                <c:pt idx="49">
                  <c:v>28.085159918504452</c:v>
                </c:pt>
                <c:pt idx="50">
                  <c:v>28.37029575583303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</c:numCache>
            </c:numRef>
          </c:xVal>
          <c:yVal>
            <c:numRef>
              <c:f>'(1)'!$AI$7:$AI$999</c:f>
              <c:numCache>
                <c:formatCode>General</c:formatCode>
                <c:ptCount val="993"/>
                <c:pt idx="1">
                  <c:v>6.9265253693950317</c:v>
                </c:pt>
                <c:pt idx="2">
                  <c:v>10.900957053465458</c:v>
                </c:pt>
                <c:pt idx="3">
                  <c:v>14.389696514092508</c:v>
                </c:pt>
                <c:pt idx="4">
                  <c:v>17.627023179748885</c:v>
                </c:pt>
                <c:pt idx="5">
                  <c:v>20.703683214643824</c:v>
                </c:pt>
                <c:pt idx="6">
                  <c:v>23.666216776499546</c:v>
                </c:pt>
                <c:pt idx="7">
                  <c:v>26.542270853760712</c:v>
                </c:pt>
                <c:pt idx="8">
                  <c:v>29.34985898884856</c:v>
                </c:pt>
                <c:pt idx="9">
                  <c:v>32.101493431061563</c:v>
                </c:pt>
                <c:pt idx="10">
                  <c:v>34.806284272953953</c:v>
                </c:pt>
                <c:pt idx="11">
                  <c:v>37.471108898533629</c:v>
                </c:pt>
                <c:pt idx="12">
                  <c:v>40.101310351061485</c:v>
                </c:pt>
                <c:pt idx="13">
                  <c:v>42.70113767235577</c:v>
                </c:pt>
                <c:pt idx="14">
                  <c:v>45.274035969188347</c:v>
                </c:pt>
                <c:pt idx="15">
                  <c:v>47.82284450350167</c:v>
                </c:pt>
                <c:pt idx="16">
                  <c:v>50.349936123333059</c:v>
                </c:pt>
                <c:pt idx="17">
                  <c:v>52.857317963564427</c:v>
                </c:pt>
                <c:pt idx="18">
                  <c:v>55.346705806149309</c:v>
                </c:pt>
                <c:pt idx="19">
                  <c:v>57.819580061248985</c:v>
                </c:pt>
                <c:pt idx="20">
                  <c:v>60.277228634081759</c:v>
                </c:pt>
                <c:pt idx="21">
                  <c:v>62.720780247666802</c:v>
                </c:pt>
                <c:pt idx="22">
                  <c:v>65.151230696868026</c:v>
                </c:pt>
                <c:pt idx="23">
                  <c:v>67.569463784364544</c:v>
                </c:pt>
                <c:pt idx="24">
                  <c:v>69.976268198752024</c:v>
                </c:pt>
                <c:pt idx="25">
                  <c:v>72.372351256563377</c:v>
                </c:pt>
                <c:pt idx="26">
                  <c:v>74.758350192300227</c:v>
                </c:pt>
                <c:pt idx="27">
                  <c:v>77.134841510906924</c:v>
                </c:pt>
                <c:pt idx="28">
                  <c:v>79.502348794233185</c:v>
                </c:pt>
                <c:pt idx="29">
                  <c:v>81.8613492628199</c:v>
                </c:pt>
                <c:pt idx="30">
                  <c:v>84.212279327297068</c:v>
                </c:pt>
                <c:pt idx="31">
                  <c:v>86.555539313280875</c:v>
                </c:pt>
                <c:pt idx="32">
                  <c:v>88.891497505367695</c:v>
                </c:pt>
                <c:pt idx="33">
                  <c:v>91.220493626447293</c:v>
                </c:pt>
                <c:pt idx="34">
                  <c:v>93.542841845816596</c:v>
                </c:pt>
                <c:pt idx="35">
                  <c:v>95.858833391818138</c:v>
                </c:pt>
                <c:pt idx="36">
                  <c:v>98.168738830752517</c:v>
                </c:pt>
                <c:pt idx="37">
                  <c:v>100.47281006273313</c:v>
                </c:pt>
                <c:pt idx="38">
                  <c:v>102.77128207630344</c:v>
                </c:pt>
                <c:pt idx="39">
                  <c:v>105.06437449652545</c:v>
                </c:pt>
                <c:pt idx="40">
                  <c:v>107.35229295549613</c:v>
                </c:pt>
                <c:pt idx="41">
                  <c:v>109.63523030956918</c:v>
                </c:pt>
                <c:pt idx="42">
                  <c:v>111.91336772373245</c:v>
                </c:pt>
                <c:pt idx="43">
                  <c:v>114.1868756404421</c:v>
                </c:pt>
                <c:pt idx="44">
                  <c:v>116.45591464761429</c:v>
                </c:pt>
                <c:pt idx="45">
                  <c:v>118.72063625831379</c:v>
                </c:pt>
                <c:pt idx="46">
                  <c:v>120.98118361287693</c:v>
                </c:pt>
                <c:pt idx="47">
                  <c:v>123.23769211269686</c:v>
                </c:pt>
                <c:pt idx="48">
                  <c:v>125.49028999362883</c:v>
                </c:pt>
                <c:pt idx="49">
                  <c:v>127.73909884590051</c:v>
                </c:pt>
                <c:pt idx="50">
                  <c:v>129.98423408650373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60E-4FD1-8518-E9E63AC292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0135424"/>
        <c:axId val="312431360"/>
      </c:scatterChart>
      <c:valAx>
        <c:axId val="310135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it-IT" sz="1400"/>
                </a:pPr>
                <a:r>
                  <a:rPr lang="en-US" sz="1400"/>
                  <a:t>t</a:t>
                </a:r>
                <a:r>
                  <a:rPr lang="en-US" sz="1400" baseline="30000"/>
                  <a:t>-0.5</a:t>
                </a:r>
                <a:r>
                  <a:rPr lang="en-US" sz="1400"/>
                  <a:t> (s</a:t>
                </a:r>
                <a:r>
                  <a:rPr lang="en-US" sz="1400" baseline="30000"/>
                  <a:t>-0.5</a:t>
                </a:r>
                <a:r>
                  <a:rPr lang="en-US" sz="1400"/>
                  <a:t>)</a:t>
                </a:r>
              </a:p>
            </c:rich>
          </c:tx>
          <c:layout>
            <c:manualLayout>
              <c:xMode val="edge"/>
              <c:yMode val="edge"/>
              <c:x val="0.4608874131139028"/>
              <c:y val="0.88074470691163609"/>
            </c:manualLayout>
          </c:layout>
          <c:overlay val="0"/>
        </c:title>
        <c:numFmt formatCode="General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2431360"/>
        <c:crossesAt val="0"/>
        <c:crossBetween val="midCat"/>
      </c:valAx>
      <c:valAx>
        <c:axId val="312431360"/>
        <c:scaling>
          <c:orientation val="minMax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it-IT" sz="1400"/>
                </a:pPr>
                <a:r>
                  <a:rPr lang="en-US" sz="1400"/>
                  <a:t>I (mm)</a:t>
                </a:r>
              </a:p>
            </c:rich>
          </c:tx>
          <c:layout>
            <c:manualLayout>
              <c:xMode val="edge"/>
              <c:yMode val="edge"/>
              <c:x val="8.7479374876109667E-5"/>
              <c:y val="0.37961399825021874"/>
            </c:manualLayout>
          </c:layout>
          <c:overlay val="0"/>
        </c:title>
        <c:numFmt formatCode="0.0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0135424"/>
        <c:crossesAt val="0"/>
        <c:crossBetween val="midCat"/>
      </c:valAx>
    </c:plotArea>
    <c:plotVisOnly val="1"/>
    <c:dispBlanksAs val="gap"/>
    <c:showDLblsOverMax val="0"/>
  </c:chart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342256539781247"/>
          <c:y val="8.7078585765014663E-2"/>
          <c:w val="0.80457084386885913"/>
          <c:h val="0.697385209201790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solidFill>
                <a:schemeClr val="tx1"/>
              </a:solidFill>
              <a:ln>
                <a:noFill/>
              </a:ln>
            </c:spPr>
          </c:marker>
          <c:xVal>
            <c:numRef>
              <c:f>'(1)'!$CE$9:$CE$999</c:f>
              <c:numCache>
                <c:formatCode>0.0</c:formatCode>
                <c:ptCount val="991"/>
                <c:pt idx="0">
                  <c:v>4.7712960001535336</c:v>
                </c:pt>
                <c:pt idx="1">
                  <c:v>6.2793786739062361</c:v>
                </c:pt>
                <c:pt idx="2">
                  <c:v>7.4674817968056475</c:v>
                </c:pt>
                <c:pt idx="3">
                  <c:v>8.4846974362740983</c:v>
                </c:pt>
                <c:pt idx="4">
                  <c:v>9.3898612468522149</c:v>
                </c:pt>
                <c:pt idx="5">
                  <c:v>10.213890173000808</c:v>
                </c:pt>
                <c:pt idx="6">
                  <c:v>10.975539266854623</c:v>
                </c:pt>
                <c:pt idx="7">
                  <c:v>11.687240612158485</c:v>
                </c:pt>
                <c:pt idx="8">
                  <c:v>12.357752372211889</c:v>
                </c:pt>
                <c:pt idx="9">
                  <c:v>12.993526377230038</c:v>
                </c:pt>
                <c:pt idx="10">
                  <c:v>13.599481291027161</c:v>
                </c:pt>
                <c:pt idx="11">
                  <c:v>14.179470411148884</c:v>
                </c:pt>
                <c:pt idx="12">
                  <c:v>14.736580068396071</c:v>
                </c:pt>
                <c:pt idx="13">
                  <c:v>15.27332822172416</c:v>
                </c:pt>
                <c:pt idx="14">
                  <c:v>15.791801324415605</c:v>
                </c:pt>
                <c:pt idx="15">
                  <c:v>16.293751448135218</c:v>
                </c:pt>
                <c:pt idx="16">
                  <c:v>16.78066694192897</c:v>
                </c:pt>
                <c:pt idx="17">
                  <c:v>17.253824952392151</c:v>
                </c:pt>
                <c:pt idx="18">
                  <c:v>17.714331198124885</c:v>
                </c:pt>
                <c:pt idx="19">
                  <c:v>18.163150591046229</c:v>
                </c:pt>
                <c:pt idx="20">
                  <c:v>18.601131157192672</c:v>
                </c:pt>
                <c:pt idx="21">
                  <c:v>19.029022968100552</c:v>
                </c:pt>
                <c:pt idx="22">
                  <c:v>19.447493299810052</c:v>
                </c:pt>
                <c:pt idx="23">
                  <c:v>19.857138900231433</c:v>
                </c:pt>
                <c:pt idx="24">
                  <c:v>20.258496012267344</c:v>
                </c:pt>
                <c:pt idx="25">
                  <c:v>20.652048635340726</c:v>
                </c:pt>
                <c:pt idx="26">
                  <c:v>21.038235389822848</c:v>
                </c:pt>
                <c:pt idx="27">
                  <c:v>21.417455262889135</c:v>
                </c:pt>
                <c:pt idx="28">
                  <c:v>21.790072450955929</c:v>
                </c:pt>
                <c:pt idx="29">
                  <c:v>22.156420466563254</c:v>
                </c:pt>
                <c:pt idx="30">
                  <c:v>22.516805641887874</c:v>
                </c:pt>
                <c:pt idx="31">
                  <c:v>22.871510133869393</c:v>
                </c:pt>
                <c:pt idx="32">
                  <c:v>23.220794514994591</c:v>
                </c:pt>
                <c:pt idx="33">
                  <c:v>23.564900017524931</c:v>
                </c:pt>
                <c:pt idx="34">
                  <c:v>23.904050486218644</c:v>
                </c:pt>
                <c:pt idx="35">
                  <c:v>24.238454084549016</c:v>
                </c:pt>
                <c:pt idx="36">
                  <c:v>24.568304791430709</c:v>
                </c:pt>
                <c:pt idx="37">
                  <c:v>24.89378371907004</c:v>
                </c:pt>
                <c:pt idx="38">
                  <c:v>25.215060277402202</c:v>
                </c:pt>
                <c:pt idx="39">
                  <c:v>25.532293206400947</c:v>
                </c:pt>
                <c:pt idx="40">
                  <c:v>25.845631494140864</c:v>
                </c:pt>
                <c:pt idx="41">
                  <c:v>26.155215195700311</c:v>
                </c:pt>
                <c:pt idx="42">
                  <c:v>26.461176165692699</c:v>
                </c:pt>
                <c:pt idx="43">
                  <c:v>26.763638715308915</c:v>
                </c:pt>
                <c:pt idx="44">
                  <c:v>27.062720203168915</c:v>
                </c:pt>
                <c:pt idx="45">
                  <c:v>27.358531567956252</c:v>
                </c:pt>
                <c:pt idx="46">
                  <c:v>27.651177809698193</c:v>
                </c:pt>
                <c:pt idx="47">
                  <c:v>27.940758425617798</c:v>
                </c:pt>
                <c:pt idx="48">
                  <c:v>28.227367805692381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</c:numCache>
            </c:numRef>
          </c:xVal>
          <c:yVal>
            <c:numRef>
              <c:f>'(1)'!$CD$9:$CD$999</c:f>
              <c:numCache>
                <c:formatCode>0.00</c:formatCode>
                <c:ptCount val="991"/>
                <c:pt idx="0">
                  <c:v>2.4242027934005468</c:v>
                </c:pt>
                <c:pt idx="1">
                  <c:v>2.7339901376158031</c:v>
                </c:pt>
                <c:pt idx="2">
                  <c:v>2.9861532339708079</c:v>
                </c:pt>
                <c:pt idx="3">
                  <c:v>3.2062186080749919</c:v>
                </c:pt>
                <c:pt idx="4">
                  <c:v>3.4049414457496736</c:v>
                </c:pt>
                <c:pt idx="5">
                  <c:v>3.5881243119357404</c:v>
                </c:pt>
                <c:pt idx="6">
                  <c:v>3.7593321090762575</c:v>
                </c:pt>
                <c:pt idx="7">
                  <c:v>3.9209442242981924</c:v>
                </c:pt>
                <c:pt idx="8">
                  <c:v>4.074643036381997</c:v>
                </c:pt>
                <c:pt idx="9">
                  <c:v>4.2216700826751987</c:v>
                </c:pt>
                <c:pt idx="10">
                  <c:v>4.3629723653598251</c:v>
                </c:pt>
                <c:pt idx="11">
                  <c:v>4.4992915061036189</c:v>
                </c:pt>
                <c:pt idx="12">
                  <c:v>4.6312209106822637</c:v>
                </c:pt>
                <c:pt idx="13">
                  <c:v>4.7592439612804309</c:v>
                </c:pt>
                <c:pt idx="14">
                  <c:v>4.883760415674451</c:v>
                </c:pt>
                <c:pt idx="15">
                  <c:v>5.0051051843287997</c:v>
                </c:pt>
                <c:pt idx="16">
                  <c:v>5.1235620162867397</c:v>
                </c:pt>
                <c:pt idx="17">
                  <c:v>5.2393736870873715</c:v>
                </c:pt>
                <c:pt idx="18">
                  <c:v>5.3527497238282793</c:v>
                </c:pt>
                <c:pt idx="19">
                  <c:v>5.4638723586748101</c:v>
                </c:pt>
                <c:pt idx="20">
                  <c:v>5.5729011837167457</c:v>
                </c:pt>
                <c:pt idx="21">
                  <c:v>5.6799766167942654</c:v>
                </c:pt>
                <c:pt idx="22">
                  <c:v>5.7852241152436008</c:v>
                </c:pt>
                <c:pt idx="23">
                  <c:v>5.8887533399970993</c:v>
                </c:pt>
                <c:pt idx="24">
                  <c:v>5.9906654196935252</c:v>
                </c:pt>
                <c:pt idx="25">
                  <c:v>6.0910478081109192</c:v>
                </c:pt>
                <c:pt idx="26">
                  <c:v>6.1899823822590578</c:v>
                </c:pt>
                <c:pt idx="27">
                  <c:v>6.2875418716295393</c:v>
                </c:pt>
                <c:pt idx="28">
                  <c:v>6.3837927021368426</c:v>
                </c:pt>
                <c:pt idx="29">
                  <c:v>6.4787954681019073</c:v>
                </c:pt>
                <c:pt idx="30">
                  <c:v>6.5726056161657906</c:v>
                </c:pt>
                <c:pt idx="31">
                  <c:v>6.6652740317483259</c:v>
                </c:pt>
                <c:pt idx="32">
                  <c:v>6.7568475444182328</c:v>
                </c:pt>
                <c:pt idx="33">
                  <c:v>6.8473693654046173</c:v>
                </c:pt>
                <c:pt idx="34">
                  <c:v>6.9368794679617967</c:v>
                </c:pt>
                <c:pt idx="35">
                  <c:v>7.0254149193908395</c:v>
                </c:pt>
                <c:pt idx="36">
                  <c:v>7.1130101719366436</c:v>
                </c:pt>
                <c:pt idx="37">
                  <c:v>7.1996973185314728</c:v>
                </c:pt>
                <c:pt idx="38">
                  <c:v>7.285506318382434</c:v>
                </c:pt>
                <c:pt idx="39">
                  <c:v>7.3704651965483965</c:v>
                </c:pt>
                <c:pt idx="40">
                  <c:v>7.4546002210252311</c:v>
                </c:pt>
                <c:pt idx="41">
                  <c:v>7.5379360602803445</c:v>
                </c:pt>
                <c:pt idx="42">
                  <c:v>7.6204959237582921</c:v>
                </c:pt>
                <c:pt idx="43">
                  <c:v>7.7023016874891015</c:v>
                </c:pt>
                <c:pt idx="44">
                  <c:v>7.7833740066293329</c:v>
                </c:pt>
                <c:pt idx="45">
                  <c:v>7.8637324165047673</c:v>
                </c:pt>
                <c:pt idx="46">
                  <c:v>7.94339542351387</c:v>
                </c:pt>
                <c:pt idx="47">
                  <c:v>8.0223805870521741</c:v>
                </c:pt>
                <c:pt idx="48">
                  <c:v>8.1007045934862294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9AD-467B-A56C-AB20EB19F4F8}"/>
            </c:ext>
          </c:extLst>
        </c:ser>
        <c:ser>
          <c:idx val="1"/>
          <c:order val="1"/>
          <c:spPr>
            <a:ln w="12700">
              <a:noFill/>
            </a:ln>
          </c:spPr>
          <c:marker>
            <c:symbol val="circle"/>
            <c:size val="3"/>
            <c:spPr>
              <a:solidFill>
                <a:srgbClr val="FF0000"/>
              </a:solidFill>
              <a:ln>
                <a:noFill/>
              </a:ln>
            </c:spPr>
          </c:marker>
          <c:trendline>
            <c:trendlineType val="linear"/>
            <c:dispRSqr val="1"/>
            <c:dispEq val="1"/>
            <c:trendlineLbl>
              <c:layout>
                <c:manualLayout>
                  <c:x val="0.17238578590446693"/>
                  <c:y val="-0.52572913385826769"/>
                </c:manualLayout>
              </c:layout>
              <c:numFmt formatCode="General" sourceLinked="0"/>
            </c:trendlineLbl>
          </c:trendline>
          <c:xVal>
            <c:numRef>
              <c:f>'(1)'!$CL$9:$CL$999</c:f>
              <c:numCache>
                <c:formatCode>0.0</c:formatCode>
                <c:ptCount val="991"/>
                <c:pt idx="0">
                  <c:v>4.7712960001535336</c:v>
                </c:pt>
                <c:pt idx="1">
                  <c:v>6.2793786739062361</c:v>
                </c:pt>
                <c:pt idx="2">
                  <c:v>7.4674817968056475</c:v>
                </c:pt>
                <c:pt idx="3">
                  <c:v>8.4846974362740983</c:v>
                </c:pt>
                <c:pt idx="4">
                  <c:v>9.3898612468522149</c:v>
                </c:pt>
                <c:pt idx="5">
                  <c:v>10.213890173000808</c:v>
                </c:pt>
                <c:pt idx="6">
                  <c:v>10.975539266854623</c:v>
                </c:pt>
                <c:pt idx="7">
                  <c:v>11.687240612158485</c:v>
                </c:pt>
                <c:pt idx="8">
                  <c:v>12.357752372211889</c:v>
                </c:pt>
                <c:pt idx="9">
                  <c:v>12.993526377230038</c:v>
                </c:pt>
                <c:pt idx="10">
                  <c:v>13.599481291027161</c:v>
                </c:pt>
                <c:pt idx="11">
                  <c:v>14.179470411148884</c:v>
                </c:pt>
                <c:pt idx="12">
                  <c:v>14.736580068396071</c:v>
                </c:pt>
                <c:pt idx="13">
                  <c:v>15.27332822172416</c:v>
                </c:pt>
                <c:pt idx="14">
                  <c:v>15.791801324415605</c:v>
                </c:pt>
                <c:pt idx="15">
                  <c:v>16.293751448135218</c:v>
                </c:pt>
                <c:pt idx="16">
                  <c:v>16.78066694192897</c:v>
                </c:pt>
                <c:pt idx="17">
                  <c:v>17.253824952392151</c:v>
                </c:pt>
                <c:pt idx="18">
                  <c:v>17.714331198124885</c:v>
                </c:pt>
                <c:pt idx="19">
                  <c:v>18.163150591046229</c:v>
                </c:pt>
                <c:pt idx="20">
                  <c:v>18.601131157192672</c:v>
                </c:pt>
                <c:pt idx="21">
                  <c:v>19.029022968100552</c:v>
                </c:pt>
                <c:pt idx="22">
                  <c:v>19.447493299810052</c:v>
                </c:pt>
                <c:pt idx="23">
                  <c:v>19.857138900231433</c:v>
                </c:pt>
                <c:pt idx="24">
                  <c:v>20.258496012267344</c:v>
                </c:pt>
                <c:pt idx="25">
                  <c:v>20.652048635340726</c:v>
                </c:pt>
                <c:pt idx="26">
                  <c:v>21.038235389822848</c:v>
                </c:pt>
                <c:pt idx="27">
                  <c:v>21.417455262889135</c:v>
                </c:pt>
                <c:pt idx="28">
                  <c:v>21.790072450955929</c:v>
                </c:pt>
                <c:pt idx="29">
                  <c:v>22.156420466563254</c:v>
                </c:pt>
                <c:pt idx="30">
                  <c:v>22.516805641887874</c:v>
                </c:pt>
                <c:pt idx="31">
                  <c:v>22.871510133869393</c:v>
                </c:pt>
                <c:pt idx="32">
                  <c:v>23.220794514994591</c:v>
                </c:pt>
                <c:pt idx="33">
                  <c:v>23.564900017524931</c:v>
                </c:pt>
                <c:pt idx="34">
                  <c:v>23.904050486218644</c:v>
                </c:pt>
                <c:pt idx="35">
                  <c:v>24.238454084549016</c:v>
                </c:pt>
                <c:pt idx="36">
                  <c:v>24.568304791430709</c:v>
                </c:pt>
                <c:pt idx="37">
                  <c:v>24.89378371907004</c:v>
                </c:pt>
                <c:pt idx="38">
                  <c:v>25.215060277402202</c:v>
                </c:pt>
                <c:pt idx="39">
                  <c:v>25.532293206400947</c:v>
                </c:pt>
                <c:pt idx="40">
                  <c:v>25.845631494140864</c:v>
                </c:pt>
                <c:pt idx="41">
                  <c:v>26.155215195700311</c:v>
                </c:pt>
                <c:pt idx="42">
                  <c:v>26.461176165692699</c:v>
                </c:pt>
                <c:pt idx="43">
                  <c:v>26.763638715308915</c:v>
                </c:pt>
                <c:pt idx="44">
                  <c:v>27.062720203168915</c:v>
                </c:pt>
                <c:pt idx="45">
                  <c:v>27.358531567956252</c:v>
                </c:pt>
                <c:pt idx="46">
                  <c:v>27.651177809698193</c:v>
                </c:pt>
                <c:pt idx="47">
                  <c:v>27.940758425617798</c:v>
                </c:pt>
                <c:pt idx="48">
                  <c:v>28.227367805692381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</c:numCache>
            </c:numRef>
          </c:xVal>
          <c:yVal>
            <c:numRef>
              <c:f>'(1)'!$CK$9:$CK$999</c:f>
              <c:numCache>
                <c:formatCode>0.000</c:formatCode>
                <c:ptCount val="991"/>
                <c:pt idx="0">
                  <c:v>2.4242027934005468</c:v>
                </c:pt>
                <c:pt idx="1">
                  <c:v>2.7339901376158031</c:v>
                </c:pt>
                <c:pt idx="2">
                  <c:v>2.9861532339708079</c:v>
                </c:pt>
                <c:pt idx="3">
                  <c:v>3.2062186080749919</c:v>
                </c:pt>
                <c:pt idx="4">
                  <c:v>3.4049414457496736</c:v>
                </c:pt>
                <c:pt idx="5">
                  <c:v>3.5881243119357404</c:v>
                </c:pt>
                <c:pt idx="6">
                  <c:v>3.7593321090762575</c:v>
                </c:pt>
                <c:pt idx="7">
                  <c:v>3.9209442242981924</c:v>
                </c:pt>
                <c:pt idx="8">
                  <c:v>4.074643036381997</c:v>
                </c:pt>
                <c:pt idx="9">
                  <c:v>4.2216700826751987</c:v>
                </c:pt>
                <c:pt idx="10">
                  <c:v>4.3629723653598251</c:v>
                </c:pt>
                <c:pt idx="11">
                  <c:v>4.4992915061036189</c:v>
                </c:pt>
                <c:pt idx="12">
                  <c:v>4.6312209106822637</c:v>
                </c:pt>
                <c:pt idx="13">
                  <c:v>4.7592439612804309</c:v>
                </c:pt>
                <c:pt idx="14">
                  <c:v>4.883760415674451</c:v>
                </c:pt>
                <c:pt idx="15">
                  <c:v>5.0051051843287997</c:v>
                </c:pt>
                <c:pt idx="16">
                  <c:v>5.1235620162867397</c:v>
                </c:pt>
                <c:pt idx="17">
                  <c:v>5.2393736870873715</c:v>
                </c:pt>
                <c:pt idx="18">
                  <c:v>5.3527497238282793</c:v>
                </c:pt>
                <c:pt idx="19">
                  <c:v>5.4638723586748101</c:v>
                </c:pt>
                <c:pt idx="20">
                  <c:v>5.5729011837167457</c:v>
                </c:pt>
                <c:pt idx="21">
                  <c:v>5.6799766167942654</c:v>
                </c:pt>
                <c:pt idx="22">
                  <c:v>5.7852241152436008</c:v>
                </c:pt>
                <c:pt idx="23">
                  <c:v>5.8887533399970993</c:v>
                </c:pt>
                <c:pt idx="24">
                  <c:v>5.9906654196935252</c:v>
                </c:pt>
                <c:pt idx="25">
                  <c:v>6.0910478081109192</c:v>
                </c:pt>
                <c:pt idx="26">
                  <c:v>6.1899823822590578</c:v>
                </c:pt>
                <c:pt idx="27">
                  <c:v>6.2875418716295393</c:v>
                </c:pt>
                <c:pt idx="28">
                  <c:v>6.3837927021368426</c:v>
                </c:pt>
                <c:pt idx="29">
                  <c:v>6.4787954681019073</c:v>
                </c:pt>
                <c:pt idx="30">
                  <c:v>6.5726056161657906</c:v>
                </c:pt>
                <c:pt idx="31">
                  <c:v>6.6652740317483259</c:v>
                </c:pt>
                <c:pt idx="32">
                  <c:v>6.7568475444182328</c:v>
                </c:pt>
                <c:pt idx="33">
                  <c:v>6.8473693654046173</c:v>
                </c:pt>
                <c:pt idx="34">
                  <c:v>6.9368794679617967</c:v>
                </c:pt>
                <c:pt idx="35">
                  <c:v>7.0254149193908395</c:v>
                </c:pt>
                <c:pt idx="36">
                  <c:v>7.1130101719366436</c:v>
                </c:pt>
                <c:pt idx="37">
                  <c:v>7.1996973185314728</c:v>
                </c:pt>
                <c:pt idx="38">
                  <c:v>7.285506318382434</c:v>
                </c:pt>
                <c:pt idx="39">
                  <c:v>7.3704651965483965</c:v>
                </c:pt>
                <c:pt idx="40">
                  <c:v>7.4546002210252311</c:v>
                </c:pt>
                <c:pt idx="41">
                  <c:v>7.5379360602803445</c:v>
                </c:pt>
                <c:pt idx="42">
                  <c:v>7.6204959237582921</c:v>
                </c:pt>
                <c:pt idx="43">
                  <c:v>7.7023016874891015</c:v>
                </c:pt>
                <c:pt idx="44">
                  <c:v>7.7833740066293329</c:v>
                </c:pt>
                <c:pt idx="45">
                  <c:v>7.8637324165047673</c:v>
                </c:pt>
                <c:pt idx="46">
                  <c:v>7.94339542351387</c:v>
                </c:pt>
                <c:pt idx="47">
                  <c:v>8.0223805870521741</c:v>
                </c:pt>
                <c:pt idx="48">
                  <c:v>8.1007045934862294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9AD-467B-A56C-AB20EB19F4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2474240"/>
        <c:axId val="312832768"/>
      </c:scatterChart>
      <c:valAx>
        <c:axId val="312474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it-IT" sz="1400"/>
                </a:pPr>
                <a:r>
                  <a:rPr lang="en-US" sz="1400"/>
                  <a:t>t</a:t>
                </a:r>
                <a:r>
                  <a:rPr lang="en-US" sz="1400" baseline="30000"/>
                  <a:t>0.5</a:t>
                </a:r>
                <a:r>
                  <a:rPr lang="en-US" sz="1400"/>
                  <a:t> (s</a:t>
                </a:r>
                <a:r>
                  <a:rPr lang="en-US" sz="1400" baseline="30000"/>
                  <a:t>0.5</a:t>
                </a:r>
                <a:r>
                  <a:rPr lang="en-US" sz="1400"/>
                  <a:t>)</a:t>
                </a:r>
              </a:p>
            </c:rich>
          </c:tx>
          <c:layout>
            <c:manualLayout>
              <c:xMode val="edge"/>
              <c:yMode val="edge"/>
              <c:x val="0.48452545696340477"/>
              <c:y val="0.91185581802274718"/>
            </c:manualLayout>
          </c:layout>
          <c:overlay val="0"/>
        </c:title>
        <c:numFmt formatCode="General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2832768"/>
        <c:crossesAt val="0"/>
        <c:crossBetween val="midCat"/>
      </c:valAx>
      <c:valAx>
        <c:axId val="31283276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it-IT" sz="1400"/>
                </a:pPr>
                <a:r>
                  <a:rPr lang="en-US" sz="1400">
                    <a:latin typeface="Symbol" panose="05050102010706020507" pitchFamily="18" charset="2"/>
                  </a:rPr>
                  <a:t>D</a:t>
                </a:r>
                <a:r>
                  <a:rPr lang="en-US" sz="1400" i="1"/>
                  <a:t>I</a:t>
                </a:r>
                <a:r>
                  <a:rPr lang="en-US" sz="1400"/>
                  <a:t>/</a:t>
                </a:r>
                <a:r>
                  <a:rPr lang="en-US" sz="1400">
                    <a:latin typeface="Symbol" panose="05050102010706020507" pitchFamily="18" charset="2"/>
                  </a:rPr>
                  <a:t>D</a:t>
                </a:r>
                <a:r>
                  <a:rPr lang="en-US" sz="1400" i="1"/>
                  <a:t>t</a:t>
                </a:r>
                <a:r>
                  <a:rPr lang="en-US" sz="1400" baseline="30000"/>
                  <a:t>0.5</a:t>
                </a:r>
                <a:r>
                  <a:rPr lang="en-US" sz="1400" baseline="0"/>
                  <a:t> (mm s</a:t>
                </a:r>
                <a:r>
                  <a:rPr lang="en-US" sz="1400" baseline="30000"/>
                  <a:t>-0.5</a:t>
                </a:r>
                <a:r>
                  <a:rPr lang="en-US" sz="1400" baseline="0"/>
                  <a:t>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8.7479374876109667E-5"/>
              <c:y val="0.18405844269466318"/>
            </c:manualLayout>
          </c:layout>
          <c:overlay val="0"/>
        </c:title>
        <c:numFmt formatCode="0.0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2474240"/>
        <c:crossesAt val="0"/>
        <c:crossBetween val="midCat"/>
      </c:valAx>
    </c:plotArea>
    <c:plotVisOnly val="1"/>
    <c:dispBlanksAs val="gap"/>
    <c:showDLblsOverMax val="0"/>
  </c:chart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706526684164478"/>
          <c:y val="8.7078585765014663E-2"/>
          <c:w val="0.82092831729367155"/>
          <c:h val="0.697385209201790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solidFill>
                <a:schemeClr val="tx1"/>
              </a:solidFill>
              <a:ln>
                <a:noFill/>
              </a:ln>
            </c:spPr>
          </c:marker>
          <c:xVal>
            <c:numRef>
              <c:f>'(1)'!$F$8:$F$999</c:f>
              <c:numCache>
                <c:formatCode>0.00</c:formatCode>
                <c:ptCount val="992"/>
                <c:pt idx="0">
                  <c:v>4.024368406367187</c:v>
                </c:pt>
                <c:pt idx="1">
                  <c:v>23.455737979642119</c:v>
                </c:pt>
                <c:pt idx="2">
                  <c:v>39.837140296990164</c:v>
                </c:pt>
                <c:pt idx="3">
                  <c:v>56.052221037382161</c:v>
                </c:pt>
                <c:pt idx="4">
                  <c:v>72.214360949862808</c:v>
                </c:pt>
                <c:pt idx="5">
                  <c:v>88.352799587607578</c:v>
                </c:pt>
                <c:pt idx="6">
                  <c:v>104.47856551583467</c:v>
                </c:pt>
                <c:pt idx="7">
                  <c:v>120.59675719464165</c:v>
                </c:pt>
                <c:pt idx="8">
                  <c:v>136.71005947148552</c:v>
                </c:pt>
                <c:pt idx="9">
                  <c:v>152.82002156743084</c:v>
                </c:pt>
                <c:pt idx="10">
                  <c:v>168.92760039159731</c:v>
                </c:pt>
                <c:pt idx="11">
                  <c:v>185.03341903894423</c:v>
                </c:pt>
                <c:pt idx="12">
                  <c:v>201.13790072950312</c:v>
                </c:pt>
                <c:pt idx="13">
                  <c:v>217.24134302803827</c:v>
                </c:pt>
                <c:pt idx="14">
                  <c:v>233.34396126890633</c:v>
                </c:pt>
                <c:pt idx="15">
                  <c:v>249.44591513229003</c:v>
                </c:pt>
                <c:pt idx="16">
                  <c:v>265.54732553692151</c:v>
                </c:pt>
                <c:pt idx="17">
                  <c:v>281.64828573082553</c:v>
                </c:pt>
                <c:pt idx="18">
                  <c:v>297.74886877948103</c:v>
                </c:pt>
                <c:pt idx="19">
                  <c:v>313.84913274675063</c:v>
                </c:pt>
                <c:pt idx="20">
                  <c:v>329.94912435756618</c:v>
                </c:pt>
                <c:pt idx="21">
                  <c:v>346.04888163733114</c:v>
                </c:pt>
                <c:pt idx="22">
                  <c:v>362.14843584677271</c:v>
                </c:pt>
                <c:pt idx="23">
                  <c:v>378.2478129223361</c:v>
                </c:pt>
                <c:pt idx="24">
                  <c:v>394.34703456353435</c:v>
                </c:pt>
                <c:pt idx="25">
                  <c:v>410.44611906425257</c:v>
                </c:pt>
                <c:pt idx="26">
                  <c:v>426.54508195570043</c:v>
                </c:pt>
                <c:pt idx="27">
                  <c:v>442.64393650899262</c:v>
                </c:pt>
                <c:pt idx="28">
                  <c:v>458.7426941318584</c:v>
                </c:pt>
                <c:pt idx="29">
                  <c:v>474.84136468461838</c:v>
                </c:pt>
                <c:pt idx="30">
                  <c:v>490.93995673397006</c:v>
                </c:pt>
                <c:pt idx="31">
                  <c:v>507.03847775840956</c:v>
                </c:pt>
                <c:pt idx="32">
                  <c:v>523.13693431571255</c:v>
                </c:pt>
                <c:pt idx="33">
                  <c:v>539.23533218040313</c:v>
                </c:pt>
                <c:pt idx="34">
                  <c:v>555.33367645730914</c:v>
                </c:pt>
                <c:pt idx="35">
                  <c:v>571.43197167591529</c:v>
                </c:pt>
                <c:pt idx="36">
                  <c:v>587.5302218692002</c:v>
                </c:pt>
                <c:pt idx="37">
                  <c:v>603.6284306398577</c:v>
                </c:pt>
                <c:pt idx="38">
                  <c:v>619.72660121619174</c:v>
                </c:pt>
                <c:pt idx="39">
                  <c:v>635.8247364995209</c:v>
                </c:pt>
                <c:pt idx="40">
                  <c:v>651.92283910455626</c:v>
                </c:pt>
                <c:pt idx="41">
                  <c:v>668.02091139393974</c:v>
                </c:pt>
                <c:pt idx="42">
                  <c:v>684.11895550790723</c:v>
                </c:pt>
                <c:pt idx="43">
                  <c:v>700.21697338985689</c:v>
                </c:pt>
                <c:pt idx="44">
                  <c:v>716.31496680847079</c:v>
                </c:pt>
                <c:pt idx="45">
                  <c:v>732.41293737691763</c:v>
                </c:pt>
                <c:pt idx="46">
                  <c:v>748.51088656957779</c:v>
                </c:pt>
                <c:pt idx="47">
                  <c:v>764.60881573665563</c:v>
                </c:pt>
                <c:pt idx="48">
                  <c:v>780.7067261169833</c:v>
                </c:pt>
                <c:pt idx="49">
                  <c:v>796.80461884927115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</c:numCache>
            </c:numRef>
          </c:xVal>
          <c:yVal>
            <c:numRef>
              <c:f>'(1)'!$G$8:$G$999</c:f>
              <c:numCache>
                <c:formatCode>0.000</c:formatCode>
                <c:ptCount val="992"/>
                <c:pt idx="0">
                  <c:v>0.45931483247267901</c:v>
                </c:pt>
                <c:pt idx="1">
                  <c:v>0.25027323131436313</c:v>
                </c:pt>
                <c:pt idx="2">
                  <c:v>0.21658225460621197</c:v>
                </c:pt>
                <c:pt idx="3">
                  <c:v>0.19942779207520686</c:v>
                </c:pt>
                <c:pt idx="4">
                  <c:v>0.18864762782149458</c:v>
                </c:pt>
                <c:pt idx="5">
                  <c:v>0.18112128658087936</c:v>
                </c:pt>
                <c:pt idx="6">
                  <c:v>0.17551889848048663</c:v>
                </c:pt>
                <c:pt idx="7">
                  <c:v>0.17116417985239193</c:v>
                </c:pt>
                <c:pt idx="8">
                  <c:v>0.1676719567762168</c:v>
                </c:pt>
                <c:pt idx="9">
                  <c:v>0.16480464341983458</c:v>
                </c:pt>
                <c:pt idx="10">
                  <c:v>0.16240671750620822</c:v>
                </c:pt>
                <c:pt idx="11">
                  <c:v>0.16037156955718096</c:v>
                </c:pt>
                <c:pt idx="12">
                  <c:v>0.15862337261587942</c:v>
                </c:pt>
                <c:pt idx="13">
                  <c:v>0.15710653933235777</c:v>
                </c:pt>
                <c:pt idx="14">
                  <c:v>0.15577927875245207</c:v>
                </c:pt>
                <c:pt idx="15">
                  <c:v>0.15460949320087441</c:v>
                </c:pt>
                <c:pt idx="16">
                  <c:v>0.15357207320550811</c:v>
                </c:pt>
                <c:pt idx="17">
                  <c:v>0.15264706049421209</c:v>
                </c:pt>
                <c:pt idx="18">
                  <c:v>0.15181836811962893</c:v>
                </c:pt>
                <c:pt idx="19">
                  <c:v>0.151072868554366</c:v>
                </c:pt>
                <c:pt idx="20">
                  <c:v>0.1503997310102789</c:v>
                </c:pt>
                <c:pt idx="21">
                  <c:v>0.14978993134723023</c:v>
                </c:pt>
                <c:pt idx="22">
                  <c:v>0.14923587808603561</c:v>
                </c:pt>
                <c:pt idx="23">
                  <c:v>0.14873116488553942</c:v>
                </c:pt>
                <c:pt idx="24">
                  <c:v>0.14827026994109302</c:v>
                </c:pt>
                <c:pt idx="25">
                  <c:v>0.1478485236949052</c:v>
                </c:pt>
                <c:pt idx="26">
                  <c:v>0.14746180417312271</c:v>
                </c:pt>
                <c:pt idx="27">
                  <c:v>0.14710659985493452</c:v>
                </c:pt>
                <c:pt idx="28">
                  <c:v>0.14677980762889864</c:v>
                </c:pt>
                <c:pt idx="29">
                  <c:v>0.14647871048681935</c:v>
                </c:pt>
                <c:pt idx="30">
                  <c:v>0.14620091277870279</c:v>
                </c:pt>
                <c:pt idx="31">
                  <c:v>0.14594429363542749</c:v>
                </c:pt>
                <c:pt idx="32">
                  <c:v>0.14570696838604039</c:v>
                </c:pt>
                <c:pt idx="33">
                  <c:v>0.14548725639734431</c:v>
                </c:pt>
                <c:pt idx="34">
                  <c:v>0.14528365410983204</c:v>
                </c:pt>
                <c:pt idx="35">
                  <c:v>0.14509481230538809</c:v>
                </c:pt>
                <c:pt idx="36">
                  <c:v>0.14491951684362267</c:v>
                </c:pt>
                <c:pt idx="37">
                  <c:v>0.14475667225758804</c:v>
                </c:pt>
                <c:pt idx="38">
                  <c:v>0.14460528771967168</c:v>
                </c:pt>
                <c:pt idx="39">
                  <c:v>0.14446446498299398</c:v>
                </c:pt>
                <c:pt idx="40">
                  <c:v>0.14433338797689338</c:v>
                </c:pt>
                <c:pt idx="41">
                  <c:v>0.14421131379451643</c:v>
                </c:pt>
                <c:pt idx="42">
                  <c:v>0.14409756485671157</c:v>
                </c:pt>
                <c:pt idx="43">
                  <c:v>0.14399152207458046</c:v>
                </c:pt>
                <c:pt idx="44">
                  <c:v>0.14389261886301719</c:v>
                </c:pt>
                <c:pt idx="45">
                  <c:v>0.14380033588233365</c:v>
                </c:pt>
                <c:pt idx="46">
                  <c:v>0.14371419640505217</c:v>
                </c:pt>
                <c:pt idx="47">
                  <c:v>0.14363376222156912</c:v>
                </c:pt>
                <c:pt idx="48">
                  <c:v>0.14355863001154617</c:v>
                </c:pt>
                <c:pt idx="49">
                  <c:v>0.14348842811959653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F33-49BA-B4DD-9CF500DB5D52}"/>
            </c:ext>
          </c:extLst>
        </c:ser>
        <c:ser>
          <c:idx val="1"/>
          <c:order val="1"/>
          <c:spPr>
            <a:ln w="28575">
              <a:noFill/>
            </a:ln>
          </c:spPr>
          <c:marker>
            <c:symbol val="circle"/>
            <c:size val="3"/>
            <c:spPr>
              <a:solidFill>
                <a:srgbClr val="FF0000"/>
              </a:solidFill>
              <a:ln>
                <a:noFill/>
              </a:ln>
            </c:spPr>
          </c:marker>
          <c:xVal>
            <c:numRef>
              <c:f>'(1)'!$R$8:$R$999</c:f>
              <c:numCache>
                <c:formatCode>0.0</c:formatCode>
                <c:ptCount val="99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764.60881573665563</c:v>
                </c:pt>
                <c:pt idx="48">
                  <c:v>780.7067261169833</c:v>
                </c:pt>
                <c:pt idx="49">
                  <c:v>796.80461884927115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</c:numCache>
            </c:numRef>
          </c:xVal>
          <c:yVal>
            <c:numRef>
              <c:f>'(1)'!$S$8:$S$999</c:f>
              <c:numCache>
                <c:formatCode>0.00</c:formatCode>
                <c:ptCount val="99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0.14363376222156912</c:v>
                </c:pt>
                <c:pt idx="48">
                  <c:v>0.14355863001154617</c:v>
                </c:pt>
                <c:pt idx="49">
                  <c:v>0.14348842811959653</c:v>
                </c:pt>
                <c:pt idx="50">
                  <c:v>0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F33-49BA-B4DD-9CF500DB5D52}"/>
            </c:ext>
          </c:extLst>
        </c:ser>
        <c:ser>
          <c:idx val="2"/>
          <c:order val="2"/>
          <c:spPr>
            <a:ln w="38100">
              <a:solidFill>
                <a:srgbClr val="00B0F0"/>
              </a:solidFill>
              <a:prstDash val="solid"/>
            </a:ln>
          </c:spPr>
          <c:marker>
            <c:symbol val="none"/>
          </c:marker>
          <c:xVal>
            <c:numRef>
              <c:f>'(1)'!$V$39:$V$40</c:f>
              <c:numCache>
                <c:formatCode>General</c:formatCode>
                <c:ptCount val="2"/>
                <c:pt idx="0">
                  <c:v>756.58126039703131</c:v>
                </c:pt>
                <c:pt idx="1">
                  <c:v>804.87368127343757</c:v>
                </c:pt>
              </c:numCache>
            </c:numRef>
          </c:xVal>
          <c:yVal>
            <c:numRef>
              <c:f>'(1)'!$U$39:$U$40</c:f>
              <c:numCache>
                <c:formatCode>0.000</c:formatCode>
                <c:ptCount val="2"/>
                <c:pt idx="0">
                  <c:v>0.14356027345090394</c:v>
                </c:pt>
                <c:pt idx="1">
                  <c:v>0.14356027345090394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9C-4349-B570-A7D1787C75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2654848"/>
        <c:axId val="312661120"/>
      </c:scatterChart>
      <c:valAx>
        <c:axId val="3126548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it-IT"/>
                </a:pPr>
                <a:r>
                  <a:rPr lang="en-US"/>
                  <a:t>t (s)</a:t>
                </a:r>
              </a:p>
            </c:rich>
          </c:tx>
          <c:layout>
            <c:manualLayout>
              <c:xMode val="edge"/>
              <c:yMode val="edge"/>
              <c:x val="0.5140730763917668"/>
              <c:y val="0.88074478925428434"/>
            </c:manualLayout>
          </c:layout>
          <c:overlay val="0"/>
        </c:title>
        <c:numFmt formatCode="General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2661120"/>
        <c:crossesAt val="0"/>
        <c:crossBetween val="midCat"/>
      </c:valAx>
      <c:valAx>
        <c:axId val="312661120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it-IT"/>
                </a:pPr>
                <a:r>
                  <a:rPr lang="en-US"/>
                  <a:t>q</a:t>
                </a:r>
                <a:r>
                  <a:rPr lang="en-US" baseline="30000"/>
                  <a:t>exp</a:t>
                </a:r>
                <a:r>
                  <a:rPr lang="en-US"/>
                  <a:t> (t*) (mm s</a:t>
                </a:r>
                <a:r>
                  <a:rPr lang="en-US" baseline="30000"/>
                  <a:t>-1</a:t>
                </a:r>
                <a:r>
                  <a:rPr lang="en-US"/>
                  <a:t>)</a:t>
                </a:r>
              </a:p>
            </c:rich>
          </c:tx>
          <c:layout>
            <c:manualLayout>
              <c:xMode val="edge"/>
              <c:yMode val="edge"/>
              <c:x val="8.7373946677717925E-5"/>
              <c:y val="0.16628068550254749"/>
            </c:manualLayout>
          </c:layout>
          <c:overlay val="0"/>
        </c:title>
        <c:numFmt formatCode="0.0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2654848"/>
        <c:crossesAt val="0"/>
        <c:crossBetween val="midCat"/>
      </c:valAx>
    </c:plotArea>
    <c:plotVisOnly val="1"/>
    <c:dispBlanksAs val="gap"/>
    <c:showDLblsOverMax val="0"/>
  </c:chart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74089423032647"/>
          <c:y val="8.7078585765014663E-2"/>
          <c:w val="0.76213680526776262"/>
          <c:h val="0.697385209201790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solidFill>
                <a:schemeClr val="tx1"/>
              </a:solidFill>
              <a:ln>
                <a:noFill/>
              </a:ln>
            </c:spPr>
          </c:marker>
          <c:xVal>
            <c:numRef>
              <c:f>'(1)'!$C$7:$C$999</c:f>
              <c:numCache>
                <c:formatCode>0</c:formatCode>
                <c:ptCount val="993"/>
                <c:pt idx="0" formatCode="General">
                  <c:v>0</c:v>
                </c:pt>
                <c:pt idx="1">
                  <c:v>16.097473625468751</c:v>
                </c:pt>
                <c:pt idx="2">
                  <c:v>32.194947250937503</c:v>
                </c:pt>
                <c:pt idx="3">
                  <c:v>48.292420876406254</c:v>
                </c:pt>
                <c:pt idx="4">
                  <c:v>64.389894501875006</c:v>
                </c:pt>
                <c:pt idx="5">
                  <c:v>80.487368127343771</c:v>
                </c:pt>
                <c:pt idx="6">
                  <c:v>96.584841752812508</c:v>
                </c:pt>
                <c:pt idx="7">
                  <c:v>112.68231537828126</c:v>
                </c:pt>
                <c:pt idx="8">
                  <c:v>128.77978900375001</c:v>
                </c:pt>
                <c:pt idx="9">
                  <c:v>144.87726262921876</c:v>
                </c:pt>
                <c:pt idx="10">
                  <c:v>160.97473625468754</c:v>
                </c:pt>
                <c:pt idx="11">
                  <c:v>177.07220988015627</c:v>
                </c:pt>
                <c:pt idx="12">
                  <c:v>193.16968350562502</c:v>
                </c:pt>
                <c:pt idx="13">
                  <c:v>209.2671571310938</c:v>
                </c:pt>
                <c:pt idx="14">
                  <c:v>225.36463075656252</c:v>
                </c:pt>
                <c:pt idx="15">
                  <c:v>241.4621043820313</c:v>
                </c:pt>
                <c:pt idx="16">
                  <c:v>257.55957800750002</c:v>
                </c:pt>
                <c:pt idx="17">
                  <c:v>273.65705163296877</c:v>
                </c:pt>
                <c:pt idx="18">
                  <c:v>289.75452525843752</c:v>
                </c:pt>
                <c:pt idx="19">
                  <c:v>305.85199888390628</c:v>
                </c:pt>
                <c:pt idx="20">
                  <c:v>321.94947250937508</c:v>
                </c:pt>
                <c:pt idx="21">
                  <c:v>338.04694613484378</c:v>
                </c:pt>
                <c:pt idx="22">
                  <c:v>354.14441976031253</c:v>
                </c:pt>
                <c:pt idx="23">
                  <c:v>370.24189338578134</c:v>
                </c:pt>
                <c:pt idx="24">
                  <c:v>386.33936701125003</c:v>
                </c:pt>
                <c:pt idx="25">
                  <c:v>402.43684063671878</c:v>
                </c:pt>
                <c:pt idx="26">
                  <c:v>418.53431426218759</c:v>
                </c:pt>
                <c:pt idx="27">
                  <c:v>434.63178788765629</c:v>
                </c:pt>
                <c:pt idx="28">
                  <c:v>450.72926151312504</c:v>
                </c:pt>
                <c:pt idx="29">
                  <c:v>466.82673513859379</c:v>
                </c:pt>
                <c:pt idx="30">
                  <c:v>482.9242087640626</c:v>
                </c:pt>
                <c:pt idx="31">
                  <c:v>499.02168238953129</c:v>
                </c:pt>
                <c:pt idx="32">
                  <c:v>515.11915601500004</c:v>
                </c:pt>
                <c:pt idx="33">
                  <c:v>531.2166296404688</c:v>
                </c:pt>
                <c:pt idx="34">
                  <c:v>547.31410326593755</c:v>
                </c:pt>
                <c:pt idx="35">
                  <c:v>563.4115768914063</c:v>
                </c:pt>
                <c:pt idx="36">
                  <c:v>579.50905051687505</c:v>
                </c:pt>
                <c:pt idx="37">
                  <c:v>595.6065241423438</c:v>
                </c:pt>
                <c:pt idx="38">
                  <c:v>611.70399776781255</c:v>
                </c:pt>
                <c:pt idx="39">
                  <c:v>627.8014713932813</c:v>
                </c:pt>
                <c:pt idx="40">
                  <c:v>643.89894501875017</c:v>
                </c:pt>
                <c:pt idx="41">
                  <c:v>659.99641864421881</c:v>
                </c:pt>
                <c:pt idx="42">
                  <c:v>676.09389226968756</c:v>
                </c:pt>
                <c:pt idx="43">
                  <c:v>692.19136589515642</c:v>
                </c:pt>
                <c:pt idx="44">
                  <c:v>708.28883952062506</c:v>
                </c:pt>
                <c:pt idx="45">
                  <c:v>724.38631314609381</c:v>
                </c:pt>
                <c:pt idx="46">
                  <c:v>740.48378677156268</c:v>
                </c:pt>
                <c:pt idx="47">
                  <c:v>756.58126039703131</c:v>
                </c:pt>
                <c:pt idx="48">
                  <c:v>772.67873402250007</c:v>
                </c:pt>
                <c:pt idx="49">
                  <c:v>788.77620764796893</c:v>
                </c:pt>
                <c:pt idx="50">
                  <c:v>804.87368127343757</c:v>
                </c:pt>
              </c:numCache>
            </c:numRef>
          </c:xVal>
          <c:yVal>
            <c:numRef>
              <c:f>'(1)'!$D$7:$D$999</c:f>
              <c:numCache>
                <c:formatCode>0.0</c:formatCode>
                <c:ptCount val="993"/>
                <c:pt idx="0" formatCode="General">
                  <c:v>0</c:v>
                </c:pt>
                <c:pt idx="1">
                  <c:v>7.3938084015155487</c:v>
                </c:pt>
                <c:pt idx="2">
                  <c:v>11.422575141759349</c:v>
                </c:pt>
                <c:pt idx="3">
                  <c:v>14.909002273027404</c:v>
                </c:pt>
                <c:pt idx="4">
                  <c:v>18.119285896143513</c:v>
                </c:pt>
                <c:pt idx="5">
                  <c:v>21.156036109507269</c:v>
                </c:pt>
                <c:pt idx="6">
                  <c:v>24.07163124325394</c:v>
                </c:pt>
                <c:pt idx="7">
                  <c:v>26.897042082314901</c:v>
                </c:pt>
                <c:pt idx="8">
                  <c:v>29.65235295311377</c:v>
                </c:pt>
                <c:pt idx="9">
                  <c:v>32.351447855049656</c:v>
                </c:pt>
                <c:pt idx="10">
                  <c:v>35.004386255855231</c:v>
                </c:pt>
                <c:pt idx="11">
                  <c:v>37.618724107510367</c:v>
                </c:pt>
                <c:pt idx="12">
                  <c:v>40.200301218732115</c:v>
                </c:pt>
                <c:pt idx="13">
                  <c:v>42.75373677579914</c:v>
                </c:pt>
                <c:pt idx="14">
                  <c:v>45.282755149090434</c:v>
                </c:pt>
                <c:pt idx="15">
                  <c:v>47.790407980202581</c:v>
                </c:pt>
                <c:pt idx="16">
                  <c:v>50.279230219250742</c:v>
                </c:pt>
                <c:pt idx="17">
                  <c:v>52.751352617284965</c:v>
                </c:pt>
                <c:pt idx="18">
                  <c:v>55.208584647595877</c:v>
                </c:pt>
                <c:pt idx="19">
                  <c:v>57.65247682426331</c:v>
                </c:pt>
                <c:pt idx="20">
                  <c:v>60.084368341341133</c:v>
                </c:pt>
                <c:pt idx="21">
                  <c:v>62.505424044556683</c:v>
                </c:pt>
                <c:pt idx="22">
                  <c:v>64.916663513779497</c:v>
                </c:pt>
                <c:pt idx="23">
                  <c:v>67.318984125243134</c:v>
                </c:pt>
                <c:pt idx="24">
                  <c:v>69.71318012927334</c:v>
                </c:pt>
                <c:pt idx="25">
                  <c:v>72.099956889091217</c:v>
                </c:pt>
                <c:pt idx="26">
                  <c:v>74.479944599834454</c:v>
                </c:pt>
                <c:pt idx="27">
                  <c:v>76.853707103275326</c:v>
                </c:pt>
                <c:pt idx="28">
                  <c:v>79.22175171457252</c:v>
                </c:pt>
                <c:pt idx="29">
                  <c:v>81.584535796630092</c:v>
                </c:pt>
                <c:pt idx="30">
                  <c:v>83.942472975384348</c:v>
                </c:pt>
                <c:pt idx="31">
                  <c:v>86.295938312858965</c:v>
                </c:pt>
                <c:pt idx="32">
                  <c:v>88.645272730442926</c:v>
                </c:pt>
                <c:pt idx="33">
                  <c:v>90.99078681108422</c:v>
                </c:pt>
                <c:pt idx="34">
                  <c:v>93.33276408378228</c:v>
                </c:pt>
                <c:pt idx="35">
                  <c:v>95.671463874027026</c:v>
                </c:pt>
                <c:pt idx="36">
                  <c:v>98.00712378830535</c:v>
                </c:pt>
                <c:pt idx="37">
                  <c:v>100.33996188851124</c:v>
                </c:pt>
                <c:pt idx="38">
                  <c:v>102.67017860228839</c:v>
                </c:pt>
                <c:pt idx="39">
                  <c:v>104.99795840745912</c:v>
                </c:pt>
                <c:pt idx="40">
                  <c:v>107.32347132234034</c:v>
                </c:pt>
                <c:pt idx="41">
                  <c:v>109.64687422857291</c:v>
                </c:pt>
                <c:pt idx="42">
                  <c:v>111.96831204887434</c:v>
                </c:pt>
                <c:pt idx="43">
                  <c:v>114.28791879864954</c:v>
                </c:pt>
                <c:pt idx="44">
                  <c:v>116.60581852753619</c:v>
                </c:pt>
                <c:pt idx="45">
                  <c:v>118.92212616458323</c:v>
                </c:pt>
                <c:pt idx="46">
                  <c:v>121.23694827878266</c:v>
                </c:pt>
                <c:pt idx="47">
                  <c:v>123.55038376501841</c:v>
                </c:pt>
                <c:pt idx="48">
                  <c:v>125.86252446410697</c:v>
                </c:pt>
                <c:pt idx="49">
                  <c:v>128.17345572442628</c:v>
                </c:pt>
                <c:pt idx="50">
                  <c:v>130.48325691164143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059-4424-9876-6E5E69E3EAF2}"/>
            </c:ext>
          </c:extLst>
        </c:ser>
        <c:ser>
          <c:idx val="1"/>
          <c:order val="1"/>
          <c:spPr>
            <a:ln w="38100">
              <a:noFill/>
            </a:ln>
          </c:spPr>
          <c:marker>
            <c:symbol val="none"/>
          </c:marker>
          <c:trendline>
            <c:spPr>
              <a:ln w="19050">
                <a:solidFill>
                  <a:srgbClr val="00B0F0"/>
                </a:solidFill>
                <a:prstDash val="solid"/>
              </a:ln>
            </c:spPr>
            <c:trendlineType val="linear"/>
            <c:dispRSqr val="0"/>
            <c:dispEq val="1"/>
            <c:trendlineLbl>
              <c:layout>
                <c:manualLayout>
                  <c:x val="-0.30640627158447298"/>
                  <c:y val="-9.2397137520239363E-3"/>
                </c:manualLayout>
              </c:layout>
              <c:numFmt formatCode="#,##0.000" sourceLinked="0"/>
              <c:txPr>
                <a:bodyPr/>
                <a:lstStyle/>
                <a:p>
                  <a:pPr>
                    <a:defRPr>
                      <a:solidFill>
                        <a:srgbClr val="00B0F0"/>
                      </a:solidFill>
                    </a:defRPr>
                  </a:pPr>
                  <a:endParaRPr lang="it-IT"/>
                </a:p>
              </c:txPr>
            </c:trendlineLbl>
          </c:trendline>
          <c:xVal>
            <c:numRef>
              <c:f>'(1)'!$Y$39:$Y$40</c:f>
              <c:numCache>
                <c:formatCode>General</c:formatCode>
                <c:ptCount val="2"/>
                <c:pt idx="0">
                  <c:v>0</c:v>
                </c:pt>
                <c:pt idx="1">
                  <c:v>804.87368127343757</c:v>
                </c:pt>
              </c:numCache>
            </c:numRef>
          </c:xVal>
          <c:yVal>
            <c:numRef>
              <c:f>'(1)'!$X$39:$X$40</c:f>
              <c:numCache>
                <c:formatCode>General</c:formatCode>
                <c:ptCount val="2"/>
                <c:pt idx="0" formatCode="0.000">
                  <c:v>14.936084320384694</c:v>
                </c:pt>
                <c:pt idx="1">
                  <c:v>130.48383782132652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325-4F10-9D31-FA5C50F1727E}"/>
            </c:ext>
          </c:extLst>
        </c:ser>
        <c:ser>
          <c:idx val="2"/>
          <c:order val="2"/>
          <c:spPr>
            <a:ln w="28575">
              <a:noFill/>
            </a:ln>
          </c:spPr>
          <c:marker>
            <c:symbol val="circle"/>
            <c:size val="3"/>
            <c:spPr>
              <a:solidFill>
                <a:srgbClr val="FF0000"/>
              </a:solidFill>
              <a:ln>
                <a:noFill/>
              </a:ln>
            </c:spPr>
          </c:marker>
          <c:xVal>
            <c:numRef>
              <c:f>'(1)'!$C$8:$C$999</c:f>
              <c:numCache>
                <c:formatCode>0</c:formatCode>
                <c:ptCount val="992"/>
                <c:pt idx="0">
                  <c:v>16.097473625468751</c:v>
                </c:pt>
                <c:pt idx="1">
                  <c:v>32.194947250937503</c:v>
                </c:pt>
                <c:pt idx="2">
                  <c:v>48.292420876406254</c:v>
                </c:pt>
                <c:pt idx="3">
                  <c:v>64.389894501875006</c:v>
                </c:pt>
                <c:pt idx="4">
                  <c:v>80.487368127343771</c:v>
                </c:pt>
                <c:pt idx="5">
                  <c:v>96.584841752812508</c:v>
                </c:pt>
                <c:pt idx="6">
                  <c:v>112.68231537828126</c:v>
                </c:pt>
                <c:pt idx="7">
                  <c:v>128.77978900375001</c:v>
                </c:pt>
                <c:pt idx="8">
                  <c:v>144.87726262921876</c:v>
                </c:pt>
                <c:pt idx="9">
                  <c:v>160.97473625468754</c:v>
                </c:pt>
                <c:pt idx="10">
                  <c:v>177.07220988015627</c:v>
                </c:pt>
                <c:pt idx="11">
                  <c:v>193.16968350562502</c:v>
                </c:pt>
                <c:pt idx="12">
                  <c:v>209.2671571310938</c:v>
                </c:pt>
                <c:pt idx="13">
                  <c:v>225.36463075656252</c:v>
                </c:pt>
                <c:pt idx="14">
                  <c:v>241.4621043820313</c:v>
                </c:pt>
                <c:pt idx="15">
                  <c:v>257.55957800750002</c:v>
                </c:pt>
                <c:pt idx="16">
                  <c:v>273.65705163296877</c:v>
                </c:pt>
                <c:pt idx="17">
                  <c:v>289.75452525843752</c:v>
                </c:pt>
                <c:pt idx="18">
                  <c:v>305.85199888390628</c:v>
                </c:pt>
                <c:pt idx="19">
                  <c:v>321.94947250937508</c:v>
                </c:pt>
                <c:pt idx="20">
                  <c:v>338.04694613484378</c:v>
                </c:pt>
                <c:pt idx="21">
                  <c:v>354.14441976031253</c:v>
                </c:pt>
                <c:pt idx="22">
                  <c:v>370.24189338578134</c:v>
                </c:pt>
                <c:pt idx="23">
                  <c:v>386.33936701125003</c:v>
                </c:pt>
                <c:pt idx="24">
                  <c:v>402.43684063671878</c:v>
                </c:pt>
                <c:pt idx="25">
                  <c:v>418.53431426218759</c:v>
                </c:pt>
                <c:pt idx="26">
                  <c:v>434.63178788765629</c:v>
                </c:pt>
                <c:pt idx="27">
                  <c:v>450.72926151312504</c:v>
                </c:pt>
                <c:pt idx="28">
                  <c:v>466.82673513859379</c:v>
                </c:pt>
                <c:pt idx="29">
                  <c:v>482.9242087640626</c:v>
                </c:pt>
                <c:pt idx="30">
                  <c:v>499.02168238953129</c:v>
                </c:pt>
                <c:pt idx="31">
                  <c:v>515.11915601500004</c:v>
                </c:pt>
                <c:pt idx="32">
                  <c:v>531.2166296404688</c:v>
                </c:pt>
                <c:pt idx="33">
                  <c:v>547.31410326593755</c:v>
                </c:pt>
                <c:pt idx="34">
                  <c:v>563.4115768914063</c:v>
                </c:pt>
                <c:pt idx="35">
                  <c:v>579.50905051687505</c:v>
                </c:pt>
                <c:pt idx="36">
                  <c:v>595.6065241423438</c:v>
                </c:pt>
                <c:pt idx="37">
                  <c:v>611.70399776781255</c:v>
                </c:pt>
                <c:pt idx="38">
                  <c:v>627.8014713932813</c:v>
                </c:pt>
                <c:pt idx="39">
                  <c:v>643.89894501875017</c:v>
                </c:pt>
                <c:pt idx="40">
                  <c:v>659.99641864421881</c:v>
                </c:pt>
                <c:pt idx="41">
                  <c:v>676.09389226968756</c:v>
                </c:pt>
                <c:pt idx="42">
                  <c:v>692.19136589515642</c:v>
                </c:pt>
                <c:pt idx="43">
                  <c:v>708.28883952062506</c:v>
                </c:pt>
                <c:pt idx="44">
                  <c:v>724.38631314609381</c:v>
                </c:pt>
                <c:pt idx="45">
                  <c:v>740.48378677156268</c:v>
                </c:pt>
                <c:pt idx="46">
                  <c:v>756.58126039703131</c:v>
                </c:pt>
                <c:pt idx="47">
                  <c:v>772.67873402250007</c:v>
                </c:pt>
                <c:pt idx="48">
                  <c:v>788.77620764796893</c:v>
                </c:pt>
                <c:pt idx="49">
                  <c:v>804.87368127343757</c:v>
                </c:pt>
              </c:numCache>
            </c:numRef>
          </c:xVal>
          <c:yVal>
            <c:numRef>
              <c:f>'(1)'!$P$8:$P$999</c:f>
              <c:numCache>
                <c:formatCode>0.0</c:formatCode>
                <c:ptCount val="99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123.55038376501841</c:v>
                </c:pt>
                <c:pt idx="47">
                  <c:v>125.86252446410697</c:v>
                </c:pt>
                <c:pt idx="48">
                  <c:v>128.17345572442628</c:v>
                </c:pt>
                <c:pt idx="49">
                  <c:v>130.48325691164143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325-4F10-9D31-FA5C50F172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3178368"/>
        <c:axId val="313184640"/>
      </c:scatterChart>
      <c:scatterChart>
        <c:scatterStyle val="lineMarker"/>
        <c:varyColors val="0"/>
        <c:ser>
          <c:idx val="3"/>
          <c:order val="3"/>
          <c:spPr>
            <a:ln w="1587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'(1)'!$C$8:$C$999</c:f>
              <c:numCache>
                <c:formatCode>0</c:formatCode>
                <c:ptCount val="992"/>
                <c:pt idx="0">
                  <c:v>16.097473625468751</c:v>
                </c:pt>
                <c:pt idx="1">
                  <c:v>32.194947250937503</c:v>
                </c:pt>
                <c:pt idx="2">
                  <c:v>48.292420876406254</c:v>
                </c:pt>
                <c:pt idx="3">
                  <c:v>64.389894501875006</c:v>
                </c:pt>
                <c:pt idx="4">
                  <c:v>80.487368127343771</c:v>
                </c:pt>
                <c:pt idx="5">
                  <c:v>96.584841752812508</c:v>
                </c:pt>
                <c:pt idx="6">
                  <c:v>112.68231537828126</c:v>
                </c:pt>
                <c:pt idx="7">
                  <c:v>128.77978900375001</c:v>
                </c:pt>
                <c:pt idx="8">
                  <c:v>144.87726262921876</c:v>
                </c:pt>
                <c:pt idx="9">
                  <c:v>160.97473625468754</c:v>
                </c:pt>
                <c:pt idx="10">
                  <c:v>177.07220988015627</c:v>
                </c:pt>
                <c:pt idx="11">
                  <c:v>193.16968350562502</c:v>
                </c:pt>
                <c:pt idx="12">
                  <c:v>209.2671571310938</c:v>
                </c:pt>
                <c:pt idx="13">
                  <c:v>225.36463075656252</c:v>
                </c:pt>
                <c:pt idx="14">
                  <c:v>241.4621043820313</c:v>
                </c:pt>
                <c:pt idx="15">
                  <c:v>257.55957800750002</c:v>
                </c:pt>
                <c:pt idx="16">
                  <c:v>273.65705163296877</c:v>
                </c:pt>
                <c:pt idx="17">
                  <c:v>289.75452525843752</c:v>
                </c:pt>
                <c:pt idx="18">
                  <c:v>305.85199888390628</c:v>
                </c:pt>
                <c:pt idx="19">
                  <c:v>321.94947250937508</c:v>
                </c:pt>
                <c:pt idx="20">
                  <c:v>338.04694613484378</c:v>
                </c:pt>
                <c:pt idx="21">
                  <c:v>354.14441976031253</c:v>
                </c:pt>
                <c:pt idx="22">
                  <c:v>370.24189338578134</c:v>
                </c:pt>
                <c:pt idx="23">
                  <c:v>386.33936701125003</c:v>
                </c:pt>
                <c:pt idx="24">
                  <c:v>402.43684063671878</c:v>
                </c:pt>
                <c:pt idx="25">
                  <c:v>418.53431426218759</c:v>
                </c:pt>
                <c:pt idx="26">
                  <c:v>434.63178788765629</c:v>
                </c:pt>
                <c:pt idx="27">
                  <c:v>450.72926151312504</c:v>
                </c:pt>
                <c:pt idx="28">
                  <c:v>466.82673513859379</c:v>
                </c:pt>
                <c:pt idx="29">
                  <c:v>482.9242087640626</c:v>
                </c:pt>
                <c:pt idx="30">
                  <c:v>499.02168238953129</c:v>
                </c:pt>
                <c:pt idx="31">
                  <c:v>515.11915601500004</c:v>
                </c:pt>
                <c:pt idx="32">
                  <c:v>531.2166296404688</c:v>
                </c:pt>
                <c:pt idx="33">
                  <c:v>547.31410326593755</c:v>
                </c:pt>
                <c:pt idx="34">
                  <c:v>563.4115768914063</c:v>
                </c:pt>
                <c:pt idx="35">
                  <c:v>579.50905051687505</c:v>
                </c:pt>
                <c:pt idx="36">
                  <c:v>595.6065241423438</c:v>
                </c:pt>
                <c:pt idx="37">
                  <c:v>611.70399776781255</c:v>
                </c:pt>
                <c:pt idx="38">
                  <c:v>627.8014713932813</c:v>
                </c:pt>
                <c:pt idx="39">
                  <c:v>643.89894501875017</c:v>
                </c:pt>
                <c:pt idx="40">
                  <c:v>659.99641864421881</c:v>
                </c:pt>
                <c:pt idx="41">
                  <c:v>676.09389226968756</c:v>
                </c:pt>
                <c:pt idx="42">
                  <c:v>692.19136589515642</c:v>
                </c:pt>
                <c:pt idx="43">
                  <c:v>708.28883952062506</c:v>
                </c:pt>
                <c:pt idx="44">
                  <c:v>724.38631314609381</c:v>
                </c:pt>
                <c:pt idx="45">
                  <c:v>740.48378677156268</c:v>
                </c:pt>
                <c:pt idx="46">
                  <c:v>756.58126039703131</c:v>
                </c:pt>
                <c:pt idx="47">
                  <c:v>772.67873402250007</c:v>
                </c:pt>
                <c:pt idx="48">
                  <c:v>788.77620764796893</c:v>
                </c:pt>
                <c:pt idx="49">
                  <c:v>804.87368127343757</c:v>
                </c:pt>
              </c:numCache>
            </c:numRef>
          </c:xVal>
          <c:yVal>
            <c:numRef>
              <c:f>'(1)'!$K$8:$K$999</c:f>
              <c:numCache>
                <c:formatCode>0.00</c:formatCode>
                <c:ptCount val="992"/>
                <c:pt idx="0">
                  <c:v>123.22988338560499</c:v>
                </c:pt>
                <c:pt idx="1">
                  <c:v>64.722541657339534</c:v>
                </c:pt>
                <c:pt idx="2">
                  <c:v>41.699101878954089</c:v>
                </c:pt>
                <c:pt idx="3">
                  <c:v>29.344438175392217</c:v>
                </c:pt>
                <c:pt idx="4">
                  <c:v>21.698860005050275</c:v>
                </c:pt>
                <c:pt idx="5">
                  <c:v>16.556375875678658</c:v>
                </c:pt>
                <c:pt idx="6">
                  <c:v>12.902330011330415</c:v>
                </c:pt>
                <c:pt idx="7">
                  <c:v>10.202901909669032</c:v>
                </c:pt>
                <c:pt idx="8">
                  <c:v>8.1500890450404793</c:v>
                </c:pt>
                <c:pt idx="9">
                  <c:v>6.5537490465907151</c:v>
                </c:pt>
                <c:pt idx="10">
                  <c:v>5.2902591723540517</c:v>
                </c:pt>
                <c:pt idx="11">
                  <c:v>4.2758811826132455</c:v>
                </c:pt>
                <c:pt idx="12">
                  <c:v>3.4519737762459557</c:v>
                </c:pt>
                <c:pt idx="13">
                  <c:v>2.7763231901471292</c:v>
                </c:pt>
                <c:pt idx="14">
                  <c:v>2.2178279487295853</c:v>
                </c:pt>
                <c:pt idx="15">
                  <c:v>1.7531155625735952</c:v>
                </c:pt>
                <c:pt idx="16">
                  <c:v>1.3643192065051826</c:v>
                </c:pt>
                <c:pt idx="17">
                  <c:v>1.0375760084444596</c:v>
                </c:pt>
                <c:pt idx="18">
                  <c:v>0.76198820970708969</c:v>
                </c:pt>
                <c:pt idx="19">
                  <c:v>0.5288892793032276</c:v>
                </c:pt>
                <c:pt idx="20">
                  <c:v>0.3313157320530456</c:v>
                </c:pt>
                <c:pt idx="21">
                  <c:v>0.16362063612211997</c:v>
                </c:pt>
                <c:pt idx="22">
                  <c:v>2.1186698342867294E-2</c:v>
                </c:pt>
                <c:pt idx="23">
                  <c:v>9.9790470094590009E-2</c:v>
                </c:pt>
                <c:pt idx="24">
                  <c:v>0.20246564979796233</c:v>
                </c:pt>
                <c:pt idx="25">
                  <c:v>0.28947273571955984</c:v>
                </c:pt>
                <c:pt idx="26">
                  <c:v>0.36302141221929818</c:v>
                </c:pt>
                <c:pt idx="27">
                  <c:v>0.42497646556992091</c:v>
                </c:pt>
                <c:pt idx="28">
                  <c:v>0.47691839500002464</c:v>
                </c:pt>
                <c:pt idx="29">
                  <c:v>0.52019269649654087</c:v>
                </c:pt>
                <c:pt idx="30">
                  <c:v>0.55594937231529173</c:v>
                </c:pt>
                <c:pt idx="31">
                  <c:v>0.58517493964741896</c:v>
                </c:pt>
                <c:pt idx="32">
                  <c:v>0.60871852798097081</c:v>
                </c:pt>
                <c:pt idx="33">
                  <c:v>0.62731328355387084</c:v>
                </c:pt>
                <c:pt idx="34">
                  <c:v>0.64159402253038722</c:v>
                </c:pt>
                <c:pt idx="35">
                  <c:v>0.65211186625032247</c:v>
                </c:pt>
                <c:pt idx="36">
                  <c:v>0.65934643384451053</c:v>
                </c:pt>
                <c:pt idx="37">
                  <c:v>0.66371604658685279</c:v>
                </c:pt>
                <c:pt idx="38">
                  <c:v>0.66558630514917227</c:v>
                </c:pt>
                <c:pt idx="39">
                  <c:v>0.66527732858713073</c:v>
                </c:pt>
                <c:pt idx="40">
                  <c:v>0.66306988734581906</c:v>
                </c:pt>
                <c:pt idx="41">
                  <c:v>0.65921061812347348</c:v>
                </c:pt>
                <c:pt idx="42">
                  <c:v>0.65391647325770741</c:v>
                </c:pt>
                <c:pt idx="43">
                  <c:v>0.64737852932179218</c:v>
                </c:pt>
                <c:pt idx="44">
                  <c:v>0.63976525723570488</c:v>
                </c:pt>
                <c:pt idx="45">
                  <c:v>0.63122533820256355</c:v>
                </c:pt>
                <c:pt idx="46">
                  <c:v>0.62189009524168604</c:v>
                </c:pt>
                <c:pt idx="47">
                  <c:v>0.61187559829112503</c:v>
                </c:pt>
                <c:pt idx="48">
                  <c:v>0.60128449122736083</c:v>
                </c:pt>
                <c:pt idx="49">
                  <c:v>0.59020758127657358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325-4F10-9D31-FA5C50F1727E}"/>
            </c:ext>
          </c:extLst>
        </c:ser>
        <c:ser>
          <c:idx val="4"/>
          <c:order val="4"/>
          <c:spPr>
            <a:ln>
              <a:solidFill>
                <a:srgbClr val="00B050"/>
              </a:solidFill>
              <a:prstDash val="sysDash"/>
            </a:ln>
          </c:spPr>
          <c:marker>
            <c:symbol val="circle"/>
            <c:size val="5"/>
            <c:spPr>
              <a:solidFill>
                <a:srgbClr val="00B050"/>
              </a:solidFill>
              <a:ln>
                <a:noFill/>
              </a:ln>
            </c:spPr>
          </c:marker>
          <c:xVal>
            <c:numRef>
              <c:f>'(1)'!$Y$44:$Y$45</c:f>
              <c:numCache>
                <c:formatCode>General</c:formatCode>
                <c:ptCount val="2"/>
                <c:pt idx="0">
                  <c:v>756.58126039703131</c:v>
                </c:pt>
                <c:pt idx="1">
                  <c:v>804.87368127343757</c:v>
                </c:pt>
              </c:numCache>
            </c:numRef>
          </c:xVal>
          <c:yVal>
            <c:numRef>
              <c:f>'(1)'!$X$44:$X$45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325-4F10-9D31-FA5C50F1727E}"/>
            </c:ext>
          </c:extLst>
        </c:ser>
        <c:ser>
          <c:idx val="5"/>
          <c:order val="5"/>
          <c:spPr>
            <a:ln w="25400">
              <a:solidFill>
                <a:srgbClr val="FF0000"/>
              </a:solidFill>
              <a:prstDash val="sysDash"/>
            </a:ln>
          </c:spPr>
          <c:marker>
            <c:symbol val="none"/>
          </c:marker>
          <c:xVal>
            <c:numRef>
              <c:f>'(1)'!$Y$48:$Y$49</c:f>
              <c:numCache>
                <c:formatCode>General</c:formatCode>
                <c:ptCount val="2"/>
                <c:pt idx="0">
                  <c:v>0</c:v>
                </c:pt>
                <c:pt idx="1">
                  <c:v>756.58126039703131</c:v>
                </c:pt>
              </c:numCache>
            </c:numRef>
          </c:xVal>
          <c:yVal>
            <c:numRef>
              <c:f>'(1)'!$X$48:$X$49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F325-4F10-9D31-FA5C50F1727E}"/>
            </c:ext>
          </c:extLst>
        </c:ser>
        <c:ser>
          <c:idx val="6"/>
          <c:order val="6"/>
          <c:spPr>
            <a:ln w="22225"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'(1)'!$C$8:$C$999</c:f>
              <c:numCache>
                <c:formatCode>0</c:formatCode>
                <c:ptCount val="992"/>
                <c:pt idx="0">
                  <c:v>16.097473625468751</c:v>
                </c:pt>
                <c:pt idx="1">
                  <c:v>32.194947250937503</c:v>
                </c:pt>
                <c:pt idx="2">
                  <c:v>48.292420876406254</c:v>
                </c:pt>
                <c:pt idx="3">
                  <c:v>64.389894501875006</c:v>
                </c:pt>
                <c:pt idx="4">
                  <c:v>80.487368127343771</c:v>
                </c:pt>
                <c:pt idx="5">
                  <c:v>96.584841752812508</c:v>
                </c:pt>
                <c:pt idx="6">
                  <c:v>112.68231537828126</c:v>
                </c:pt>
                <c:pt idx="7">
                  <c:v>128.77978900375001</c:v>
                </c:pt>
                <c:pt idx="8">
                  <c:v>144.87726262921876</c:v>
                </c:pt>
                <c:pt idx="9">
                  <c:v>160.97473625468754</c:v>
                </c:pt>
                <c:pt idx="10">
                  <c:v>177.07220988015627</c:v>
                </c:pt>
                <c:pt idx="11">
                  <c:v>193.16968350562502</c:v>
                </c:pt>
                <c:pt idx="12">
                  <c:v>209.2671571310938</c:v>
                </c:pt>
                <c:pt idx="13">
                  <c:v>225.36463075656252</c:v>
                </c:pt>
                <c:pt idx="14">
                  <c:v>241.4621043820313</c:v>
                </c:pt>
                <c:pt idx="15">
                  <c:v>257.55957800750002</c:v>
                </c:pt>
                <c:pt idx="16">
                  <c:v>273.65705163296877</c:v>
                </c:pt>
                <c:pt idx="17">
                  <c:v>289.75452525843752</c:v>
                </c:pt>
                <c:pt idx="18">
                  <c:v>305.85199888390628</c:v>
                </c:pt>
                <c:pt idx="19">
                  <c:v>321.94947250937508</c:v>
                </c:pt>
                <c:pt idx="20">
                  <c:v>338.04694613484378</c:v>
                </c:pt>
                <c:pt idx="21">
                  <c:v>354.14441976031253</c:v>
                </c:pt>
                <c:pt idx="22">
                  <c:v>370.24189338578134</c:v>
                </c:pt>
                <c:pt idx="23">
                  <c:v>386.33936701125003</c:v>
                </c:pt>
                <c:pt idx="24">
                  <c:v>402.43684063671878</c:v>
                </c:pt>
                <c:pt idx="25">
                  <c:v>418.53431426218759</c:v>
                </c:pt>
                <c:pt idx="26">
                  <c:v>434.63178788765629</c:v>
                </c:pt>
                <c:pt idx="27">
                  <c:v>450.72926151312504</c:v>
                </c:pt>
                <c:pt idx="28">
                  <c:v>466.82673513859379</c:v>
                </c:pt>
                <c:pt idx="29">
                  <c:v>482.9242087640626</c:v>
                </c:pt>
                <c:pt idx="30">
                  <c:v>499.02168238953129</c:v>
                </c:pt>
                <c:pt idx="31">
                  <c:v>515.11915601500004</c:v>
                </c:pt>
                <c:pt idx="32">
                  <c:v>531.2166296404688</c:v>
                </c:pt>
                <c:pt idx="33">
                  <c:v>547.31410326593755</c:v>
                </c:pt>
                <c:pt idx="34">
                  <c:v>563.4115768914063</c:v>
                </c:pt>
                <c:pt idx="35">
                  <c:v>579.50905051687505</c:v>
                </c:pt>
                <c:pt idx="36">
                  <c:v>595.6065241423438</c:v>
                </c:pt>
                <c:pt idx="37">
                  <c:v>611.70399776781255</c:v>
                </c:pt>
                <c:pt idx="38">
                  <c:v>627.8014713932813</c:v>
                </c:pt>
                <c:pt idx="39">
                  <c:v>643.89894501875017</c:v>
                </c:pt>
                <c:pt idx="40">
                  <c:v>659.99641864421881</c:v>
                </c:pt>
                <c:pt idx="41">
                  <c:v>676.09389226968756</c:v>
                </c:pt>
                <c:pt idx="42">
                  <c:v>692.19136589515642</c:v>
                </c:pt>
                <c:pt idx="43">
                  <c:v>708.28883952062506</c:v>
                </c:pt>
                <c:pt idx="44">
                  <c:v>724.38631314609381</c:v>
                </c:pt>
                <c:pt idx="45">
                  <c:v>740.48378677156268</c:v>
                </c:pt>
                <c:pt idx="46">
                  <c:v>756.58126039703131</c:v>
                </c:pt>
                <c:pt idx="47">
                  <c:v>772.67873402250007</c:v>
                </c:pt>
                <c:pt idx="48">
                  <c:v>788.77620764796893</c:v>
                </c:pt>
                <c:pt idx="49">
                  <c:v>804.87368127343757</c:v>
                </c:pt>
              </c:numCache>
            </c:numRef>
          </c:xVal>
          <c:yVal>
            <c:numRef>
              <c:f>'(1)'!$L$8:$L$999</c:f>
              <c:numCache>
                <c:formatCode>0.00</c:formatCode>
                <c:ptCount val="99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1.7531155625735952</c:v>
                </c:pt>
                <c:pt idx="16">
                  <c:v>1.3643192065051826</c:v>
                </c:pt>
                <c:pt idx="17">
                  <c:v>1.0375760084444596</c:v>
                </c:pt>
                <c:pt idx="18">
                  <c:v>0.76198820970708969</c:v>
                </c:pt>
                <c:pt idx="19">
                  <c:v>0.5288892793032276</c:v>
                </c:pt>
                <c:pt idx="20">
                  <c:v>0.3313157320530456</c:v>
                </c:pt>
                <c:pt idx="21">
                  <c:v>0.16362063612211997</c:v>
                </c:pt>
                <c:pt idx="22">
                  <c:v>2.1186698342867294E-2</c:v>
                </c:pt>
                <c:pt idx="23">
                  <c:v>9.9790470094590009E-2</c:v>
                </c:pt>
                <c:pt idx="24">
                  <c:v>0.20246564979796233</c:v>
                </c:pt>
                <c:pt idx="25">
                  <c:v>0.28947273571955984</c:v>
                </c:pt>
                <c:pt idx="26">
                  <c:v>0.36302141221929818</c:v>
                </c:pt>
                <c:pt idx="27">
                  <c:v>0.42497646556992091</c:v>
                </c:pt>
                <c:pt idx="28">
                  <c:v>0.47691839500002464</c:v>
                </c:pt>
                <c:pt idx="29">
                  <c:v>0.52019269649654087</c:v>
                </c:pt>
                <c:pt idx="30">
                  <c:v>0.55594937231529173</c:v>
                </c:pt>
                <c:pt idx="31">
                  <c:v>0.58517493964741896</c:v>
                </c:pt>
                <c:pt idx="32">
                  <c:v>0.60871852798097081</c:v>
                </c:pt>
                <c:pt idx="33">
                  <c:v>0.62731328355387084</c:v>
                </c:pt>
                <c:pt idx="34">
                  <c:v>0.64159402253038722</c:v>
                </c:pt>
                <c:pt idx="35">
                  <c:v>0.65211186625032247</c:v>
                </c:pt>
                <c:pt idx="36">
                  <c:v>0.65934643384451053</c:v>
                </c:pt>
                <c:pt idx="37">
                  <c:v>0.66371604658685279</c:v>
                </c:pt>
                <c:pt idx="38">
                  <c:v>0.66558630514917227</c:v>
                </c:pt>
                <c:pt idx="39">
                  <c:v>0.66527732858713073</c:v>
                </c:pt>
                <c:pt idx="40">
                  <c:v>0.66306988734581906</c:v>
                </c:pt>
                <c:pt idx="41">
                  <c:v>0.65921061812347348</c:v>
                </c:pt>
                <c:pt idx="42">
                  <c:v>0.65391647325770741</c:v>
                </c:pt>
                <c:pt idx="43">
                  <c:v>0.64737852932179218</c:v>
                </c:pt>
                <c:pt idx="44">
                  <c:v>0.63976525723570488</c:v>
                </c:pt>
                <c:pt idx="45">
                  <c:v>0.63122533820256355</c:v>
                </c:pt>
                <c:pt idx="46">
                  <c:v>0.62189009524168604</c:v>
                </c:pt>
                <c:pt idx="47">
                  <c:v>0.61187559829112503</c:v>
                </c:pt>
                <c:pt idx="48">
                  <c:v>0.60128449122736083</c:v>
                </c:pt>
                <c:pt idx="49">
                  <c:v>0.59020758127657358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F325-4F10-9D31-FA5C50F172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3192832"/>
        <c:axId val="313186560"/>
      </c:scatterChart>
      <c:valAx>
        <c:axId val="313178368"/>
        <c:scaling>
          <c:orientation val="minMax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lang="it-IT"/>
                </a:pPr>
                <a:r>
                  <a:rPr lang="en-US"/>
                  <a:t>t (s)</a:t>
                </a:r>
              </a:p>
            </c:rich>
          </c:tx>
          <c:layout>
            <c:manualLayout>
              <c:xMode val="edge"/>
              <c:yMode val="edge"/>
              <c:x val="0.5140730763917668"/>
              <c:y val="0.88074478925428434"/>
            </c:manualLayout>
          </c:layout>
          <c:overlay val="0"/>
        </c:title>
        <c:numFmt formatCode="General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3184640"/>
        <c:crossesAt val="0"/>
        <c:crossBetween val="midCat"/>
      </c:valAx>
      <c:valAx>
        <c:axId val="313184640"/>
        <c:scaling>
          <c:orientation val="minMax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it-IT"/>
                </a:pPr>
                <a:r>
                  <a:rPr lang="en-US" i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I</a:t>
                </a:r>
                <a:r>
                  <a:rPr lang="en-US"/>
                  <a:t> (mm)</a:t>
                </a:r>
              </a:p>
            </c:rich>
          </c:tx>
          <c:layout>
            <c:manualLayout>
              <c:xMode val="edge"/>
              <c:yMode val="edge"/>
              <c:x val="8.7489063867016617E-5"/>
              <c:y val="0.35739190109952795"/>
            </c:manualLayout>
          </c:layout>
          <c:overlay val="0"/>
        </c:title>
        <c:numFmt formatCode="0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3178368"/>
        <c:crossesAt val="0"/>
        <c:crossBetween val="midCat"/>
      </c:valAx>
      <c:valAx>
        <c:axId val="313186560"/>
        <c:scaling>
          <c:logBase val="10"/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>
                    <a:solidFill>
                      <a:srgbClr val="00B050"/>
                    </a:solidFill>
                  </a:defRPr>
                </a:pPr>
                <a:r>
                  <a:rPr lang="en-US">
                    <a:solidFill>
                      <a:srgbClr val="00B050"/>
                    </a:solidFill>
                  </a:rPr>
                  <a:t>E %</a:t>
                </a:r>
              </a:p>
            </c:rich>
          </c:tx>
          <c:overlay val="0"/>
        </c:title>
        <c:numFmt formatCode="0" sourceLinked="0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rgbClr val="00B050"/>
                </a:solidFill>
              </a:defRPr>
            </a:pPr>
            <a:endParaRPr lang="it-IT"/>
          </a:p>
        </c:txPr>
        <c:crossAx val="313192832"/>
        <c:crosses val="max"/>
        <c:crossBetween val="midCat"/>
      </c:valAx>
      <c:valAx>
        <c:axId val="313192832"/>
        <c:scaling>
          <c:orientation val="minMax"/>
        </c:scaling>
        <c:delete val="1"/>
        <c:axPos val="b"/>
        <c:numFmt formatCode="0" sourceLinked="1"/>
        <c:majorTickMark val="out"/>
        <c:minorTickMark val="none"/>
        <c:tickLblPos val="nextTo"/>
        <c:crossAx val="31318656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342256539781247"/>
          <c:y val="8.7078585765014663E-2"/>
          <c:w val="0.80457084386885913"/>
          <c:h val="0.697385209201790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solidFill>
                <a:schemeClr val="tx1"/>
              </a:solidFill>
              <a:ln>
                <a:noFill/>
              </a:ln>
            </c:spPr>
          </c:marker>
          <c:xVal>
            <c:numRef>
              <c:f>'(1)'!$C$7:$C$999</c:f>
              <c:numCache>
                <c:formatCode>0</c:formatCode>
                <c:ptCount val="993"/>
                <c:pt idx="0" formatCode="General">
                  <c:v>0</c:v>
                </c:pt>
                <c:pt idx="1">
                  <c:v>16.097473625468751</c:v>
                </c:pt>
                <c:pt idx="2">
                  <c:v>32.194947250937503</c:v>
                </c:pt>
                <c:pt idx="3">
                  <c:v>48.292420876406254</c:v>
                </c:pt>
                <c:pt idx="4">
                  <c:v>64.389894501875006</c:v>
                </c:pt>
                <c:pt idx="5">
                  <c:v>80.487368127343771</c:v>
                </c:pt>
                <c:pt idx="6">
                  <c:v>96.584841752812508</c:v>
                </c:pt>
                <c:pt idx="7">
                  <c:v>112.68231537828126</c:v>
                </c:pt>
                <c:pt idx="8">
                  <c:v>128.77978900375001</c:v>
                </c:pt>
                <c:pt idx="9">
                  <c:v>144.87726262921876</c:v>
                </c:pt>
                <c:pt idx="10">
                  <c:v>160.97473625468754</c:v>
                </c:pt>
                <c:pt idx="11">
                  <c:v>177.07220988015627</c:v>
                </c:pt>
                <c:pt idx="12">
                  <c:v>193.16968350562502</c:v>
                </c:pt>
                <c:pt idx="13">
                  <c:v>209.2671571310938</c:v>
                </c:pt>
                <c:pt idx="14">
                  <c:v>225.36463075656252</c:v>
                </c:pt>
                <c:pt idx="15">
                  <c:v>241.4621043820313</c:v>
                </c:pt>
                <c:pt idx="16">
                  <c:v>257.55957800750002</c:v>
                </c:pt>
                <c:pt idx="17">
                  <c:v>273.65705163296877</c:v>
                </c:pt>
                <c:pt idx="18">
                  <c:v>289.75452525843752</c:v>
                </c:pt>
                <c:pt idx="19">
                  <c:v>305.85199888390628</c:v>
                </c:pt>
                <c:pt idx="20">
                  <c:v>321.94947250937508</c:v>
                </c:pt>
                <c:pt idx="21">
                  <c:v>338.04694613484378</c:v>
                </c:pt>
                <c:pt idx="22">
                  <c:v>354.14441976031253</c:v>
                </c:pt>
                <c:pt idx="23">
                  <c:v>370.24189338578134</c:v>
                </c:pt>
                <c:pt idx="24">
                  <c:v>386.33936701125003</c:v>
                </c:pt>
                <c:pt idx="25">
                  <c:v>402.43684063671878</c:v>
                </c:pt>
                <c:pt idx="26">
                  <c:v>418.53431426218759</c:v>
                </c:pt>
                <c:pt idx="27">
                  <c:v>434.63178788765629</c:v>
                </c:pt>
                <c:pt idx="28">
                  <c:v>450.72926151312504</c:v>
                </c:pt>
                <c:pt idx="29">
                  <c:v>466.82673513859379</c:v>
                </c:pt>
                <c:pt idx="30">
                  <c:v>482.9242087640626</c:v>
                </c:pt>
                <c:pt idx="31">
                  <c:v>499.02168238953129</c:v>
                </c:pt>
                <c:pt idx="32">
                  <c:v>515.11915601500004</c:v>
                </c:pt>
                <c:pt idx="33">
                  <c:v>531.2166296404688</c:v>
                </c:pt>
                <c:pt idx="34">
                  <c:v>547.31410326593755</c:v>
                </c:pt>
                <c:pt idx="35">
                  <c:v>563.4115768914063</c:v>
                </c:pt>
                <c:pt idx="36">
                  <c:v>579.50905051687505</c:v>
                </c:pt>
                <c:pt idx="37">
                  <c:v>595.6065241423438</c:v>
                </c:pt>
                <c:pt idx="38">
                  <c:v>611.70399776781255</c:v>
                </c:pt>
                <c:pt idx="39">
                  <c:v>627.8014713932813</c:v>
                </c:pt>
                <c:pt idx="40">
                  <c:v>643.89894501875017</c:v>
                </c:pt>
                <c:pt idx="41">
                  <c:v>659.99641864421881</c:v>
                </c:pt>
                <c:pt idx="42">
                  <c:v>676.09389226968756</c:v>
                </c:pt>
                <c:pt idx="43">
                  <c:v>692.19136589515642</c:v>
                </c:pt>
                <c:pt idx="44">
                  <c:v>708.28883952062506</c:v>
                </c:pt>
                <c:pt idx="45">
                  <c:v>724.38631314609381</c:v>
                </c:pt>
                <c:pt idx="46">
                  <c:v>740.48378677156268</c:v>
                </c:pt>
                <c:pt idx="47">
                  <c:v>756.58126039703131</c:v>
                </c:pt>
                <c:pt idx="48">
                  <c:v>772.67873402250007</c:v>
                </c:pt>
                <c:pt idx="49">
                  <c:v>788.77620764796893</c:v>
                </c:pt>
                <c:pt idx="50">
                  <c:v>804.87368127343757</c:v>
                </c:pt>
              </c:numCache>
            </c:numRef>
          </c:xVal>
          <c:yVal>
            <c:numRef>
              <c:f>'(1)'!$D$7:$D$999</c:f>
              <c:numCache>
                <c:formatCode>0.0</c:formatCode>
                <c:ptCount val="993"/>
                <c:pt idx="0" formatCode="General">
                  <c:v>0</c:v>
                </c:pt>
                <c:pt idx="1">
                  <c:v>7.3938084015155487</c:v>
                </c:pt>
                <c:pt idx="2">
                  <c:v>11.422575141759349</c:v>
                </c:pt>
                <c:pt idx="3">
                  <c:v>14.909002273027404</c:v>
                </c:pt>
                <c:pt idx="4">
                  <c:v>18.119285896143513</c:v>
                </c:pt>
                <c:pt idx="5">
                  <c:v>21.156036109507269</c:v>
                </c:pt>
                <c:pt idx="6">
                  <c:v>24.07163124325394</c:v>
                </c:pt>
                <c:pt idx="7">
                  <c:v>26.897042082314901</c:v>
                </c:pt>
                <c:pt idx="8">
                  <c:v>29.65235295311377</c:v>
                </c:pt>
                <c:pt idx="9">
                  <c:v>32.351447855049656</c:v>
                </c:pt>
                <c:pt idx="10">
                  <c:v>35.004386255855231</c:v>
                </c:pt>
                <c:pt idx="11">
                  <c:v>37.618724107510367</c:v>
                </c:pt>
                <c:pt idx="12">
                  <c:v>40.200301218732115</c:v>
                </c:pt>
                <c:pt idx="13">
                  <c:v>42.75373677579914</c:v>
                </c:pt>
                <c:pt idx="14">
                  <c:v>45.282755149090434</c:v>
                </c:pt>
                <c:pt idx="15">
                  <c:v>47.790407980202581</c:v>
                </c:pt>
                <c:pt idx="16">
                  <c:v>50.279230219250742</c:v>
                </c:pt>
                <c:pt idx="17">
                  <c:v>52.751352617284965</c:v>
                </c:pt>
                <c:pt idx="18">
                  <c:v>55.208584647595877</c:v>
                </c:pt>
                <c:pt idx="19">
                  <c:v>57.65247682426331</c:v>
                </c:pt>
                <c:pt idx="20">
                  <c:v>60.084368341341133</c:v>
                </c:pt>
                <c:pt idx="21">
                  <c:v>62.505424044556683</c:v>
                </c:pt>
                <c:pt idx="22">
                  <c:v>64.916663513779497</c:v>
                </c:pt>
                <c:pt idx="23">
                  <c:v>67.318984125243134</c:v>
                </c:pt>
                <c:pt idx="24">
                  <c:v>69.71318012927334</c:v>
                </c:pt>
                <c:pt idx="25">
                  <c:v>72.099956889091217</c:v>
                </c:pt>
                <c:pt idx="26">
                  <c:v>74.479944599834454</c:v>
                </c:pt>
                <c:pt idx="27">
                  <c:v>76.853707103275326</c:v>
                </c:pt>
                <c:pt idx="28">
                  <c:v>79.22175171457252</c:v>
                </c:pt>
                <c:pt idx="29">
                  <c:v>81.584535796630092</c:v>
                </c:pt>
                <c:pt idx="30">
                  <c:v>83.942472975384348</c:v>
                </c:pt>
                <c:pt idx="31">
                  <c:v>86.295938312858965</c:v>
                </c:pt>
                <c:pt idx="32">
                  <c:v>88.645272730442926</c:v>
                </c:pt>
                <c:pt idx="33">
                  <c:v>90.99078681108422</c:v>
                </c:pt>
                <c:pt idx="34">
                  <c:v>93.33276408378228</c:v>
                </c:pt>
                <c:pt idx="35">
                  <c:v>95.671463874027026</c:v>
                </c:pt>
                <c:pt idx="36">
                  <c:v>98.00712378830535</c:v>
                </c:pt>
                <c:pt idx="37">
                  <c:v>100.33996188851124</c:v>
                </c:pt>
                <c:pt idx="38">
                  <c:v>102.67017860228839</c:v>
                </c:pt>
                <c:pt idx="39">
                  <c:v>104.99795840745912</c:v>
                </c:pt>
                <c:pt idx="40">
                  <c:v>107.32347132234034</c:v>
                </c:pt>
                <c:pt idx="41">
                  <c:v>109.64687422857291</c:v>
                </c:pt>
                <c:pt idx="42">
                  <c:v>111.96831204887434</c:v>
                </c:pt>
                <c:pt idx="43">
                  <c:v>114.28791879864954</c:v>
                </c:pt>
                <c:pt idx="44">
                  <c:v>116.60581852753619</c:v>
                </c:pt>
                <c:pt idx="45">
                  <c:v>118.92212616458323</c:v>
                </c:pt>
                <c:pt idx="46">
                  <c:v>121.23694827878266</c:v>
                </c:pt>
                <c:pt idx="47">
                  <c:v>123.55038376501841</c:v>
                </c:pt>
                <c:pt idx="48">
                  <c:v>125.86252446410697</c:v>
                </c:pt>
                <c:pt idx="49">
                  <c:v>128.17345572442628</c:v>
                </c:pt>
                <c:pt idx="50">
                  <c:v>130.48325691164143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285-46D3-980F-EDE85886268F}"/>
            </c:ext>
          </c:extLst>
        </c:ser>
        <c:ser>
          <c:idx val="1"/>
          <c:order val="1"/>
          <c:spPr>
            <a:ln w="12700">
              <a:noFill/>
            </a:ln>
          </c:spPr>
          <c:marker>
            <c:symbol val="circle"/>
            <c:size val="3"/>
            <c:spPr>
              <a:solidFill>
                <a:srgbClr val="FF0000"/>
              </a:solidFill>
              <a:ln>
                <a:noFill/>
              </a:ln>
            </c:spPr>
          </c:marker>
          <c:xVal>
            <c:numRef>
              <c:f>'(1)'!$CI$7:$CI$999</c:f>
              <c:numCache>
                <c:formatCode>General</c:formatCode>
                <c:ptCount val="993"/>
                <c:pt idx="0">
                  <c:v>0</c:v>
                </c:pt>
                <c:pt idx="1">
                  <c:v>16.097473625468751</c:v>
                </c:pt>
                <c:pt idx="2">
                  <c:v>32.194947250937503</c:v>
                </c:pt>
                <c:pt idx="3">
                  <c:v>48.292420876406254</c:v>
                </c:pt>
                <c:pt idx="4">
                  <c:v>64.389894501875006</c:v>
                </c:pt>
                <c:pt idx="5">
                  <c:v>80.487368127343771</c:v>
                </c:pt>
                <c:pt idx="6">
                  <c:v>96.584841752812508</c:v>
                </c:pt>
                <c:pt idx="7">
                  <c:v>112.68231537828126</c:v>
                </c:pt>
                <c:pt idx="8">
                  <c:v>128.77978900375001</c:v>
                </c:pt>
                <c:pt idx="9">
                  <c:v>144.87726262921876</c:v>
                </c:pt>
                <c:pt idx="10">
                  <c:v>160.97473625468754</c:v>
                </c:pt>
                <c:pt idx="11">
                  <c:v>177.07220988015627</c:v>
                </c:pt>
                <c:pt idx="12">
                  <c:v>193.16968350562502</c:v>
                </c:pt>
                <c:pt idx="13">
                  <c:v>209.2671571310938</c:v>
                </c:pt>
                <c:pt idx="14">
                  <c:v>225.36463075656252</c:v>
                </c:pt>
                <c:pt idx="15">
                  <c:v>241.4621043820313</c:v>
                </c:pt>
                <c:pt idx="16">
                  <c:v>257.55957800750002</c:v>
                </c:pt>
                <c:pt idx="17">
                  <c:v>273.65705163296877</c:v>
                </c:pt>
                <c:pt idx="18">
                  <c:v>289.75452525843752</c:v>
                </c:pt>
                <c:pt idx="19">
                  <c:v>305.85199888390628</c:v>
                </c:pt>
                <c:pt idx="20">
                  <c:v>321.94947250937508</c:v>
                </c:pt>
                <c:pt idx="21">
                  <c:v>338.04694613484378</c:v>
                </c:pt>
                <c:pt idx="22">
                  <c:v>354.14441976031253</c:v>
                </c:pt>
                <c:pt idx="23">
                  <c:v>370.24189338578134</c:v>
                </c:pt>
                <c:pt idx="24">
                  <c:v>386.33936701125003</c:v>
                </c:pt>
                <c:pt idx="25">
                  <c:v>402.43684063671878</c:v>
                </c:pt>
                <c:pt idx="26">
                  <c:v>418.53431426218759</c:v>
                </c:pt>
                <c:pt idx="27">
                  <c:v>434.63178788765629</c:v>
                </c:pt>
                <c:pt idx="28">
                  <c:v>450.72926151312504</c:v>
                </c:pt>
                <c:pt idx="29">
                  <c:v>466.82673513859379</c:v>
                </c:pt>
                <c:pt idx="30">
                  <c:v>482.9242087640626</c:v>
                </c:pt>
                <c:pt idx="31">
                  <c:v>499.02168238953129</c:v>
                </c:pt>
                <c:pt idx="32">
                  <c:v>515.11915601500004</c:v>
                </c:pt>
                <c:pt idx="33">
                  <c:v>531.2166296404688</c:v>
                </c:pt>
                <c:pt idx="34">
                  <c:v>547.31410326593755</c:v>
                </c:pt>
                <c:pt idx="35">
                  <c:v>563.4115768914063</c:v>
                </c:pt>
                <c:pt idx="36">
                  <c:v>579.50905051687505</c:v>
                </c:pt>
                <c:pt idx="37">
                  <c:v>595.6065241423438</c:v>
                </c:pt>
                <c:pt idx="38">
                  <c:v>611.70399776781255</c:v>
                </c:pt>
                <c:pt idx="39">
                  <c:v>627.8014713932813</c:v>
                </c:pt>
                <c:pt idx="40">
                  <c:v>643.89894501875017</c:v>
                </c:pt>
                <c:pt idx="41">
                  <c:v>659.99641864421881</c:v>
                </c:pt>
                <c:pt idx="42">
                  <c:v>676.09389226968756</c:v>
                </c:pt>
                <c:pt idx="43">
                  <c:v>692.19136589515642</c:v>
                </c:pt>
                <c:pt idx="44">
                  <c:v>708.28883952062506</c:v>
                </c:pt>
                <c:pt idx="45">
                  <c:v>724.38631314609381</c:v>
                </c:pt>
                <c:pt idx="46">
                  <c:v>740.48378677156268</c:v>
                </c:pt>
                <c:pt idx="47">
                  <c:v>756.58126039703131</c:v>
                </c:pt>
                <c:pt idx="48">
                  <c:v>772.67873402250007</c:v>
                </c:pt>
                <c:pt idx="49">
                  <c:v>788.77620764796893</c:v>
                </c:pt>
                <c:pt idx="50">
                  <c:v>804.87368127343757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</c:numCache>
            </c:numRef>
          </c:xVal>
          <c:yVal>
            <c:numRef>
              <c:f>'(1)'!$CH$7:$CH$999</c:f>
              <c:numCache>
                <c:formatCode>General</c:formatCode>
                <c:ptCount val="993"/>
                <c:pt idx="0" formatCode="0.000">
                  <c:v>0</c:v>
                </c:pt>
                <c:pt idx="1">
                  <c:v>7.3938084015155487</c:v>
                </c:pt>
                <c:pt idx="2">
                  <c:v>11.422575141759349</c:v>
                </c:pt>
                <c:pt idx="3">
                  <c:v>14.909002273027404</c:v>
                </c:pt>
                <c:pt idx="4">
                  <c:v>18.119285896143513</c:v>
                </c:pt>
                <c:pt idx="5">
                  <c:v>21.156036109507269</c:v>
                </c:pt>
                <c:pt idx="6">
                  <c:v>24.07163124325394</c:v>
                </c:pt>
                <c:pt idx="7">
                  <c:v>26.897042082314901</c:v>
                </c:pt>
                <c:pt idx="8">
                  <c:v>29.65235295311377</c:v>
                </c:pt>
                <c:pt idx="9">
                  <c:v>32.351447855049656</c:v>
                </c:pt>
                <c:pt idx="10">
                  <c:v>35.004386255855231</c:v>
                </c:pt>
                <c:pt idx="11">
                  <c:v>37.618724107510367</c:v>
                </c:pt>
                <c:pt idx="12">
                  <c:v>40.200301218732115</c:v>
                </c:pt>
                <c:pt idx="13">
                  <c:v>42.75373677579914</c:v>
                </c:pt>
                <c:pt idx="14">
                  <c:v>45.282755149090434</c:v>
                </c:pt>
                <c:pt idx="15">
                  <c:v>47.790407980202581</c:v>
                </c:pt>
                <c:pt idx="16">
                  <c:v>50.279230219250742</c:v>
                </c:pt>
                <c:pt idx="17">
                  <c:v>52.751352617284965</c:v>
                </c:pt>
                <c:pt idx="18">
                  <c:v>55.208584647595877</c:v>
                </c:pt>
                <c:pt idx="19">
                  <c:v>57.65247682426331</c:v>
                </c:pt>
                <c:pt idx="20">
                  <c:v>60.084368341341133</c:v>
                </c:pt>
                <c:pt idx="21">
                  <c:v>62.505424044556683</c:v>
                </c:pt>
                <c:pt idx="22">
                  <c:v>64.916663513779497</c:v>
                </c:pt>
                <c:pt idx="23">
                  <c:v>67.318984125243134</c:v>
                </c:pt>
                <c:pt idx="24">
                  <c:v>69.71318012927334</c:v>
                </c:pt>
                <c:pt idx="25">
                  <c:v>72.099956889091217</c:v>
                </c:pt>
                <c:pt idx="26">
                  <c:v>74.479944599834454</c:v>
                </c:pt>
                <c:pt idx="27">
                  <c:v>76.853707103275326</c:v>
                </c:pt>
                <c:pt idx="28">
                  <c:v>79.22175171457252</c:v>
                </c:pt>
                <c:pt idx="29">
                  <c:v>81.584535796630092</c:v>
                </c:pt>
                <c:pt idx="30">
                  <c:v>83.942472975384348</c:v>
                </c:pt>
                <c:pt idx="31">
                  <c:v>86.295938312858965</c:v>
                </c:pt>
                <c:pt idx="32">
                  <c:v>88.645272730442926</c:v>
                </c:pt>
                <c:pt idx="33">
                  <c:v>90.99078681108422</c:v>
                </c:pt>
                <c:pt idx="34">
                  <c:v>93.33276408378228</c:v>
                </c:pt>
                <c:pt idx="35">
                  <c:v>95.671463874027026</c:v>
                </c:pt>
                <c:pt idx="36">
                  <c:v>98.00712378830535</c:v>
                </c:pt>
                <c:pt idx="37">
                  <c:v>100.33996188851124</c:v>
                </c:pt>
                <c:pt idx="38">
                  <c:v>102.67017860228839</c:v>
                </c:pt>
                <c:pt idx="39">
                  <c:v>104.99795840745912</c:v>
                </c:pt>
                <c:pt idx="40">
                  <c:v>107.32347132234034</c:v>
                </c:pt>
                <c:pt idx="41">
                  <c:v>109.64687422857291</c:v>
                </c:pt>
                <c:pt idx="42">
                  <c:v>111.96831204887434</c:v>
                </c:pt>
                <c:pt idx="43">
                  <c:v>114.28791879864954</c:v>
                </c:pt>
                <c:pt idx="44">
                  <c:v>116.60581852753619</c:v>
                </c:pt>
                <c:pt idx="45">
                  <c:v>118.92212616458323</c:v>
                </c:pt>
                <c:pt idx="46">
                  <c:v>121.23694827878266</c:v>
                </c:pt>
                <c:pt idx="47">
                  <c:v>123.55038376501841</c:v>
                </c:pt>
                <c:pt idx="48">
                  <c:v>125.86252446410697</c:v>
                </c:pt>
                <c:pt idx="49">
                  <c:v>128.17345572442628</c:v>
                </c:pt>
                <c:pt idx="50">
                  <c:v>130.48325691164143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285-46D3-980F-EDE8588626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2474240"/>
        <c:axId val="312832768"/>
      </c:scatterChart>
      <c:valAx>
        <c:axId val="312474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it-IT" sz="1400"/>
                </a:pPr>
                <a:r>
                  <a:rPr lang="en-US" sz="1400"/>
                  <a:t>t (s)</a:t>
                </a:r>
              </a:p>
            </c:rich>
          </c:tx>
          <c:layout>
            <c:manualLayout>
              <c:xMode val="edge"/>
              <c:yMode val="edge"/>
              <c:x val="0.48452545696340477"/>
              <c:y val="0.91185581802274718"/>
            </c:manualLayout>
          </c:layout>
          <c:overlay val="0"/>
        </c:title>
        <c:numFmt formatCode="General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2832768"/>
        <c:crossesAt val="0"/>
        <c:crossBetween val="midCat"/>
      </c:valAx>
      <c:valAx>
        <c:axId val="31283276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it-IT" sz="1400"/>
                </a:pPr>
                <a:r>
                  <a:rPr lang="en-US" sz="1400" i="1"/>
                  <a:t>I</a:t>
                </a:r>
                <a:r>
                  <a:rPr lang="en-US" sz="1400" baseline="0"/>
                  <a:t> (mm)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8.7479374876109667E-5"/>
              <c:y val="0.18405844269466318"/>
            </c:manualLayout>
          </c:layout>
          <c:overlay val="0"/>
        </c:title>
        <c:numFmt formatCode="0.0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2474240"/>
        <c:crossesAt val="0"/>
        <c:crossBetween val="midCat"/>
      </c:valAx>
    </c:plotArea>
    <c:plotVisOnly val="1"/>
    <c:dispBlanksAs val="gap"/>
    <c:showDLblsOverMax val="0"/>
  </c:chart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342256539781247"/>
          <c:y val="8.7078585765014663E-2"/>
          <c:w val="0.80457084386885913"/>
          <c:h val="0.697385209201790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solidFill>
                <a:schemeClr val="tx1"/>
              </a:solidFill>
              <a:ln>
                <a:noFill/>
              </a:ln>
            </c:spPr>
          </c:marker>
          <c:xVal>
            <c:numRef>
              <c:f>'(1)'!$C$7:$C$999</c:f>
              <c:numCache>
                <c:formatCode>0</c:formatCode>
                <c:ptCount val="993"/>
                <c:pt idx="0" formatCode="General">
                  <c:v>0</c:v>
                </c:pt>
                <c:pt idx="1">
                  <c:v>16.097473625468751</c:v>
                </c:pt>
                <c:pt idx="2">
                  <c:v>32.194947250937503</c:v>
                </c:pt>
                <c:pt idx="3">
                  <c:v>48.292420876406254</c:v>
                </c:pt>
                <c:pt idx="4">
                  <c:v>64.389894501875006</c:v>
                </c:pt>
                <c:pt idx="5">
                  <c:v>80.487368127343771</c:v>
                </c:pt>
                <c:pt idx="6">
                  <c:v>96.584841752812508</c:v>
                </c:pt>
                <c:pt idx="7">
                  <c:v>112.68231537828126</c:v>
                </c:pt>
                <c:pt idx="8">
                  <c:v>128.77978900375001</c:v>
                </c:pt>
                <c:pt idx="9">
                  <c:v>144.87726262921876</c:v>
                </c:pt>
                <c:pt idx="10">
                  <c:v>160.97473625468754</c:v>
                </c:pt>
                <c:pt idx="11">
                  <c:v>177.07220988015627</c:v>
                </c:pt>
                <c:pt idx="12">
                  <c:v>193.16968350562502</c:v>
                </c:pt>
                <c:pt idx="13">
                  <c:v>209.2671571310938</c:v>
                </c:pt>
                <c:pt idx="14">
                  <c:v>225.36463075656252</c:v>
                </c:pt>
                <c:pt idx="15">
                  <c:v>241.4621043820313</c:v>
                </c:pt>
                <c:pt idx="16">
                  <c:v>257.55957800750002</c:v>
                </c:pt>
                <c:pt idx="17">
                  <c:v>273.65705163296877</c:v>
                </c:pt>
                <c:pt idx="18">
                  <c:v>289.75452525843752</c:v>
                </c:pt>
                <c:pt idx="19">
                  <c:v>305.85199888390628</c:v>
                </c:pt>
                <c:pt idx="20">
                  <c:v>321.94947250937508</c:v>
                </c:pt>
                <c:pt idx="21">
                  <c:v>338.04694613484378</c:v>
                </c:pt>
                <c:pt idx="22">
                  <c:v>354.14441976031253</c:v>
                </c:pt>
                <c:pt idx="23">
                  <c:v>370.24189338578134</c:v>
                </c:pt>
                <c:pt idx="24">
                  <c:v>386.33936701125003</c:v>
                </c:pt>
                <c:pt idx="25">
                  <c:v>402.43684063671878</c:v>
                </c:pt>
                <c:pt idx="26">
                  <c:v>418.53431426218759</c:v>
                </c:pt>
                <c:pt idx="27">
                  <c:v>434.63178788765629</c:v>
                </c:pt>
                <c:pt idx="28">
                  <c:v>450.72926151312504</c:v>
                </c:pt>
                <c:pt idx="29">
                  <c:v>466.82673513859379</c:v>
                </c:pt>
                <c:pt idx="30">
                  <c:v>482.9242087640626</c:v>
                </c:pt>
                <c:pt idx="31">
                  <c:v>499.02168238953129</c:v>
                </c:pt>
                <c:pt idx="32">
                  <c:v>515.11915601500004</c:v>
                </c:pt>
                <c:pt idx="33">
                  <c:v>531.2166296404688</c:v>
                </c:pt>
                <c:pt idx="34">
                  <c:v>547.31410326593755</c:v>
                </c:pt>
                <c:pt idx="35">
                  <c:v>563.4115768914063</c:v>
                </c:pt>
                <c:pt idx="36">
                  <c:v>579.50905051687505</c:v>
                </c:pt>
                <c:pt idx="37">
                  <c:v>595.6065241423438</c:v>
                </c:pt>
                <c:pt idx="38">
                  <c:v>611.70399776781255</c:v>
                </c:pt>
                <c:pt idx="39">
                  <c:v>627.8014713932813</c:v>
                </c:pt>
                <c:pt idx="40">
                  <c:v>643.89894501875017</c:v>
                </c:pt>
                <c:pt idx="41">
                  <c:v>659.99641864421881</c:v>
                </c:pt>
                <c:pt idx="42">
                  <c:v>676.09389226968756</c:v>
                </c:pt>
                <c:pt idx="43">
                  <c:v>692.19136589515642</c:v>
                </c:pt>
                <c:pt idx="44">
                  <c:v>708.28883952062506</c:v>
                </c:pt>
                <c:pt idx="45">
                  <c:v>724.38631314609381</c:v>
                </c:pt>
                <c:pt idx="46">
                  <c:v>740.48378677156268</c:v>
                </c:pt>
                <c:pt idx="47">
                  <c:v>756.58126039703131</c:v>
                </c:pt>
                <c:pt idx="48">
                  <c:v>772.67873402250007</c:v>
                </c:pt>
                <c:pt idx="49">
                  <c:v>788.77620764796893</c:v>
                </c:pt>
                <c:pt idx="50">
                  <c:v>804.87368127343757</c:v>
                </c:pt>
              </c:numCache>
            </c:numRef>
          </c:xVal>
          <c:yVal>
            <c:numRef>
              <c:f>'(1)'!$D$7:$D$999</c:f>
              <c:numCache>
                <c:formatCode>0.0</c:formatCode>
                <c:ptCount val="993"/>
                <c:pt idx="0" formatCode="General">
                  <c:v>0</c:v>
                </c:pt>
                <c:pt idx="1">
                  <c:v>7.3938084015155487</c:v>
                </c:pt>
                <c:pt idx="2">
                  <c:v>11.422575141759349</c:v>
                </c:pt>
                <c:pt idx="3">
                  <c:v>14.909002273027404</c:v>
                </c:pt>
                <c:pt idx="4">
                  <c:v>18.119285896143513</c:v>
                </c:pt>
                <c:pt idx="5">
                  <c:v>21.156036109507269</c:v>
                </c:pt>
                <c:pt idx="6">
                  <c:v>24.07163124325394</c:v>
                </c:pt>
                <c:pt idx="7">
                  <c:v>26.897042082314901</c:v>
                </c:pt>
                <c:pt idx="8">
                  <c:v>29.65235295311377</c:v>
                </c:pt>
                <c:pt idx="9">
                  <c:v>32.351447855049656</c:v>
                </c:pt>
                <c:pt idx="10">
                  <c:v>35.004386255855231</c:v>
                </c:pt>
                <c:pt idx="11">
                  <c:v>37.618724107510367</c:v>
                </c:pt>
                <c:pt idx="12">
                  <c:v>40.200301218732115</c:v>
                </c:pt>
                <c:pt idx="13">
                  <c:v>42.75373677579914</c:v>
                </c:pt>
                <c:pt idx="14">
                  <c:v>45.282755149090434</c:v>
                </c:pt>
                <c:pt idx="15">
                  <c:v>47.790407980202581</c:v>
                </c:pt>
                <c:pt idx="16">
                  <c:v>50.279230219250742</c:v>
                </c:pt>
                <c:pt idx="17">
                  <c:v>52.751352617284965</c:v>
                </c:pt>
                <c:pt idx="18">
                  <c:v>55.208584647595877</c:v>
                </c:pt>
                <c:pt idx="19">
                  <c:v>57.65247682426331</c:v>
                </c:pt>
                <c:pt idx="20">
                  <c:v>60.084368341341133</c:v>
                </c:pt>
                <c:pt idx="21">
                  <c:v>62.505424044556683</c:v>
                </c:pt>
                <c:pt idx="22">
                  <c:v>64.916663513779497</c:v>
                </c:pt>
                <c:pt idx="23">
                  <c:v>67.318984125243134</c:v>
                </c:pt>
                <c:pt idx="24">
                  <c:v>69.71318012927334</c:v>
                </c:pt>
                <c:pt idx="25">
                  <c:v>72.099956889091217</c:v>
                </c:pt>
                <c:pt idx="26">
                  <c:v>74.479944599834454</c:v>
                </c:pt>
                <c:pt idx="27">
                  <c:v>76.853707103275326</c:v>
                </c:pt>
                <c:pt idx="28">
                  <c:v>79.22175171457252</c:v>
                </c:pt>
                <c:pt idx="29">
                  <c:v>81.584535796630092</c:v>
                </c:pt>
                <c:pt idx="30">
                  <c:v>83.942472975384348</c:v>
                </c:pt>
                <c:pt idx="31">
                  <c:v>86.295938312858965</c:v>
                </c:pt>
                <c:pt idx="32">
                  <c:v>88.645272730442926</c:v>
                </c:pt>
                <c:pt idx="33">
                  <c:v>90.99078681108422</c:v>
                </c:pt>
                <c:pt idx="34">
                  <c:v>93.33276408378228</c:v>
                </c:pt>
                <c:pt idx="35">
                  <c:v>95.671463874027026</c:v>
                </c:pt>
                <c:pt idx="36">
                  <c:v>98.00712378830535</c:v>
                </c:pt>
                <c:pt idx="37">
                  <c:v>100.33996188851124</c:v>
                </c:pt>
                <c:pt idx="38">
                  <c:v>102.67017860228839</c:v>
                </c:pt>
                <c:pt idx="39">
                  <c:v>104.99795840745912</c:v>
                </c:pt>
                <c:pt idx="40">
                  <c:v>107.32347132234034</c:v>
                </c:pt>
                <c:pt idx="41">
                  <c:v>109.64687422857291</c:v>
                </c:pt>
                <c:pt idx="42">
                  <c:v>111.96831204887434</c:v>
                </c:pt>
                <c:pt idx="43">
                  <c:v>114.28791879864954</c:v>
                </c:pt>
                <c:pt idx="44">
                  <c:v>116.60581852753619</c:v>
                </c:pt>
                <c:pt idx="45">
                  <c:v>118.92212616458323</c:v>
                </c:pt>
                <c:pt idx="46">
                  <c:v>121.23694827878266</c:v>
                </c:pt>
                <c:pt idx="47">
                  <c:v>123.55038376501841</c:v>
                </c:pt>
                <c:pt idx="48">
                  <c:v>125.86252446410697</c:v>
                </c:pt>
                <c:pt idx="49">
                  <c:v>128.17345572442628</c:v>
                </c:pt>
                <c:pt idx="50">
                  <c:v>130.48325691164143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4B2-464D-B76A-F055A014A7FC}"/>
            </c:ext>
          </c:extLst>
        </c:ser>
        <c:ser>
          <c:idx val="1"/>
          <c:order val="1"/>
          <c:spPr>
            <a:ln w="12700">
              <a:noFill/>
            </a:ln>
          </c:spPr>
          <c:marker>
            <c:symbol val="circle"/>
            <c:size val="3"/>
            <c:spPr>
              <a:solidFill>
                <a:srgbClr val="FF0000"/>
              </a:solidFill>
              <a:ln>
                <a:noFill/>
              </a:ln>
            </c:spPr>
          </c:marker>
          <c:xVal>
            <c:numRef>
              <c:f>'(1)'!$BJ$7:$BJ$999</c:f>
              <c:numCache>
                <c:formatCode>General</c:formatCode>
                <c:ptCount val="993"/>
                <c:pt idx="0">
                  <c:v>0</c:v>
                </c:pt>
                <c:pt idx="1">
                  <c:v>16.097473625468751</c:v>
                </c:pt>
                <c:pt idx="2">
                  <c:v>32.194947250937503</c:v>
                </c:pt>
                <c:pt idx="3">
                  <c:v>48.292420876406254</c:v>
                </c:pt>
                <c:pt idx="4">
                  <c:v>64.389894501875006</c:v>
                </c:pt>
                <c:pt idx="5">
                  <c:v>80.487368127343771</c:v>
                </c:pt>
                <c:pt idx="6">
                  <c:v>96.584841752812508</c:v>
                </c:pt>
                <c:pt idx="7">
                  <c:v>112.68231537828126</c:v>
                </c:pt>
                <c:pt idx="8">
                  <c:v>128.77978900375001</c:v>
                </c:pt>
                <c:pt idx="9">
                  <c:v>144.87726262921876</c:v>
                </c:pt>
                <c:pt idx="10">
                  <c:v>160.97473625468754</c:v>
                </c:pt>
                <c:pt idx="11">
                  <c:v>177.07220988015627</c:v>
                </c:pt>
                <c:pt idx="12">
                  <c:v>193.16968350562502</c:v>
                </c:pt>
                <c:pt idx="13">
                  <c:v>209.2671571310938</c:v>
                </c:pt>
                <c:pt idx="14">
                  <c:v>225.36463075656252</c:v>
                </c:pt>
                <c:pt idx="15">
                  <c:v>241.4621043820313</c:v>
                </c:pt>
                <c:pt idx="16">
                  <c:v>257.55957800750002</c:v>
                </c:pt>
                <c:pt idx="17">
                  <c:v>273.65705163296877</c:v>
                </c:pt>
                <c:pt idx="18">
                  <c:v>289.75452525843752</c:v>
                </c:pt>
                <c:pt idx="19">
                  <c:v>305.85199888390628</c:v>
                </c:pt>
                <c:pt idx="20">
                  <c:v>321.94947250937508</c:v>
                </c:pt>
                <c:pt idx="21">
                  <c:v>338.04694613484378</c:v>
                </c:pt>
                <c:pt idx="22">
                  <c:v>354.14441976031253</c:v>
                </c:pt>
                <c:pt idx="23">
                  <c:v>370.24189338578134</c:v>
                </c:pt>
                <c:pt idx="24">
                  <c:v>386.33936701125003</c:v>
                </c:pt>
                <c:pt idx="25">
                  <c:v>402.43684063671878</c:v>
                </c:pt>
                <c:pt idx="26">
                  <c:v>418.53431426218759</c:v>
                </c:pt>
                <c:pt idx="27">
                  <c:v>434.63178788765629</c:v>
                </c:pt>
                <c:pt idx="28">
                  <c:v>450.72926151312504</c:v>
                </c:pt>
                <c:pt idx="29">
                  <c:v>466.82673513859379</c:v>
                </c:pt>
                <c:pt idx="30">
                  <c:v>482.9242087640626</c:v>
                </c:pt>
                <c:pt idx="31">
                  <c:v>499.02168238953129</c:v>
                </c:pt>
                <c:pt idx="32">
                  <c:v>515.11915601500004</c:v>
                </c:pt>
                <c:pt idx="33">
                  <c:v>531.2166296404688</c:v>
                </c:pt>
                <c:pt idx="34">
                  <c:v>547.31410326593755</c:v>
                </c:pt>
                <c:pt idx="35">
                  <c:v>563.4115768914063</c:v>
                </c:pt>
                <c:pt idx="36">
                  <c:v>579.50905051687505</c:v>
                </c:pt>
                <c:pt idx="37">
                  <c:v>595.6065241423438</c:v>
                </c:pt>
                <c:pt idx="38">
                  <c:v>611.70399776781255</c:v>
                </c:pt>
                <c:pt idx="39">
                  <c:v>627.8014713932813</c:v>
                </c:pt>
                <c:pt idx="40">
                  <c:v>643.89894501875017</c:v>
                </c:pt>
                <c:pt idx="41">
                  <c:v>659.99641864421881</c:v>
                </c:pt>
                <c:pt idx="42">
                  <c:v>676.09389226968756</c:v>
                </c:pt>
                <c:pt idx="43">
                  <c:v>692.19136589515642</c:v>
                </c:pt>
                <c:pt idx="44">
                  <c:v>708.28883952062506</c:v>
                </c:pt>
                <c:pt idx="45">
                  <c:v>724.38631314609381</c:v>
                </c:pt>
                <c:pt idx="46">
                  <c:v>740.48378677156268</c:v>
                </c:pt>
                <c:pt idx="47">
                  <c:v>756.58126039703131</c:v>
                </c:pt>
                <c:pt idx="48">
                  <c:v>772.67873402250007</c:v>
                </c:pt>
                <c:pt idx="49">
                  <c:v>788.77620764796893</c:v>
                </c:pt>
                <c:pt idx="50">
                  <c:v>804.87368127343757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</c:numCache>
            </c:numRef>
          </c:xVal>
          <c:yVal>
            <c:numRef>
              <c:f>'(1)'!$BI$7:$BI$999</c:f>
              <c:numCache>
                <c:formatCode>General</c:formatCode>
                <c:ptCount val="993"/>
                <c:pt idx="0" formatCode="0.000">
                  <c:v>0</c:v>
                </c:pt>
                <c:pt idx="1">
                  <c:v>7.3938084015155487</c:v>
                </c:pt>
                <c:pt idx="2">
                  <c:v>11.422575141759349</c:v>
                </c:pt>
                <c:pt idx="3">
                  <c:v>14.909002273027404</c:v>
                </c:pt>
                <c:pt idx="4">
                  <c:v>18.119285896143513</c:v>
                </c:pt>
                <c:pt idx="5">
                  <c:v>21.156036109507269</c:v>
                </c:pt>
                <c:pt idx="6">
                  <c:v>24.07163124325394</c:v>
                </c:pt>
                <c:pt idx="7">
                  <c:v>26.897042082314901</c:v>
                </c:pt>
                <c:pt idx="8">
                  <c:v>29.65235295311377</c:v>
                </c:pt>
                <c:pt idx="9">
                  <c:v>32.351447855049656</c:v>
                </c:pt>
                <c:pt idx="10">
                  <c:v>35.004386255855231</c:v>
                </c:pt>
                <c:pt idx="11">
                  <c:v>37.618724107510367</c:v>
                </c:pt>
                <c:pt idx="12">
                  <c:v>40.200301218732115</c:v>
                </c:pt>
                <c:pt idx="13">
                  <c:v>42.75373677579914</c:v>
                </c:pt>
                <c:pt idx="14">
                  <c:v>45.282755149090434</c:v>
                </c:pt>
                <c:pt idx="15">
                  <c:v>47.790407980202581</c:v>
                </c:pt>
                <c:pt idx="16">
                  <c:v>50.279230219250742</c:v>
                </c:pt>
                <c:pt idx="17">
                  <c:v>52.751352617284965</c:v>
                </c:pt>
                <c:pt idx="18">
                  <c:v>55.208584647595877</c:v>
                </c:pt>
                <c:pt idx="19">
                  <c:v>57.65247682426331</c:v>
                </c:pt>
                <c:pt idx="20">
                  <c:v>60.084368341341133</c:v>
                </c:pt>
                <c:pt idx="21">
                  <c:v>62.505424044556683</c:v>
                </c:pt>
                <c:pt idx="22">
                  <c:v>64.916663513779497</c:v>
                </c:pt>
                <c:pt idx="23">
                  <c:v>67.318984125243134</c:v>
                </c:pt>
                <c:pt idx="24">
                  <c:v>69.71318012927334</c:v>
                </c:pt>
                <c:pt idx="25">
                  <c:v>72.099956889091217</c:v>
                </c:pt>
                <c:pt idx="26">
                  <c:v>74.479944599834454</c:v>
                </c:pt>
                <c:pt idx="27">
                  <c:v>76.853707103275326</c:v>
                </c:pt>
                <c:pt idx="28">
                  <c:v>79.22175171457252</c:v>
                </c:pt>
                <c:pt idx="29">
                  <c:v>81.584535796630092</c:v>
                </c:pt>
                <c:pt idx="30">
                  <c:v>83.942472975384348</c:v>
                </c:pt>
                <c:pt idx="31">
                  <c:v>86.295938312858965</c:v>
                </c:pt>
                <c:pt idx="32">
                  <c:v>88.645272730442926</c:v>
                </c:pt>
                <c:pt idx="33">
                  <c:v>90.99078681108422</c:v>
                </c:pt>
                <c:pt idx="34">
                  <c:v>93.33276408378228</c:v>
                </c:pt>
                <c:pt idx="35">
                  <c:v>95.671463874027026</c:v>
                </c:pt>
                <c:pt idx="36">
                  <c:v>98.00712378830535</c:v>
                </c:pt>
                <c:pt idx="37">
                  <c:v>100.33996188851124</c:v>
                </c:pt>
                <c:pt idx="38">
                  <c:v>102.67017860228839</c:v>
                </c:pt>
                <c:pt idx="39">
                  <c:v>104.99795840745912</c:v>
                </c:pt>
                <c:pt idx="40">
                  <c:v>107.32347132234034</c:v>
                </c:pt>
                <c:pt idx="41">
                  <c:v>109.64687422857291</c:v>
                </c:pt>
                <c:pt idx="42">
                  <c:v>111.96831204887434</c:v>
                </c:pt>
                <c:pt idx="43">
                  <c:v>114.28791879864954</c:v>
                </c:pt>
                <c:pt idx="44">
                  <c:v>116.60581852753619</c:v>
                </c:pt>
                <c:pt idx="45">
                  <c:v>118.92212616458323</c:v>
                </c:pt>
                <c:pt idx="46">
                  <c:v>121.23694827878266</c:v>
                </c:pt>
                <c:pt idx="47">
                  <c:v>123.55038376501841</c:v>
                </c:pt>
                <c:pt idx="48">
                  <c:v>125.86252446410697</c:v>
                </c:pt>
                <c:pt idx="49">
                  <c:v>128.17345572442628</c:v>
                </c:pt>
                <c:pt idx="50">
                  <c:v>130.48325691164143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4B2-464D-B76A-F055A014A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2474240"/>
        <c:axId val="312832768"/>
      </c:scatterChart>
      <c:valAx>
        <c:axId val="312474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it-IT" sz="1400"/>
                </a:pPr>
                <a:r>
                  <a:rPr lang="en-US" sz="1400"/>
                  <a:t>t (s)</a:t>
                </a:r>
              </a:p>
            </c:rich>
          </c:tx>
          <c:layout>
            <c:manualLayout>
              <c:xMode val="edge"/>
              <c:yMode val="edge"/>
              <c:x val="0.48452545696340477"/>
              <c:y val="0.91185581802274718"/>
            </c:manualLayout>
          </c:layout>
          <c:overlay val="0"/>
        </c:title>
        <c:numFmt formatCode="General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2832768"/>
        <c:crossesAt val="0"/>
        <c:crossBetween val="midCat"/>
      </c:valAx>
      <c:valAx>
        <c:axId val="31283276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it-IT" sz="1400"/>
                </a:pPr>
                <a:r>
                  <a:rPr lang="en-US" sz="1400" i="1"/>
                  <a:t>I</a:t>
                </a:r>
                <a:r>
                  <a:rPr lang="en-US" sz="1400" baseline="0"/>
                  <a:t> (mm)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8.7479374876109667E-5"/>
              <c:y val="0.18405844269466318"/>
            </c:manualLayout>
          </c:layout>
          <c:overlay val="0"/>
        </c:title>
        <c:numFmt formatCode="0.0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2474240"/>
        <c:crossesAt val="0"/>
        <c:crossBetween val="midCat"/>
      </c:valAx>
    </c:plotArea>
    <c:plotVisOnly val="1"/>
    <c:dispBlanksAs val="gap"/>
    <c:showDLblsOverMax val="0"/>
  </c:chart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342256539781247"/>
          <c:y val="8.7078585765014663E-2"/>
          <c:w val="0.80457084386885913"/>
          <c:h val="0.6973852092017909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circle"/>
            <c:size val="3"/>
            <c:spPr>
              <a:solidFill>
                <a:schemeClr val="tx1"/>
              </a:solidFill>
              <a:ln>
                <a:noFill/>
              </a:ln>
            </c:spPr>
          </c:marker>
          <c:xVal>
            <c:numRef>
              <c:f>'(1)'!$C$7:$C$999</c:f>
              <c:numCache>
                <c:formatCode>0</c:formatCode>
                <c:ptCount val="993"/>
                <c:pt idx="0" formatCode="General">
                  <c:v>0</c:v>
                </c:pt>
                <c:pt idx="1">
                  <c:v>16.097473625468751</c:v>
                </c:pt>
                <c:pt idx="2">
                  <c:v>32.194947250937503</c:v>
                </c:pt>
                <c:pt idx="3">
                  <c:v>48.292420876406254</c:v>
                </c:pt>
                <c:pt idx="4">
                  <c:v>64.389894501875006</c:v>
                </c:pt>
                <c:pt idx="5">
                  <c:v>80.487368127343771</c:v>
                </c:pt>
                <c:pt idx="6">
                  <c:v>96.584841752812508</c:v>
                </c:pt>
                <c:pt idx="7">
                  <c:v>112.68231537828126</c:v>
                </c:pt>
                <c:pt idx="8">
                  <c:v>128.77978900375001</c:v>
                </c:pt>
                <c:pt idx="9">
                  <c:v>144.87726262921876</c:v>
                </c:pt>
                <c:pt idx="10">
                  <c:v>160.97473625468754</c:v>
                </c:pt>
                <c:pt idx="11">
                  <c:v>177.07220988015627</c:v>
                </c:pt>
                <c:pt idx="12">
                  <c:v>193.16968350562502</c:v>
                </c:pt>
                <c:pt idx="13">
                  <c:v>209.2671571310938</c:v>
                </c:pt>
                <c:pt idx="14">
                  <c:v>225.36463075656252</c:v>
                </c:pt>
                <c:pt idx="15">
                  <c:v>241.4621043820313</c:v>
                </c:pt>
                <c:pt idx="16">
                  <c:v>257.55957800750002</c:v>
                </c:pt>
                <c:pt idx="17">
                  <c:v>273.65705163296877</c:v>
                </c:pt>
                <c:pt idx="18">
                  <c:v>289.75452525843752</c:v>
                </c:pt>
                <c:pt idx="19">
                  <c:v>305.85199888390628</c:v>
                </c:pt>
                <c:pt idx="20">
                  <c:v>321.94947250937508</c:v>
                </c:pt>
                <c:pt idx="21">
                  <c:v>338.04694613484378</c:v>
                </c:pt>
                <c:pt idx="22">
                  <c:v>354.14441976031253</c:v>
                </c:pt>
                <c:pt idx="23">
                  <c:v>370.24189338578134</c:v>
                </c:pt>
                <c:pt idx="24">
                  <c:v>386.33936701125003</c:v>
                </c:pt>
                <c:pt idx="25">
                  <c:v>402.43684063671878</c:v>
                </c:pt>
                <c:pt idx="26">
                  <c:v>418.53431426218759</c:v>
                </c:pt>
                <c:pt idx="27">
                  <c:v>434.63178788765629</c:v>
                </c:pt>
                <c:pt idx="28">
                  <c:v>450.72926151312504</c:v>
                </c:pt>
                <c:pt idx="29">
                  <c:v>466.82673513859379</c:v>
                </c:pt>
                <c:pt idx="30">
                  <c:v>482.9242087640626</c:v>
                </c:pt>
                <c:pt idx="31">
                  <c:v>499.02168238953129</c:v>
                </c:pt>
                <c:pt idx="32">
                  <c:v>515.11915601500004</c:v>
                </c:pt>
                <c:pt idx="33">
                  <c:v>531.2166296404688</c:v>
                </c:pt>
                <c:pt idx="34">
                  <c:v>547.31410326593755</c:v>
                </c:pt>
                <c:pt idx="35">
                  <c:v>563.4115768914063</c:v>
                </c:pt>
                <c:pt idx="36">
                  <c:v>579.50905051687505</c:v>
                </c:pt>
                <c:pt idx="37">
                  <c:v>595.6065241423438</c:v>
                </c:pt>
                <c:pt idx="38">
                  <c:v>611.70399776781255</c:v>
                </c:pt>
                <c:pt idx="39">
                  <c:v>627.8014713932813</c:v>
                </c:pt>
                <c:pt idx="40">
                  <c:v>643.89894501875017</c:v>
                </c:pt>
                <c:pt idx="41">
                  <c:v>659.99641864421881</c:v>
                </c:pt>
                <c:pt idx="42">
                  <c:v>676.09389226968756</c:v>
                </c:pt>
                <c:pt idx="43">
                  <c:v>692.19136589515642</c:v>
                </c:pt>
                <c:pt idx="44">
                  <c:v>708.28883952062506</c:v>
                </c:pt>
                <c:pt idx="45">
                  <c:v>724.38631314609381</c:v>
                </c:pt>
                <c:pt idx="46">
                  <c:v>740.48378677156268</c:v>
                </c:pt>
                <c:pt idx="47">
                  <c:v>756.58126039703131</c:v>
                </c:pt>
                <c:pt idx="48">
                  <c:v>772.67873402250007</c:v>
                </c:pt>
                <c:pt idx="49">
                  <c:v>788.77620764796893</c:v>
                </c:pt>
                <c:pt idx="50">
                  <c:v>804.87368127343757</c:v>
                </c:pt>
              </c:numCache>
            </c:numRef>
          </c:xVal>
          <c:yVal>
            <c:numRef>
              <c:f>'(1)'!$D$7:$D$999</c:f>
              <c:numCache>
                <c:formatCode>0.0</c:formatCode>
                <c:ptCount val="993"/>
                <c:pt idx="0" formatCode="General">
                  <c:v>0</c:v>
                </c:pt>
                <c:pt idx="1">
                  <c:v>7.3938084015155487</c:v>
                </c:pt>
                <c:pt idx="2">
                  <c:v>11.422575141759349</c:v>
                </c:pt>
                <c:pt idx="3">
                  <c:v>14.909002273027404</c:v>
                </c:pt>
                <c:pt idx="4">
                  <c:v>18.119285896143513</c:v>
                </c:pt>
                <c:pt idx="5">
                  <c:v>21.156036109507269</c:v>
                </c:pt>
                <c:pt idx="6">
                  <c:v>24.07163124325394</c:v>
                </c:pt>
                <c:pt idx="7">
                  <c:v>26.897042082314901</c:v>
                </c:pt>
                <c:pt idx="8">
                  <c:v>29.65235295311377</c:v>
                </c:pt>
                <c:pt idx="9">
                  <c:v>32.351447855049656</c:v>
                </c:pt>
                <c:pt idx="10">
                  <c:v>35.004386255855231</c:v>
                </c:pt>
                <c:pt idx="11">
                  <c:v>37.618724107510367</c:v>
                </c:pt>
                <c:pt idx="12">
                  <c:v>40.200301218732115</c:v>
                </c:pt>
                <c:pt idx="13">
                  <c:v>42.75373677579914</c:v>
                </c:pt>
                <c:pt idx="14">
                  <c:v>45.282755149090434</c:v>
                </c:pt>
                <c:pt idx="15">
                  <c:v>47.790407980202581</c:v>
                </c:pt>
                <c:pt idx="16">
                  <c:v>50.279230219250742</c:v>
                </c:pt>
                <c:pt idx="17">
                  <c:v>52.751352617284965</c:v>
                </c:pt>
                <c:pt idx="18">
                  <c:v>55.208584647595877</c:v>
                </c:pt>
                <c:pt idx="19">
                  <c:v>57.65247682426331</c:v>
                </c:pt>
                <c:pt idx="20">
                  <c:v>60.084368341341133</c:v>
                </c:pt>
                <c:pt idx="21">
                  <c:v>62.505424044556683</c:v>
                </c:pt>
                <c:pt idx="22">
                  <c:v>64.916663513779497</c:v>
                </c:pt>
                <c:pt idx="23">
                  <c:v>67.318984125243134</c:v>
                </c:pt>
                <c:pt idx="24">
                  <c:v>69.71318012927334</c:v>
                </c:pt>
                <c:pt idx="25">
                  <c:v>72.099956889091217</c:v>
                </c:pt>
                <c:pt idx="26">
                  <c:v>74.479944599834454</c:v>
                </c:pt>
                <c:pt idx="27">
                  <c:v>76.853707103275326</c:v>
                </c:pt>
                <c:pt idx="28">
                  <c:v>79.22175171457252</c:v>
                </c:pt>
                <c:pt idx="29">
                  <c:v>81.584535796630092</c:v>
                </c:pt>
                <c:pt idx="30">
                  <c:v>83.942472975384348</c:v>
                </c:pt>
                <c:pt idx="31">
                  <c:v>86.295938312858965</c:v>
                </c:pt>
                <c:pt idx="32">
                  <c:v>88.645272730442926</c:v>
                </c:pt>
                <c:pt idx="33">
                  <c:v>90.99078681108422</c:v>
                </c:pt>
                <c:pt idx="34">
                  <c:v>93.33276408378228</c:v>
                </c:pt>
                <c:pt idx="35">
                  <c:v>95.671463874027026</c:v>
                </c:pt>
                <c:pt idx="36">
                  <c:v>98.00712378830535</c:v>
                </c:pt>
                <c:pt idx="37">
                  <c:v>100.33996188851124</c:v>
                </c:pt>
                <c:pt idx="38">
                  <c:v>102.67017860228839</c:v>
                </c:pt>
                <c:pt idx="39">
                  <c:v>104.99795840745912</c:v>
                </c:pt>
                <c:pt idx="40">
                  <c:v>107.32347132234034</c:v>
                </c:pt>
                <c:pt idx="41">
                  <c:v>109.64687422857291</c:v>
                </c:pt>
                <c:pt idx="42">
                  <c:v>111.96831204887434</c:v>
                </c:pt>
                <c:pt idx="43">
                  <c:v>114.28791879864954</c:v>
                </c:pt>
                <c:pt idx="44">
                  <c:v>116.60581852753619</c:v>
                </c:pt>
                <c:pt idx="45">
                  <c:v>118.92212616458323</c:v>
                </c:pt>
                <c:pt idx="46">
                  <c:v>121.23694827878266</c:v>
                </c:pt>
                <c:pt idx="47">
                  <c:v>123.55038376501841</c:v>
                </c:pt>
                <c:pt idx="48">
                  <c:v>125.86252446410697</c:v>
                </c:pt>
                <c:pt idx="49">
                  <c:v>128.17345572442628</c:v>
                </c:pt>
                <c:pt idx="50">
                  <c:v>130.48325691164143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34F-4FCC-830E-646D18B70789}"/>
            </c:ext>
          </c:extLst>
        </c:ser>
        <c:ser>
          <c:idx val="1"/>
          <c:order val="1"/>
          <c:spPr>
            <a:ln w="12700">
              <a:noFill/>
            </a:ln>
          </c:spPr>
          <c:marker>
            <c:symbol val="circle"/>
            <c:size val="3"/>
            <c:spPr>
              <a:solidFill>
                <a:srgbClr val="FF0000"/>
              </a:solidFill>
              <a:ln>
                <a:noFill/>
              </a:ln>
            </c:spPr>
          </c:marker>
          <c:xVal>
            <c:numRef>
              <c:f>'(1)'!$AG$7:$AG$999</c:f>
              <c:numCache>
                <c:formatCode>0.0</c:formatCode>
                <c:ptCount val="993"/>
                <c:pt idx="1">
                  <c:v>16.097473625468751</c:v>
                </c:pt>
                <c:pt idx="2">
                  <c:v>32.194947250937503</c:v>
                </c:pt>
                <c:pt idx="3">
                  <c:v>48.292420876406254</c:v>
                </c:pt>
                <c:pt idx="4">
                  <c:v>64.389894501875006</c:v>
                </c:pt>
                <c:pt idx="5">
                  <c:v>80.487368127343771</c:v>
                </c:pt>
                <c:pt idx="6">
                  <c:v>96.584841752812508</c:v>
                </c:pt>
                <c:pt idx="7">
                  <c:v>112.68231537828126</c:v>
                </c:pt>
                <c:pt idx="8">
                  <c:v>128.77978900375001</c:v>
                </c:pt>
                <c:pt idx="9">
                  <c:v>144.87726262921876</c:v>
                </c:pt>
                <c:pt idx="10">
                  <c:v>160.97473625468754</c:v>
                </c:pt>
                <c:pt idx="11">
                  <c:v>177.07220988015627</c:v>
                </c:pt>
                <c:pt idx="12">
                  <c:v>193.16968350562502</c:v>
                </c:pt>
                <c:pt idx="13">
                  <c:v>209.2671571310938</c:v>
                </c:pt>
                <c:pt idx="14">
                  <c:v>225.36463075656252</c:v>
                </c:pt>
                <c:pt idx="15">
                  <c:v>241.4621043820313</c:v>
                </c:pt>
                <c:pt idx="16">
                  <c:v>257.55957800750002</c:v>
                </c:pt>
                <c:pt idx="17">
                  <c:v>273.65705163296877</c:v>
                </c:pt>
                <c:pt idx="18">
                  <c:v>289.75452525843752</c:v>
                </c:pt>
                <c:pt idx="19">
                  <c:v>305.85199888390628</c:v>
                </c:pt>
                <c:pt idx="20">
                  <c:v>321.94947250937508</c:v>
                </c:pt>
                <c:pt idx="21">
                  <c:v>338.04694613484378</c:v>
                </c:pt>
                <c:pt idx="22">
                  <c:v>354.14441976031253</c:v>
                </c:pt>
                <c:pt idx="23">
                  <c:v>370.24189338578134</c:v>
                </c:pt>
                <c:pt idx="24">
                  <c:v>386.33936701125003</c:v>
                </c:pt>
                <c:pt idx="25">
                  <c:v>402.43684063671878</c:v>
                </c:pt>
                <c:pt idx="26">
                  <c:v>418.53431426218759</c:v>
                </c:pt>
                <c:pt idx="27">
                  <c:v>434.63178788765629</c:v>
                </c:pt>
                <c:pt idx="28">
                  <c:v>450.72926151312504</c:v>
                </c:pt>
                <c:pt idx="29">
                  <c:v>466.82673513859379</c:v>
                </c:pt>
                <c:pt idx="30">
                  <c:v>482.9242087640626</c:v>
                </c:pt>
                <c:pt idx="31">
                  <c:v>499.02168238953129</c:v>
                </c:pt>
                <c:pt idx="32">
                  <c:v>515.11915601500004</c:v>
                </c:pt>
                <c:pt idx="33">
                  <c:v>531.2166296404688</c:v>
                </c:pt>
                <c:pt idx="34">
                  <c:v>547.31410326593755</c:v>
                </c:pt>
                <c:pt idx="35">
                  <c:v>563.4115768914063</c:v>
                </c:pt>
                <c:pt idx="36">
                  <c:v>579.50905051687505</c:v>
                </c:pt>
                <c:pt idx="37">
                  <c:v>595.6065241423438</c:v>
                </c:pt>
                <c:pt idx="38">
                  <c:v>611.70399776781255</c:v>
                </c:pt>
                <c:pt idx="39">
                  <c:v>627.8014713932813</c:v>
                </c:pt>
                <c:pt idx="40">
                  <c:v>643.89894501875017</c:v>
                </c:pt>
                <c:pt idx="41">
                  <c:v>659.99641864421881</c:v>
                </c:pt>
                <c:pt idx="42">
                  <c:v>676.09389226968756</c:v>
                </c:pt>
                <c:pt idx="43">
                  <c:v>692.19136589515642</c:v>
                </c:pt>
                <c:pt idx="44">
                  <c:v>708.28883952062506</c:v>
                </c:pt>
                <c:pt idx="45">
                  <c:v>724.38631314609381</c:v>
                </c:pt>
                <c:pt idx="46">
                  <c:v>740.48378677156268</c:v>
                </c:pt>
                <c:pt idx="47">
                  <c:v>756.58126039703131</c:v>
                </c:pt>
                <c:pt idx="48">
                  <c:v>772.67873402250007</c:v>
                </c:pt>
                <c:pt idx="49">
                  <c:v>788.77620764796893</c:v>
                </c:pt>
                <c:pt idx="50">
                  <c:v>804.87368127343757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</c:numCache>
            </c:numRef>
          </c:xVal>
          <c:yVal>
            <c:numRef>
              <c:f>'(1)'!$AF$7:$AF$999</c:f>
              <c:numCache>
                <c:formatCode>0.0</c:formatCode>
                <c:ptCount val="993"/>
                <c:pt idx="0" formatCode="General">
                  <c:v>0</c:v>
                </c:pt>
                <c:pt idx="1">
                  <c:v>7.3938084015155487</c:v>
                </c:pt>
                <c:pt idx="2">
                  <c:v>11.422575141759349</c:v>
                </c:pt>
                <c:pt idx="3">
                  <c:v>14.909002273027404</c:v>
                </c:pt>
                <c:pt idx="4">
                  <c:v>18.119285896143513</c:v>
                </c:pt>
                <c:pt idx="5">
                  <c:v>21.156036109507269</c:v>
                </c:pt>
                <c:pt idx="6">
                  <c:v>24.07163124325394</c:v>
                </c:pt>
                <c:pt idx="7">
                  <c:v>26.897042082314901</c:v>
                </c:pt>
                <c:pt idx="8">
                  <c:v>29.65235295311377</c:v>
                </c:pt>
                <c:pt idx="9">
                  <c:v>32.351447855049656</c:v>
                </c:pt>
                <c:pt idx="10">
                  <c:v>35.004386255855231</c:v>
                </c:pt>
                <c:pt idx="11">
                  <c:v>37.618724107510367</c:v>
                </c:pt>
                <c:pt idx="12">
                  <c:v>40.200301218732115</c:v>
                </c:pt>
                <c:pt idx="13">
                  <c:v>42.75373677579914</c:v>
                </c:pt>
                <c:pt idx="14">
                  <c:v>45.282755149090434</c:v>
                </c:pt>
                <c:pt idx="15">
                  <c:v>47.790407980202581</c:v>
                </c:pt>
                <c:pt idx="16">
                  <c:v>50.279230219250742</c:v>
                </c:pt>
                <c:pt idx="17">
                  <c:v>52.751352617284965</c:v>
                </c:pt>
                <c:pt idx="18">
                  <c:v>55.208584647595877</c:v>
                </c:pt>
                <c:pt idx="19">
                  <c:v>57.65247682426331</c:v>
                </c:pt>
                <c:pt idx="20">
                  <c:v>60.084368341341133</c:v>
                </c:pt>
                <c:pt idx="21">
                  <c:v>62.505424044556683</c:v>
                </c:pt>
                <c:pt idx="22">
                  <c:v>64.916663513779497</c:v>
                </c:pt>
                <c:pt idx="23">
                  <c:v>67.318984125243134</c:v>
                </c:pt>
                <c:pt idx="24">
                  <c:v>69.71318012927334</c:v>
                </c:pt>
                <c:pt idx="25">
                  <c:v>72.099956889091217</c:v>
                </c:pt>
                <c:pt idx="26">
                  <c:v>74.479944599834454</c:v>
                </c:pt>
                <c:pt idx="27">
                  <c:v>76.853707103275326</c:v>
                </c:pt>
                <c:pt idx="28">
                  <c:v>79.22175171457252</c:v>
                </c:pt>
                <c:pt idx="29">
                  <c:v>81.584535796630092</c:v>
                </c:pt>
                <c:pt idx="30">
                  <c:v>83.942472975384348</c:v>
                </c:pt>
                <c:pt idx="31">
                  <c:v>86.295938312858965</c:v>
                </c:pt>
                <c:pt idx="32">
                  <c:v>88.645272730442926</c:v>
                </c:pt>
                <c:pt idx="33">
                  <c:v>90.99078681108422</c:v>
                </c:pt>
                <c:pt idx="34">
                  <c:v>93.33276408378228</c:v>
                </c:pt>
                <c:pt idx="35">
                  <c:v>95.671463874027026</c:v>
                </c:pt>
                <c:pt idx="36">
                  <c:v>98.00712378830535</c:v>
                </c:pt>
                <c:pt idx="37">
                  <c:v>100.33996188851124</c:v>
                </c:pt>
                <c:pt idx="38">
                  <c:v>102.67017860228839</c:v>
                </c:pt>
                <c:pt idx="39">
                  <c:v>104.99795840745912</c:v>
                </c:pt>
                <c:pt idx="40">
                  <c:v>107.32347132234034</c:v>
                </c:pt>
                <c:pt idx="41">
                  <c:v>109.64687422857291</c:v>
                </c:pt>
                <c:pt idx="42">
                  <c:v>111.96831204887434</c:v>
                </c:pt>
                <c:pt idx="43">
                  <c:v>114.28791879864954</c:v>
                </c:pt>
                <c:pt idx="44">
                  <c:v>116.60581852753619</c:v>
                </c:pt>
                <c:pt idx="45">
                  <c:v>118.92212616458323</c:v>
                </c:pt>
                <c:pt idx="46">
                  <c:v>121.23694827878266</c:v>
                </c:pt>
                <c:pt idx="47">
                  <c:v>123.55038376501841</c:v>
                </c:pt>
                <c:pt idx="48">
                  <c:v>125.86252446410697</c:v>
                </c:pt>
                <c:pt idx="49">
                  <c:v>128.17345572442628</c:v>
                </c:pt>
                <c:pt idx="50">
                  <c:v>130.48325691164143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  <c:pt idx="100">
                  <c:v>#N/A</c:v>
                </c:pt>
                <c:pt idx="101">
                  <c:v>#N/A</c:v>
                </c:pt>
                <c:pt idx="102">
                  <c:v>#N/A</c:v>
                </c:pt>
                <c:pt idx="103">
                  <c:v>#N/A</c:v>
                </c:pt>
                <c:pt idx="104">
                  <c:v>#N/A</c:v>
                </c:pt>
                <c:pt idx="105">
                  <c:v>#N/A</c:v>
                </c:pt>
                <c:pt idx="106">
                  <c:v>#N/A</c:v>
                </c:pt>
                <c:pt idx="107">
                  <c:v>#N/A</c:v>
                </c:pt>
                <c:pt idx="108">
                  <c:v>#N/A</c:v>
                </c:pt>
                <c:pt idx="109">
                  <c:v>#N/A</c:v>
                </c:pt>
                <c:pt idx="110">
                  <c:v>#N/A</c:v>
                </c:pt>
                <c:pt idx="111">
                  <c:v>#N/A</c:v>
                </c:pt>
                <c:pt idx="112">
                  <c:v>#N/A</c:v>
                </c:pt>
                <c:pt idx="113">
                  <c:v>#N/A</c:v>
                </c:pt>
                <c:pt idx="114">
                  <c:v>#N/A</c:v>
                </c:pt>
                <c:pt idx="115">
                  <c:v>#N/A</c:v>
                </c:pt>
                <c:pt idx="116">
                  <c:v>#N/A</c:v>
                </c:pt>
                <c:pt idx="117">
                  <c:v>#N/A</c:v>
                </c:pt>
                <c:pt idx="118">
                  <c:v>#N/A</c:v>
                </c:pt>
                <c:pt idx="119">
                  <c:v>#N/A</c:v>
                </c:pt>
                <c:pt idx="120">
                  <c:v>#N/A</c:v>
                </c:pt>
                <c:pt idx="121">
                  <c:v>#N/A</c:v>
                </c:pt>
                <c:pt idx="122">
                  <c:v>#N/A</c:v>
                </c:pt>
                <c:pt idx="123">
                  <c:v>#N/A</c:v>
                </c:pt>
                <c:pt idx="124">
                  <c:v>#N/A</c:v>
                </c:pt>
                <c:pt idx="125">
                  <c:v>#N/A</c:v>
                </c:pt>
                <c:pt idx="126">
                  <c:v>#N/A</c:v>
                </c:pt>
                <c:pt idx="127">
                  <c:v>#N/A</c:v>
                </c:pt>
                <c:pt idx="128">
                  <c:v>#N/A</c:v>
                </c:pt>
                <c:pt idx="129">
                  <c:v>#N/A</c:v>
                </c:pt>
                <c:pt idx="130">
                  <c:v>#N/A</c:v>
                </c:pt>
                <c:pt idx="131">
                  <c:v>#N/A</c:v>
                </c:pt>
                <c:pt idx="132">
                  <c:v>#N/A</c:v>
                </c:pt>
                <c:pt idx="133">
                  <c:v>#N/A</c:v>
                </c:pt>
                <c:pt idx="134">
                  <c:v>#N/A</c:v>
                </c:pt>
                <c:pt idx="135">
                  <c:v>#N/A</c:v>
                </c:pt>
                <c:pt idx="136">
                  <c:v>#N/A</c:v>
                </c:pt>
                <c:pt idx="137">
                  <c:v>#N/A</c:v>
                </c:pt>
                <c:pt idx="138">
                  <c:v>#N/A</c:v>
                </c:pt>
                <c:pt idx="139">
                  <c:v>#N/A</c:v>
                </c:pt>
                <c:pt idx="140">
                  <c:v>#N/A</c:v>
                </c:pt>
                <c:pt idx="141">
                  <c:v>#N/A</c:v>
                </c:pt>
                <c:pt idx="142">
                  <c:v>#N/A</c:v>
                </c:pt>
                <c:pt idx="143">
                  <c:v>#N/A</c:v>
                </c:pt>
                <c:pt idx="144">
                  <c:v>#N/A</c:v>
                </c:pt>
                <c:pt idx="145">
                  <c:v>#N/A</c:v>
                </c:pt>
                <c:pt idx="146">
                  <c:v>#N/A</c:v>
                </c:pt>
                <c:pt idx="147">
                  <c:v>#N/A</c:v>
                </c:pt>
                <c:pt idx="148">
                  <c:v>#N/A</c:v>
                </c:pt>
                <c:pt idx="149">
                  <c:v>#N/A</c:v>
                </c:pt>
                <c:pt idx="150">
                  <c:v>#N/A</c:v>
                </c:pt>
                <c:pt idx="151">
                  <c:v>#N/A</c:v>
                </c:pt>
                <c:pt idx="152">
                  <c:v>#N/A</c:v>
                </c:pt>
                <c:pt idx="153">
                  <c:v>#N/A</c:v>
                </c:pt>
                <c:pt idx="154">
                  <c:v>#N/A</c:v>
                </c:pt>
                <c:pt idx="155">
                  <c:v>#N/A</c:v>
                </c:pt>
                <c:pt idx="156">
                  <c:v>#N/A</c:v>
                </c:pt>
                <c:pt idx="157">
                  <c:v>#N/A</c:v>
                </c:pt>
                <c:pt idx="158">
                  <c:v>#N/A</c:v>
                </c:pt>
                <c:pt idx="159">
                  <c:v>#N/A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  <c:pt idx="186">
                  <c:v>#N/A</c:v>
                </c:pt>
                <c:pt idx="187">
                  <c:v>#N/A</c:v>
                </c:pt>
                <c:pt idx="188">
                  <c:v>#N/A</c:v>
                </c:pt>
                <c:pt idx="189">
                  <c:v>#N/A</c:v>
                </c:pt>
                <c:pt idx="190">
                  <c:v>#N/A</c:v>
                </c:pt>
                <c:pt idx="191">
                  <c:v>#N/A</c:v>
                </c:pt>
                <c:pt idx="192">
                  <c:v>#N/A</c:v>
                </c:pt>
                <c:pt idx="193">
                  <c:v>#N/A</c:v>
                </c:pt>
                <c:pt idx="194">
                  <c:v>#N/A</c:v>
                </c:pt>
                <c:pt idx="195">
                  <c:v>#N/A</c:v>
                </c:pt>
                <c:pt idx="196">
                  <c:v>#N/A</c:v>
                </c:pt>
                <c:pt idx="197">
                  <c:v>#N/A</c:v>
                </c:pt>
                <c:pt idx="198">
                  <c:v>#N/A</c:v>
                </c:pt>
                <c:pt idx="199">
                  <c:v>#N/A</c:v>
                </c:pt>
                <c:pt idx="200">
                  <c:v>#N/A</c:v>
                </c:pt>
                <c:pt idx="201">
                  <c:v>#N/A</c:v>
                </c:pt>
                <c:pt idx="202">
                  <c:v>#N/A</c:v>
                </c:pt>
                <c:pt idx="203">
                  <c:v>#N/A</c:v>
                </c:pt>
                <c:pt idx="204">
                  <c:v>#N/A</c:v>
                </c:pt>
                <c:pt idx="205">
                  <c:v>#N/A</c:v>
                </c:pt>
                <c:pt idx="206">
                  <c:v>#N/A</c:v>
                </c:pt>
                <c:pt idx="207">
                  <c:v>#N/A</c:v>
                </c:pt>
                <c:pt idx="208">
                  <c:v>#N/A</c:v>
                </c:pt>
                <c:pt idx="209">
                  <c:v>#N/A</c:v>
                </c:pt>
                <c:pt idx="210">
                  <c:v>#N/A</c:v>
                </c:pt>
                <c:pt idx="211">
                  <c:v>#N/A</c:v>
                </c:pt>
                <c:pt idx="212">
                  <c:v>#N/A</c:v>
                </c:pt>
                <c:pt idx="213">
                  <c:v>#N/A</c:v>
                </c:pt>
                <c:pt idx="214">
                  <c:v>#N/A</c:v>
                </c:pt>
                <c:pt idx="215">
                  <c:v>#N/A</c:v>
                </c:pt>
                <c:pt idx="216">
                  <c:v>#N/A</c:v>
                </c:pt>
                <c:pt idx="217">
                  <c:v>#N/A</c:v>
                </c:pt>
                <c:pt idx="218">
                  <c:v>#N/A</c:v>
                </c:pt>
                <c:pt idx="219">
                  <c:v>#N/A</c:v>
                </c:pt>
                <c:pt idx="220">
                  <c:v>#N/A</c:v>
                </c:pt>
                <c:pt idx="221">
                  <c:v>#N/A</c:v>
                </c:pt>
                <c:pt idx="222">
                  <c:v>#N/A</c:v>
                </c:pt>
                <c:pt idx="223">
                  <c:v>#N/A</c:v>
                </c:pt>
                <c:pt idx="224">
                  <c:v>#N/A</c:v>
                </c:pt>
                <c:pt idx="225">
                  <c:v>#N/A</c:v>
                </c:pt>
                <c:pt idx="226">
                  <c:v>#N/A</c:v>
                </c:pt>
                <c:pt idx="227">
                  <c:v>#N/A</c:v>
                </c:pt>
                <c:pt idx="228">
                  <c:v>#N/A</c:v>
                </c:pt>
                <c:pt idx="229">
                  <c:v>#N/A</c:v>
                </c:pt>
                <c:pt idx="230">
                  <c:v>#N/A</c:v>
                </c:pt>
                <c:pt idx="231">
                  <c:v>#N/A</c:v>
                </c:pt>
                <c:pt idx="232">
                  <c:v>#N/A</c:v>
                </c:pt>
                <c:pt idx="233">
                  <c:v>#N/A</c:v>
                </c:pt>
                <c:pt idx="234">
                  <c:v>#N/A</c:v>
                </c:pt>
                <c:pt idx="235">
                  <c:v>#N/A</c:v>
                </c:pt>
                <c:pt idx="236">
                  <c:v>#N/A</c:v>
                </c:pt>
                <c:pt idx="237">
                  <c:v>#N/A</c:v>
                </c:pt>
                <c:pt idx="238">
                  <c:v>#N/A</c:v>
                </c:pt>
                <c:pt idx="239">
                  <c:v>#N/A</c:v>
                </c:pt>
                <c:pt idx="240">
                  <c:v>#N/A</c:v>
                </c:pt>
                <c:pt idx="241">
                  <c:v>#N/A</c:v>
                </c:pt>
                <c:pt idx="242">
                  <c:v>#N/A</c:v>
                </c:pt>
                <c:pt idx="243">
                  <c:v>#N/A</c:v>
                </c:pt>
                <c:pt idx="244">
                  <c:v>#N/A</c:v>
                </c:pt>
                <c:pt idx="245">
                  <c:v>#N/A</c:v>
                </c:pt>
                <c:pt idx="246">
                  <c:v>#N/A</c:v>
                </c:pt>
                <c:pt idx="247">
                  <c:v>#N/A</c:v>
                </c:pt>
                <c:pt idx="248">
                  <c:v>#N/A</c:v>
                </c:pt>
                <c:pt idx="249">
                  <c:v>#N/A</c:v>
                </c:pt>
                <c:pt idx="250">
                  <c:v>#N/A</c:v>
                </c:pt>
                <c:pt idx="251">
                  <c:v>#N/A</c:v>
                </c:pt>
                <c:pt idx="252">
                  <c:v>#N/A</c:v>
                </c:pt>
                <c:pt idx="253">
                  <c:v>#N/A</c:v>
                </c:pt>
                <c:pt idx="254">
                  <c:v>#N/A</c:v>
                </c:pt>
                <c:pt idx="255">
                  <c:v>#N/A</c:v>
                </c:pt>
                <c:pt idx="256">
                  <c:v>#N/A</c:v>
                </c:pt>
                <c:pt idx="257">
                  <c:v>#N/A</c:v>
                </c:pt>
                <c:pt idx="258">
                  <c:v>#N/A</c:v>
                </c:pt>
                <c:pt idx="259">
                  <c:v>#N/A</c:v>
                </c:pt>
                <c:pt idx="260">
                  <c:v>#N/A</c:v>
                </c:pt>
                <c:pt idx="261">
                  <c:v>#N/A</c:v>
                </c:pt>
                <c:pt idx="262">
                  <c:v>#N/A</c:v>
                </c:pt>
                <c:pt idx="263">
                  <c:v>#N/A</c:v>
                </c:pt>
                <c:pt idx="264">
                  <c:v>#N/A</c:v>
                </c:pt>
                <c:pt idx="265">
                  <c:v>#N/A</c:v>
                </c:pt>
                <c:pt idx="266">
                  <c:v>#N/A</c:v>
                </c:pt>
                <c:pt idx="267">
                  <c:v>#N/A</c:v>
                </c:pt>
                <c:pt idx="268">
                  <c:v>#N/A</c:v>
                </c:pt>
                <c:pt idx="269">
                  <c:v>#N/A</c:v>
                </c:pt>
                <c:pt idx="270">
                  <c:v>#N/A</c:v>
                </c:pt>
                <c:pt idx="271">
                  <c:v>#N/A</c:v>
                </c:pt>
                <c:pt idx="272">
                  <c:v>#N/A</c:v>
                </c:pt>
                <c:pt idx="273">
                  <c:v>#N/A</c:v>
                </c:pt>
                <c:pt idx="274">
                  <c:v>#N/A</c:v>
                </c:pt>
                <c:pt idx="275">
                  <c:v>#N/A</c:v>
                </c:pt>
                <c:pt idx="276">
                  <c:v>#N/A</c:v>
                </c:pt>
                <c:pt idx="277">
                  <c:v>#N/A</c:v>
                </c:pt>
                <c:pt idx="278">
                  <c:v>#N/A</c:v>
                </c:pt>
                <c:pt idx="279">
                  <c:v>#N/A</c:v>
                </c:pt>
                <c:pt idx="280">
                  <c:v>#N/A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  <c:pt idx="294">
                  <c:v>#N/A</c:v>
                </c:pt>
                <c:pt idx="295">
                  <c:v>#N/A</c:v>
                </c:pt>
                <c:pt idx="296">
                  <c:v>#N/A</c:v>
                </c:pt>
                <c:pt idx="297">
                  <c:v>#N/A</c:v>
                </c:pt>
                <c:pt idx="298">
                  <c:v>#N/A</c:v>
                </c:pt>
                <c:pt idx="299">
                  <c:v>#N/A</c:v>
                </c:pt>
                <c:pt idx="300">
                  <c:v>#N/A</c:v>
                </c:pt>
                <c:pt idx="301">
                  <c:v>#N/A</c:v>
                </c:pt>
                <c:pt idx="302">
                  <c:v>#N/A</c:v>
                </c:pt>
                <c:pt idx="303">
                  <c:v>#N/A</c:v>
                </c:pt>
                <c:pt idx="304">
                  <c:v>#N/A</c:v>
                </c:pt>
                <c:pt idx="305">
                  <c:v>#N/A</c:v>
                </c:pt>
                <c:pt idx="306">
                  <c:v>#N/A</c:v>
                </c:pt>
                <c:pt idx="307">
                  <c:v>#N/A</c:v>
                </c:pt>
                <c:pt idx="308">
                  <c:v>#N/A</c:v>
                </c:pt>
                <c:pt idx="309">
                  <c:v>#N/A</c:v>
                </c:pt>
                <c:pt idx="310">
                  <c:v>#N/A</c:v>
                </c:pt>
                <c:pt idx="311">
                  <c:v>#N/A</c:v>
                </c:pt>
                <c:pt idx="312">
                  <c:v>#N/A</c:v>
                </c:pt>
                <c:pt idx="313">
                  <c:v>#N/A</c:v>
                </c:pt>
                <c:pt idx="314">
                  <c:v>#N/A</c:v>
                </c:pt>
                <c:pt idx="315">
                  <c:v>#N/A</c:v>
                </c:pt>
                <c:pt idx="316">
                  <c:v>#N/A</c:v>
                </c:pt>
                <c:pt idx="317">
                  <c:v>#N/A</c:v>
                </c:pt>
                <c:pt idx="318">
                  <c:v>#N/A</c:v>
                </c:pt>
                <c:pt idx="319">
                  <c:v>#N/A</c:v>
                </c:pt>
                <c:pt idx="320">
                  <c:v>#N/A</c:v>
                </c:pt>
                <c:pt idx="321">
                  <c:v>#N/A</c:v>
                </c:pt>
                <c:pt idx="322">
                  <c:v>#N/A</c:v>
                </c:pt>
                <c:pt idx="323">
                  <c:v>#N/A</c:v>
                </c:pt>
                <c:pt idx="324">
                  <c:v>#N/A</c:v>
                </c:pt>
                <c:pt idx="325">
                  <c:v>#N/A</c:v>
                </c:pt>
                <c:pt idx="326">
                  <c:v>#N/A</c:v>
                </c:pt>
                <c:pt idx="327">
                  <c:v>#N/A</c:v>
                </c:pt>
                <c:pt idx="328">
                  <c:v>#N/A</c:v>
                </c:pt>
                <c:pt idx="329">
                  <c:v>#N/A</c:v>
                </c:pt>
                <c:pt idx="330">
                  <c:v>#N/A</c:v>
                </c:pt>
                <c:pt idx="331">
                  <c:v>#N/A</c:v>
                </c:pt>
                <c:pt idx="332">
                  <c:v>#N/A</c:v>
                </c:pt>
                <c:pt idx="333">
                  <c:v>#N/A</c:v>
                </c:pt>
                <c:pt idx="334">
                  <c:v>#N/A</c:v>
                </c:pt>
                <c:pt idx="335">
                  <c:v>#N/A</c:v>
                </c:pt>
                <c:pt idx="336">
                  <c:v>#N/A</c:v>
                </c:pt>
                <c:pt idx="337">
                  <c:v>#N/A</c:v>
                </c:pt>
                <c:pt idx="338">
                  <c:v>#N/A</c:v>
                </c:pt>
                <c:pt idx="339">
                  <c:v>#N/A</c:v>
                </c:pt>
                <c:pt idx="340">
                  <c:v>#N/A</c:v>
                </c:pt>
                <c:pt idx="341">
                  <c:v>#N/A</c:v>
                </c:pt>
                <c:pt idx="342">
                  <c:v>#N/A</c:v>
                </c:pt>
                <c:pt idx="343">
                  <c:v>#N/A</c:v>
                </c:pt>
                <c:pt idx="344">
                  <c:v>#N/A</c:v>
                </c:pt>
                <c:pt idx="345">
                  <c:v>#N/A</c:v>
                </c:pt>
                <c:pt idx="346">
                  <c:v>#N/A</c:v>
                </c:pt>
                <c:pt idx="347">
                  <c:v>#N/A</c:v>
                </c:pt>
                <c:pt idx="348">
                  <c:v>#N/A</c:v>
                </c:pt>
                <c:pt idx="349">
                  <c:v>#N/A</c:v>
                </c:pt>
                <c:pt idx="350">
                  <c:v>#N/A</c:v>
                </c:pt>
                <c:pt idx="351">
                  <c:v>#N/A</c:v>
                </c:pt>
                <c:pt idx="352">
                  <c:v>#N/A</c:v>
                </c:pt>
                <c:pt idx="353">
                  <c:v>#N/A</c:v>
                </c:pt>
                <c:pt idx="354">
                  <c:v>#N/A</c:v>
                </c:pt>
                <c:pt idx="355">
                  <c:v>#N/A</c:v>
                </c:pt>
                <c:pt idx="356">
                  <c:v>#N/A</c:v>
                </c:pt>
                <c:pt idx="357">
                  <c:v>#N/A</c:v>
                </c:pt>
                <c:pt idx="358">
                  <c:v>#N/A</c:v>
                </c:pt>
                <c:pt idx="359">
                  <c:v>#N/A</c:v>
                </c:pt>
                <c:pt idx="360">
                  <c:v>#N/A</c:v>
                </c:pt>
                <c:pt idx="361">
                  <c:v>#N/A</c:v>
                </c:pt>
                <c:pt idx="362">
                  <c:v>#N/A</c:v>
                </c:pt>
                <c:pt idx="363">
                  <c:v>#N/A</c:v>
                </c:pt>
                <c:pt idx="364">
                  <c:v>#N/A</c:v>
                </c:pt>
                <c:pt idx="365">
                  <c:v>#N/A</c:v>
                </c:pt>
                <c:pt idx="366">
                  <c:v>#N/A</c:v>
                </c:pt>
                <c:pt idx="367">
                  <c:v>#N/A</c:v>
                </c:pt>
                <c:pt idx="368">
                  <c:v>#N/A</c:v>
                </c:pt>
                <c:pt idx="369">
                  <c:v>#N/A</c:v>
                </c:pt>
                <c:pt idx="370">
                  <c:v>#N/A</c:v>
                </c:pt>
                <c:pt idx="371">
                  <c:v>#N/A</c:v>
                </c:pt>
                <c:pt idx="372">
                  <c:v>#N/A</c:v>
                </c:pt>
                <c:pt idx="373">
                  <c:v>#N/A</c:v>
                </c:pt>
                <c:pt idx="374">
                  <c:v>#N/A</c:v>
                </c:pt>
                <c:pt idx="375">
                  <c:v>#N/A</c:v>
                </c:pt>
                <c:pt idx="376">
                  <c:v>#N/A</c:v>
                </c:pt>
                <c:pt idx="377">
                  <c:v>#N/A</c:v>
                </c:pt>
                <c:pt idx="378">
                  <c:v>#N/A</c:v>
                </c:pt>
                <c:pt idx="379">
                  <c:v>#N/A</c:v>
                </c:pt>
                <c:pt idx="380">
                  <c:v>#N/A</c:v>
                </c:pt>
                <c:pt idx="381">
                  <c:v>#N/A</c:v>
                </c:pt>
                <c:pt idx="382">
                  <c:v>#N/A</c:v>
                </c:pt>
                <c:pt idx="383">
                  <c:v>#N/A</c:v>
                </c:pt>
                <c:pt idx="384">
                  <c:v>#N/A</c:v>
                </c:pt>
                <c:pt idx="385">
                  <c:v>#N/A</c:v>
                </c:pt>
                <c:pt idx="386">
                  <c:v>#N/A</c:v>
                </c:pt>
                <c:pt idx="387">
                  <c:v>#N/A</c:v>
                </c:pt>
                <c:pt idx="388">
                  <c:v>#N/A</c:v>
                </c:pt>
                <c:pt idx="389">
                  <c:v>#N/A</c:v>
                </c:pt>
                <c:pt idx="390">
                  <c:v>#N/A</c:v>
                </c:pt>
                <c:pt idx="391">
                  <c:v>#N/A</c:v>
                </c:pt>
                <c:pt idx="392">
                  <c:v>#N/A</c:v>
                </c:pt>
                <c:pt idx="393">
                  <c:v>#N/A</c:v>
                </c:pt>
                <c:pt idx="394">
                  <c:v>#N/A</c:v>
                </c:pt>
                <c:pt idx="395">
                  <c:v>#N/A</c:v>
                </c:pt>
                <c:pt idx="396">
                  <c:v>#N/A</c:v>
                </c:pt>
                <c:pt idx="397">
                  <c:v>#N/A</c:v>
                </c:pt>
                <c:pt idx="398">
                  <c:v>#N/A</c:v>
                </c:pt>
                <c:pt idx="399">
                  <c:v>#N/A</c:v>
                </c:pt>
                <c:pt idx="400">
                  <c:v>#N/A</c:v>
                </c:pt>
                <c:pt idx="401">
                  <c:v>#N/A</c:v>
                </c:pt>
                <c:pt idx="402">
                  <c:v>#N/A</c:v>
                </c:pt>
                <c:pt idx="403">
                  <c:v>#N/A</c:v>
                </c:pt>
                <c:pt idx="404">
                  <c:v>#N/A</c:v>
                </c:pt>
                <c:pt idx="405">
                  <c:v>#N/A</c:v>
                </c:pt>
                <c:pt idx="406">
                  <c:v>#N/A</c:v>
                </c:pt>
                <c:pt idx="407">
                  <c:v>#N/A</c:v>
                </c:pt>
                <c:pt idx="408">
                  <c:v>#N/A</c:v>
                </c:pt>
                <c:pt idx="409">
                  <c:v>#N/A</c:v>
                </c:pt>
                <c:pt idx="410">
                  <c:v>#N/A</c:v>
                </c:pt>
                <c:pt idx="411">
                  <c:v>#N/A</c:v>
                </c:pt>
                <c:pt idx="412">
                  <c:v>#N/A</c:v>
                </c:pt>
                <c:pt idx="413">
                  <c:v>#N/A</c:v>
                </c:pt>
                <c:pt idx="414">
                  <c:v>#N/A</c:v>
                </c:pt>
                <c:pt idx="415">
                  <c:v>#N/A</c:v>
                </c:pt>
                <c:pt idx="416">
                  <c:v>#N/A</c:v>
                </c:pt>
                <c:pt idx="417">
                  <c:v>#N/A</c:v>
                </c:pt>
                <c:pt idx="418">
                  <c:v>#N/A</c:v>
                </c:pt>
                <c:pt idx="419">
                  <c:v>#N/A</c:v>
                </c:pt>
                <c:pt idx="420">
                  <c:v>#N/A</c:v>
                </c:pt>
                <c:pt idx="421">
                  <c:v>#N/A</c:v>
                </c:pt>
                <c:pt idx="422">
                  <c:v>#N/A</c:v>
                </c:pt>
                <c:pt idx="423">
                  <c:v>#N/A</c:v>
                </c:pt>
                <c:pt idx="424">
                  <c:v>#N/A</c:v>
                </c:pt>
                <c:pt idx="425">
                  <c:v>#N/A</c:v>
                </c:pt>
                <c:pt idx="426">
                  <c:v>#N/A</c:v>
                </c:pt>
                <c:pt idx="427">
                  <c:v>#N/A</c:v>
                </c:pt>
                <c:pt idx="428">
                  <c:v>#N/A</c:v>
                </c:pt>
                <c:pt idx="429">
                  <c:v>#N/A</c:v>
                </c:pt>
                <c:pt idx="430">
                  <c:v>#N/A</c:v>
                </c:pt>
                <c:pt idx="431">
                  <c:v>#N/A</c:v>
                </c:pt>
                <c:pt idx="432">
                  <c:v>#N/A</c:v>
                </c:pt>
                <c:pt idx="433">
                  <c:v>#N/A</c:v>
                </c:pt>
                <c:pt idx="434">
                  <c:v>#N/A</c:v>
                </c:pt>
                <c:pt idx="435">
                  <c:v>#N/A</c:v>
                </c:pt>
                <c:pt idx="436">
                  <c:v>#N/A</c:v>
                </c:pt>
                <c:pt idx="437">
                  <c:v>#N/A</c:v>
                </c:pt>
                <c:pt idx="438">
                  <c:v>#N/A</c:v>
                </c:pt>
                <c:pt idx="439">
                  <c:v>#N/A</c:v>
                </c:pt>
                <c:pt idx="440">
                  <c:v>#N/A</c:v>
                </c:pt>
                <c:pt idx="441">
                  <c:v>#N/A</c:v>
                </c:pt>
                <c:pt idx="442">
                  <c:v>#N/A</c:v>
                </c:pt>
                <c:pt idx="443">
                  <c:v>#N/A</c:v>
                </c:pt>
                <c:pt idx="444">
                  <c:v>#N/A</c:v>
                </c:pt>
                <c:pt idx="445">
                  <c:v>#N/A</c:v>
                </c:pt>
                <c:pt idx="446">
                  <c:v>#N/A</c:v>
                </c:pt>
                <c:pt idx="447">
                  <c:v>#N/A</c:v>
                </c:pt>
                <c:pt idx="448">
                  <c:v>#N/A</c:v>
                </c:pt>
                <c:pt idx="449">
                  <c:v>#N/A</c:v>
                </c:pt>
                <c:pt idx="450">
                  <c:v>#N/A</c:v>
                </c:pt>
                <c:pt idx="451">
                  <c:v>#N/A</c:v>
                </c:pt>
                <c:pt idx="452">
                  <c:v>#N/A</c:v>
                </c:pt>
                <c:pt idx="453">
                  <c:v>#N/A</c:v>
                </c:pt>
                <c:pt idx="454">
                  <c:v>#N/A</c:v>
                </c:pt>
                <c:pt idx="455">
                  <c:v>#N/A</c:v>
                </c:pt>
                <c:pt idx="456">
                  <c:v>#N/A</c:v>
                </c:pt>
                <c:pt idx="457">
                  <c:v>#N/A</c:v>
                </c:pt>
                <c:pt idx="458">
                  <c:v>#N/A</c:v>
                </c:pt>
                <c:pt idx="459">
                  <c:v>#N/A</c:v>
                </c:pt>
                <c:pt idx="460">
                  <c:v>#N/A</c:v>
                </c:pt>
                <c:pt idx="461">
                  <c:v>#N/A</c:v>
                </c:pt>
                <c:pt idx="462">
                  <c:v>#N/A</c:v>
                </c:pt>
                <c:pt idx="463">
                  <c:v>#N/A</c:v>
                </c:pt>
                <c:pt idx="464">
                  <c:v>#N/A</c:v>
                </c:pt>
                <c:pt idx="465">
                  <c:v>#N/A</c:v>
                </c:pt>
                <c:pt idx="466">
                  <c:v>#N/A</c:v>
                </c:pt>
                <c:pt idx="467">
                  <c:v>#N/A</c:v>
                </c:pt>
                <c:pt idx="468">
                  <c:v>#N/A</c:v>
                </c:pt>
                <c:pt idx="469">
                  <c:v>#N/A</c:v>
                </c:pt>
                <c:pt idx="470">
                  <c:v>#N/A</c:v>
                </c:pt>
                <c:pt idx="471">
                  <c:v>#N/A</c:v>
                </c:pt>
                <c:pt idx="472">
                  <c:v>#N/A</c:v>
                </c:pt>
                <c:pt idx="473">
                  <c:v>#N/A</c:v>
                </c:pt>
                <c:pt idx="474">
                  <c:v>#N/A</c:v>
                </c:pt>
                <c:pt idx="475">
                  <c:v>#N/A</c:v>
                </c:pt>
                <c:pt idx="476">
                  <c:v>#N/A</c:v>
                </c:pt>
                <c:pt idx="477">
                  <c:v>#N/A</c:v>
                </c:pt>
                <c:pt idx="478">
                  <c:v>#N/A</c:v>
                </c:pt>
                <c:pt idx="479">
                  <c:v>#N/A</c:v>
                </c:pt>
                <c:pt idx="480">
                  <c:v>#N/A</c:v>
                </c:pt>
                <c:pt idx="481">
                  <c:v>#N/A</c:v>
                </c:pt>
                <c:pt idx="482">
                  <c:v>#N/A</c:v>
                </c:pt>
                <c:pt idx="483">
                  <c:v>#N/A</c:v>
                </c:pt>
                <c:pt idx="484">
                  <c:v>#N/A</c:v>
                </c:pt>
                <c:pt idx="485">
                  <c:v>#N/A</c:v>
                </c:pt>
                <c:pt idx="486">
                  <c:v>#N/A</c:v>
                </c:pt>
                <c:pt idx="487">
                  <c:v>#N/A</c:v>
                </c:pt>
                <c:pt idx="488">
                  <c:v>#N/A</c:v>
                </c:pt>
                <c:pt idx="489">
                  <c:v>#N/A</c:v>
                </c:pt>
                <c:pt idx="490">
                  <c:v>#N/A</c:v>
                </c:pt>
                <c:pt idx="491">
                  <c:v>#N/A</c:v>
                </c:pt>
                <c:pt idx="492">
                  <c:v>#N/A</c:v>
                </c:pt>
                <c:pt idx="493">
                  <c:v>#N/A</c:v>
                </c:pt>
                <c:pt idx="494">
                  <c:v>#N/A</c:v>
                </c:pt>
                <c:pt idx="495">
                  <c:v>#N/A</c:v>
                </c:pt>
                <c:pt idx="496">
                  <c:v>#N/A</c:v>
                </c:pt>
                <c:pt idx="497">
                  <c:v>#N/A</c:v>
                </c:pt>
                <c:pt idx="498">
                  <c:v>#N/A</c:v>
                </c:pt>
                <c:pt idx="499">
                  <c:v>#N/A</c:v>
                </c:pt>
                <c:pt idx="500">
                  <c:v>#N/A</c:v>
                </c:pt>
                <c:pt idx="501">
                  <c:v>#N/A</c:v>
                </c:pt>
                <c:pt idx="502">
                  <c:v>#N/A</c:v>
                </c:pt>
                <c:pt idx="503">
                  <c:v>#N/A</c:v>
                </c:pt>
                <c:pt idx="504">
                  <c:v>#N/A</c:v>
                </c:pt>
                <c:pt idx="505">
                  <c:v>#N/A</c:v>
                </c:pt>
                <c:pt idx="506">
                  <c:v>#N/A</c:v>
                </c:pt>
                <c:pt idx="507">
                  <c:v>#N/A</c:v>
                </c:pt>
                <c:pt idx="508">
                  <c:v>#N/A</c:v>
                </c:pt>
                <c:pt idx="509">
                  <c:v>#N/A</c:v>
                </c:pt>
                <c:pt idx="510">
                  <c:v>#N/A</c:v>
                </c:pt>
                <c:pt idx="511">
                  <c:v>#N/A</c:v>
                </c:pt>
                <c:pt idx="512">
                  <c:v>#N/A</c:v>
                </c:pt>
                <c:pt idx="513">
                  <c:v>#N/A</c:v>
                </c:pt>
                <c:pt idx="514">
                  <c:v>#N/A</c:v>
                </c:pt>
                <c:pt idx="515">
                  <c:v>#N/A</c:v>
                </c:pt>
                <c:pt idx="516">
                  <c:v>#N/A</c:v>
                </c:pt>
                <c:pt idx="517">
                  <c:v>#N/A</c:v>
                </c:pt>
                <c:pt idx="518">
                  <c:v>#N/A</c:v>
                </c:pt>
                <c:pt idx="519">
                  <c:v>#N/A</c:v>
                </c:pt>
                <c:pt idx="520">
                  <c:v>#N/A</c:v>
                </c:pt>
                <c:pt idx="521">
                  <c:v>#N/A</c:v>
                </c:pt>
                <c:pt idx="522">
                  <c:v>#N/A</c:v>
                </c:pt>
                <c:pt idx="523">
                  <c:v>#N/A</c:v>
                </c:pt>
                <c:pt idx="524">
                  <c:v>#N/A</c:v>
                </c:pt>
                <c:pt idx="525">
                  <c:v>#N/A</c:v>
                </c:pt>
                <c:pt idx="526">
                  <c:v>#N/A</c:v>
                </c:pt>
                <c:pt idx="527">
                  <c:v>#N/A</c:v>
                </c:pt>
                <c:pt idx="528">
                  <c:v>#N/A</c:v>
                </c:pt>
                <c:pt idx="529">
                  <c:v>#N/A</c:v>
                </c:pt>
                <c:pt idx="530">
                  <c:v>#N/A</c:v>
                </c:pt>
                <c:pt idx="531">
                  <c:v>#N/A</c:v>
                </c:pt>
                <c:pt idx="532">
                  <c:v>#N/A</c:v>
                </c:pt>
                <c:pt idx="533">
                  <c:v>#N/A</c:v>
                </c:pt>
                <c:pt idx="534">
                  <c:v>#N/A</c:v>
                </c:pt>
                <c:pt idx="535">
                  <c:v>#N/A</c:v>
                </c:pt>
                <c:pt idx="536">
                  <c:v>#N/A</c:v>
                </c:pt>
                <c:pt idx="537">
                  <c:v>#N/A</c:v>
                </c:pt>
                <c:pt idx="538">
                  <c:v>#N/A</c:v>
                </c:pt>
                <c:pt idx="539">
                  <c:v>#N/A</c:v>
                </c:pt>
                <c:pt idx="540">
                  <c:v>#N/A</c:v>
                </c:pt>
                <c:pt idx="541">
                  <c:v>#N/A</c:v>
                </c:pt>
                <c:pt idx="542">
                  <c:v>#N/A</c:v>
                </c:pt>
                <c:pt idx="543">
                  <c:v>#N/A</c:v>
                </c:pt>
                <c:pt idx="544">
                  <c:v>#N/A</c:v>
                </c:pt>
                <c:pt idx="545">
                  <c:v>#N/A</c:v>
                </c:pt>
                <c:pt idx="546">
                  <c:v>#N/A</c:v>
                </c:pt>
                <c:pt idx="547">
                  <c:v>#N/A</c:v>
                </c:pt>
                <c:pt idx="548">
                  <c:v>#N/A</c:v>
                </c:pt>
                <c:pt idx="549">
                  <c:v>#N/A</c:v>
                </c:pt>
                <c:pt idx="550">
                  <c:v>#N/A</c:v>
                </c:pt>
                <c:pt idx="551">
                  <c:v>#N/A</c:v>
                </c:pt>
                <c:pt idx="552">
                  <c:v>#N/A</c:v>
                </c:pt>
                <c:pt idx="553">
                  <c:v>#N/A</c:v>
                </c:pt>
                <c:pt idx="554">
                  <c:v>#N/A</c:v>
                </c:pt>
                <c:pt idx="555">
                  <c:v>#N/A</c:v>
                </c:pt>
                <c:pt idx="556">
                  <c:v>#N/A</c:v>
                </c:pt>
                <c:pt idx="557">
                  <c:v>#N/A</c:v>
                </c:pt>
                <c:pt idx="558">
                  <c:v>#N/A</c:v>
                </c:pt>
                <c:pt idx="559">
                  <c:v>#N/A</c:v>
                </c:pt>
                <c:pt idx="560">
                  <c:v>#N/A</c:v>
                </c:pt>
                <c:pt idx="561">
                  <c:v>#N/A</c:v>
                </c:pt>
                <c:pt idx="562">
                  <c:v>#N/A</c:v>
                </c:pt>
                <c:pt idx="563">
                  <c:v>#N/A</c:v>
                </c:pt>
                <c:pt idx="564">
                  <c:v>#N/A</c:v>
                </c:pt>
                <c:pt idx="565">
                  <c:v>#N/A</c:v>
                </c:pt>
                <c:pt idx="566">
                  <c:v>#N/A</c:v>
                </c:pt>
                <c:pt idx="567">
                  <c:v>#N/A</c:v>
                </c:pt>
                <c:pt idx="568">
                  <c:v>#N/A</c:v>
                </c:pt>
                <c:pt idx="569">
                  <c:v>#N/A</c:v>
                </c:pt>
                <c:pt idx="570">
                  <c:v>#N/A</c:v>
                </c:pt>
                <c:pt idx="571">
                  <c:v>#N/A</c:v>
                </c:pt>
                <c:pt idx="572">
                  <c:v>#N/A</c:v>
                </c:pt>
                <c:pt idx="573">
                  <c:v>#N/A</c:v>
                </c:pt>
                <c:pt idx="574">
                  <c:v>#N/A</c:v>
                </c:pt>
                <c:pt idx="575">
                  <c:v>#N/A</c:v>
                </c:pt>
                <c:pt idx="576">
                  <c:v>#N/A</c:v>
                </c:pt>
                <c:pt idx="577">
                  <c:v>#N/A</c:v>
                </c:pt>
                <c:pt idx="578">
                  <c:v>#N/A</c:v>
                </c:pt>
                <c:pt idx="579">
                  <c:v>#N/A</c:v>
                </c:pt>
                <c:pt idx="580">
                  <c:v>#N/A</c:v>
                </c:pt>
                <c:pt idx="581">
                  <c:v>#N/A</c:v>
                </c:pt>
                <c:pt idx="582">
                  <c:v>#N/A</c:v>
                </c:pt>
                <c:pt idx="583">
                  <c:v>#N/A</c:v>
                </c:pt>
                <c:pt idx="584">
                  <c:v>#N/A</c:v>
                </c:pt>
                <c:pt idx="585">
                  <c:v>#N/A</c:v>
                </c:pt>
                <c:pt idx="586">
                  <c:v>#N/A</c:v>
                </c:pt>
                <c:pt idx="587">
                  <c:v>#N/A</c:v>
                </c:pt>
                <c:pt idx="588">
                  <c:v>#N/A</c:v>
                </c:pt>
                <c:pt idx="589">
                  <c:v>#N/A</c:v>
                </c:pt>
                <c:pt idx="590">
                  <c:v>#N/A</c:v>
                </c:pt>
                <c:pt idx="591">
                  <c:v>#N/A</c:v>
                </c:pt>
                <c:pt idx="592">
                  <c:v>#N/A</c:v>
                </c:pt>
                <c:pt idx="593">
                  <c:v>#N/A</c:v>
                </c:pt>
                <c:pt idx="594">
                  <c:v>#N/A</c:v>
                </c:pt>
                <c:pt idx="595">
                  <c:v>#N/A</c:v>
                </c:pt>
                <c:pt idx="596">
                  <c:v>#N/A</c:v>
                </c:pt>
                <c:pt idx="597">
                  <c:v>#N/A</c:v>
                </c:pt>
                <c:pt idx="598">
                  <c:v>#N/A</c:v>
                </c:pt>
                <c:pt idx="599">
                  <c:v>#N/A</c:v>
                </c:pt>
                <c:pt idx="600">
                  <c:v>#N/A</c:v>
                </c:pt>
                <c:pt idx="601">
                  <c:v>#N/A</c:v>
                </c:pt>
                <c:pt idx="602">
                  <c:v>#N/A</c:v>
                </c:pt>
                <c:pt idx="603">
                  <c:v>#N/A</c:v>
                </c:pt>
                <c:pt idx="604">
                  <c:v>#N/A</c:v>
                </c:pt>
                <c:pt idx="605">
                  <c:v>#N/A</c:v>
                </c:pt>
                <c:pt idx="606">
                  <c:v>#N/A</c:v>
                </c:pt>
                <c:pt idx="607">
                  <c:v>#N/A</c:v>
                </c:pt>
                <c:pt idx="608">
                  <c:v>#N/A</c:v>
                </c:pt>
                <c:pt idx="609">
                  <c:v>#N/A</c:v>
                </c:pt>
                <c:pt idx="610">
                  <c:v>#N/A</c:v>
                </c:pt>
                <c:pt idx="611">
                  <c:v>#N/A</c:v>
                </c:pt>
                <c:pt idx="612">
                  <c:v>#N/A</c:v>
                </c:pt>
                <c:pt idx="613">
                  <c:v>#N/A</c:v>
                </c:pt>
                <c:pt idx="614">
                  <c:v>#N/A</c:v>
                </c:pt>
                <c:pt idx="615">
                  <c:v>#N/A</c:v>
                </c:pt>
                <c:pt idx="616">
                  <c:v>#N/A</c:v>
                </c:pt>
                <c:pt idx="617">
                  <c:v>#N/A</c:v>
                </c:pt>
                <c:pt idx="618">
                  <c:v>#N/A</c:v>
                </c:pt>
                <c:pt idx="619">
                  <c:v>#N/A</c:v>
                </c:pt>
                <c:pt idx="620">
                  <c:v>#N/A</c:v>
                </c:pt>
                <c:pt idx="621">
                  <c:v>#N/A</c:v>
                </c:pt>
                <c:pt idx="622">
                  <c:v>#N/A</c:v>
                </c:pt>
                <c:pt idx="623">
                  <c:v>#N/A</c:v>
                </c:pt>
                <c:pt idx="624">
                  <c:v>#N/A</c:v>
                </c:pt>
                <c:pt idx="625">
                  <c:v>#N/A</c:v>
                </c:pt>
                <c:pt idx="626">
                  <c:v>#N/A</c:v>
                </c:pt>
                <c:pt idx="627">
                  <c:v>#N/A</c:v>
                </c:pt>
                <c:pt idx="628">
                  <c:v>#N/A</c:v>
                </c:pt>
                <c:pt idx="629">
                  <c:v>#N/A</c:v>
                </c:pt>
                <c:pt idx="630">
                  <c:v>#N/A</c:v>
                </c:pt>
                <c:pt idx="631">
                  <c:v>#N/A</c:v>
                </c:pt>
                <c:pt idx="632">
                  <c:v>#N/A</c:v>
                </c:pt>
                <c:pt idx="633">
                  <c:v>#N/A</c:v>
                </c:pt>
                <c:pt idx="634">
                  <c:v>#N/A</c:v>
                </c:pt>
                <c:pt idx="635">
                  <c:v>#N/A</c:v>
                </c:pt>
                <c:pt idx="636">
                  <c:v>#N/A</c:v>
                </c:pt>
                <c:pt idx="637">
                  <c:v>#N/A</c:v>
                </c:pt>
                <c:pt idx="638">
                  <c:v>#N/A</c:v>
                </c:pt>
                <c:pt idx="639">
                  <c:v>#N/A</c:v>
                </c:pt>
                <c:pt idx="640">
                  <c:v>#N/A</c:v>
                </c:pt>
                <c:pt idx="641">
                  <c:v>#N/A</c:v>
                </c:pt>
                <c:pt idx="642">
                  <c:v>#N/A</c:v>
                </c:pt>
                <c:pt idx="643">
                  <c:v>#N/A</c:v>
                </c:pt>
                <c:pt idx="644">
                  <c:v>#N/A</c:v>
                </c:pt>
                <c:pt idx="645">
                  <c:v>#N/A</c:v>
                </c:pt>
                <c:pt idx="646">
                  <c:v>#N/A</c:v>
                </c:pt>
                <c:pt idx="647">
                  <c:v>#N/A</c:v>
                </c:pt>
                <c:pt idx="648">
                  <c:v>#N/A</c:v>
                </c:pt>
                <c:pt idx="649">
                  <c:v>#N/A</c:v>
                </c:pt>
                <c:pt idx="650">
                  <c:v>#N/A</c:v>
                </c:pt>
                <c:pt idx="651">
                  <c:v>#N/A</c:v>
                </c:pt>
                <c:pt idx="652">
                  <c:v>#N/A</c:v>
                </c:pt>
                <c:pt idx="653">
                  <c:v>#N/A</c:v>
                </c:pt>
                <c:pt idx="654">
                  <c:v>#N/A</c:v>
                </c:pt>
                <c:pt idx="655">
                  <c:v>#N/A</c:v>
                </c:pt>
                <c:pt idx="656">
                  <c:v>#N/A</c:v>
                </c:pt>
                <c:pt idx="657">
                  <c:v>#N/A</c:v>
                </c:pt>
                <c:pt idx="658">
                  <c:v>#N/A</c:v>
                </c:pt>
                <c:pt idx="659">
                  <c:v>#N/A</c:v>
                </c:pt>
                <c:pt idx="660">
                  <c:v>#N/A</c:v>
                </c:pt>
                <c:pt idx="661">
                  <c:v>#N/A</c:v>
                </c:pt>
                <c:pt idx="662">
                  <c:v>#N/A</c:v>
                </c:pt>
                <c:pt idx="663">
                  <c:v>#N/A</c:v>
                </c:pt>
                <c:pt idx="664">
                  <c:v>#N/A</c:v>
                </c:pt>
                <c:pt idx="665">
                  <c:v>#N/A</c:v>
                </c:pt>
                <c:pt idx="666">
                  <c:v>#N/A</c:v>
                </c:pt>
                <c:pt idx="667">
                  <c:v>#N/A</c:v>
                </c:pt>
                <c:pt idx="668">
                  <c:v>#N/A</c:v>
                </c:pt>
                <c:pt idx="669">
                  <c:v>#N/A</c:v>
                </c:pt>
                <c:pt idx="670">
                  <c:v>#N/A</c:v>
                </c:pt>
                <c:pt idx="671">
                  <c:v>#N/A</c:v>
                </c:pt>
                <c:pt idx="672">
                  <c:v>#N/A</c:v>
                </c:pt>
                <c:pt idx="673">
                  <c:v>#N/A</c:v>
                </c:pt>
                <c:pt idx="674">
                  <c:v>#N/A</c:v>
                </c:pt>
                <c:pt idx="675">
                  <c:v>#N/A</c:v>
                </c:pt>
                <c:pt idx="676">
                  <c:v>#N/A</c:v>
                </c:pt>
                <c:pt idx="677">
                  <c:v>#N/A</c:v>
                </c:pt>
                <c:pt idx="678">
                  <c:v>#N/A</c:v>
                </c:pt>
                <c:pt idx="679">
                  <c:v>#N/A</c:v>
                </c:pt>
                <c:pt idx="680">
                  <c:v>#N/A</c:v>
                </c:pt>
                <c:pt idx="681">
                  <c:v>#N/A</c:v>
                </c:pt>
                <c:pt idx="682">
                  <c:v>#N/A</c:v>
                </c:pt>
                <c:pt idx="683">
                  <c:v>#N/A</c:v>
                </c:pt>
                <c:pt idx="684">
                  <c:v>#N/A</c:v>
                </c:pt>
                <c:pt idx="685">
                  <c:v>#N/A</c:v>
                </c:pt>
                <c:pt idx="686">
                  <c:v>#N/A</c:v>
                </c:pt>
                <c:pt idx="687">
                  <c:v>#N/A</c:v>
                </c:pt>
                <c:pt idx="688">
                  <c:v>#N/A</c:v>
                </c:pt>
                <c:pt idx="689">
                  <c:v>#N/A</c:v>
                </c:pt>
                <c:pt idx="690">
                  <c:v>#N/A</c:v>
                </c:pt>
                <c:pt idx="691">
                  <c:v>#N/A</c:v>
                </c:pt>
                <c:pt idx="692">
                  <c:v>#N/A</c:v>
                </c:pt>
                <c:pt idx="693">
                  <c:v>#N/A</c:v>
                </c:pt>
                <c:pt idx="694">
                  <c:v>#N/A</c:v>
                </c:pt>
                <c:pt idx="695">
                  <c:v>#N/A</c:v>
                </c:pt>
                <c:pt idx="696">
                  <c:v>#N/A</c:v>
                </c:pt>
                <c:pt idx="697">
                  <c:v>#N/A</c:v>
                </c:pt>
                <c:pt idx="698">
                  <c:v>#N/A</c:v>
                </c:pt>
                <c:pt idx="699">
                  <c:v>#N/A</c:v>
                </c:pt>
                <c:pt idx="700">
                  <c:v>#N/A</c:v>
                </c:pt>
                <c:pt idx="701">
                  <c:v>#N/A</c:v>
                </c:pt>
                <c:pt idx="702">
                  <c:v>#N/A</c:v>
                </c:pt>
                <c:pt idx="703">
                  <c:v>#N/A</c:v>
                </c:pt>
                <c:pt idx="704">
                  <c:v>#N/A</c:v>
                </c:pt>
                <c:pt idx="705">
                  <c:v>#N/A</c:v>
                </c:pt>
                <c:pt idx="706">
                  <c:v>#N/A</c:v>
                </c:pt>
                <c:pt idx="707">
                  <c:v>#N/A</c:v>
                </c:pt>
                <c:pt idx="708">
                  <c:v>#N/A</c:v>
                </c:pt>
                <c:pt idx="709">
                  <c:v>#N/A</c:v>
                </c:pt>
                <c:pt idx="710">
                  <c:v>#N/A</c:v>
                </c:pt>
                <c:pt idx="711">
                  <c:v>#N/A</c:v>
                </c:pt>
                <c:pt idx="712">
                  <c:v>#N/A</c:v>
                </c:pt>
                <c:pt idx="713">
                  <c:v>#N/A</c:v>
                </c:pt>
                <c:pt idx="714">
                  <c:v>#N/A</c:v>
                </c:pt>
                <c:pt idx="715">
                  <c:v>#N/A</c:v>
                </c:pt>
                <c:pt idx="716">
                  <c:v>#N/A</c:v>
                </c:pt>
                <c:pt idx="717">
                  <c:v>#N/A</c:v>
                </c:pt>
                <c:pt idx="718">
                  <c:v>#N/A</c:v>
                </c:pt>
                <c:pt idx="719">
                  <c:v>#N/A</c:v>
                </c:pt>
                <c:pt idx="720">
                  <c:v>#N/A</c:v>
                </c:pt>
                <c:pt idx="721">
                  <c:v>#N/A</c:v>
                </c:pt>
                <c:pt idx="722">
                  <c:v>#N/A</c:v>
                </c:pt>
                <c:pt idx="723">
                  <c:v>#N/A</c:v>
                </c:pt>
                <c:pt idx="724">
                  <c:v>#N/A</c:v>
                </c:pt>
                <c:pt idx="725">
                  <c:v>#N/A</c:v>
                </c:pt>
                <c:pt idx="726">
                  <c:v>#N/A</c:v>
                </c:pt>
                <c:pt idx="727">
                  <c:v>#N/A</c:v>
                </c:pt>
                <c:pt idx="728">
                  <c:v>#N/A</c:v>
                </c:pt>
                <c:pt idx="729">
                  <c:v>#N/A</c:v>
                </c:pt>
                <c:pt idx="730">
                  <c:v>#N/A</c:v>
                </c:pt>
                <c:pt idx="731">
                  <c:v>#N/A</c:v>
                </c:pt>
                <c:pt idx="732">
                  <c:v>#N/A</c:v>
                </c:pt>
                <c:pt idx="733">
                  <c:v>#N/A</c:v>
                </c:pt>
                <c:pt idx="734">
                  <c:v>#N/A</c:v>
                </c:pt>
                <c:pt idx="735">
                  <c:v>#N/A</c:v>
                </c:pt>
                <c:pt idx="736">
                  <c:v>#N/A</c:v>
                </c:pt>
                <c:pt idx="737">
                  <c:v>#N/A</c:v>
                </c:pt>
                <c:pt idx="738">
                  <c:v>#N/A</c:v>
                </c:pt>
                <c:pt idx="739">
                  <c:v>#N/A</c:v>
                </c:pt>
                <c:pt idx="740">
                  <c:v>#N/A</c:v>
                </c:pt>
                <c:pt idx="741">
                  <c:v>#N/A</c:v>
                </c:pt>
                <c:pt idx="742">
                  <c:v>#N/A</c:v>
                </c:pt>
                <c:pt idx="743">
                  <c:v>#N/A</c:v>
                </c:pt>
                <c:pt idx="744">
                  <c:v>#N/A</c:v>
                </c:pt>
                <c:pt idx="745">
                  <c:v>#N/A</c:v>
                </c:pt>
                <c:pt idx="746">
                  <c:v>#N/A</c:v>
                </c:pt>
                <c:pt idx="747">
                  <c:v>#N/A</c:v>
                </c:pt>
                <c:pt idx="748">
                  <c:v>#N/A</c:v>
                </c:pt>
                <c:pt idx="749">
                  <c:v>#N/A</c:v>
                </c:pt>
                <c:pt idx="750">
                  <c:v>#N/A</c:v>
                </c:pt>
                <c:pt idx="751">
                  <c:v>#N/A</c:v>
                </c:pt>
                <c:pt idx="752">
                  <c:v>#N/A</c:v>
                </c:pt>
                <c:pt idx="753">
                  <c:v>#N/A</c:v>
                </c:pt>
                <c:pt idx="754">
                  <c:v>#N/A</c:v>
                </c:pt>
                <c:pt idx="755">
                  <c:v>#N/A</c:v>
                </c:pt>
                <c:pt idx="756">
                  <c:v>#N/A</c:v>
                </c:pt>
                <c:pt idx="757">
                  <c:v>#N/A</c:v>
                </c:pt>
                <c:pt idx="758">
                  <c:v>#N/A</c:v>
                </c:pt>
                <c:pt idx="759">
                  <c:v>#N/A</c:v>
                </c:pt>
                <c:pt idx="760">
                  <c:v>#N/A</c:v>
                </c:pt>
                <c:pt idx="761">
                  <c:v>#N/A</c:v>
                </c:pt>
                <c:pt idx="762">
                  <c:v>#N/A</c:v>
                </c:pt>
                <c:pt idx="763">
                  <c:v>#N/A</c:v>
                </c:pt>
                <c:pt idx="764">
                  <c:v>#N/A</c:v>
                </c:pt>
                <c:pt idx="765">
                  <c:v>#N/A</c:v>
                </c:pt>
                <c:pt idx="766">
                  <c:v>#N/A</c:v>
                </c:pt>
                <c:pt idx="767">
                  <c:v>#N/A</c:v>
                </c:pt>
                <c:pt idx="768">
                  <c:v>#N/A</c:v>
                </c:pt>
                <c:pt idx="769">
                  <c:v>#N/A</c:v>
                </c:pt>
                <c:pt idx="770">
                  <c:v>#N/A</c:v>
                </c:pt>
                <c:pt idx="771">
                  <c:v>#N/A</c:v>
                </c:pt>
                <c:pt idx="772">
                  <c:v>#N/A</c:v>
                </c:pt>
                <c:pt idx="773">
                  <c:v>#N/A</c:v>
                </c:pt>
                <c:pt idx="774">
                  <c:v>#N/A</c:v>
                </c:pt>
                <c:pt idx="775">
                  <c:v>#N/A</c:v>
                </c:pt>
                <c:pt idx="776">
                  <c:v>#N/A</c:v>
                </c:pt>
                <c:pt idx="777">
                  <c:v>#N/A</c:v>
                </c:pt>
                <c:pt idx="778">
                  <c:v>#N/A</c:v>
                </c:pt>
                <c:pt idx="779">
                  <c:v>#N/A</c:v>
                </c:pt>
                <c:pt idx="780">
                  <c:v>#N/A</c:v>
                </c:pt>
                <c:pt idx="781">
                  <c:v>#N/A</c:v>
                </c:pt>
                <c:pt idx="782">
                  <c:v>#N/A</c:v>
                </c:pt>
                <c:pt idx="783">
                  <c:v>#N/A</c:v>
                </c:pt>
                <c:pt idx="784">
                  <c:v>#N/A</c:v>
                </c:pt>
                <c:pt idx="785">
                  <c:v>#N/A</c:v>
                </c:pt>
                <c:pt idx="786">
                  <c:v>#N/A</c:v>
                </c:pt>
                <c:pt idx="787">
                  <c:v>#N/A</c:v>
                </c:pt>
                <c:pt idx="788">
                  <c:v>#N/A</c:v>
                </c:pt>
                <c:pt idx="789">
                  <c:v>#N/A</c:v>
                </c:pt>
                <c:pt idx="790">
                  <c:v>#N/A</c:v>
                </c:pt>
                <c:pt idx="791">
                  <c:v>#N/A</c:v>
                </c:pt>
                <c:pt idx="792">
                  <c:v>#N/A</c:v>
                </c:pt>
                <c:pt idx="793">
                  <c:v>#N/A</c:v>
                </c:pt>
                <c:pt idx="794">
                  <c:v>#N/A</c:v>
                </c:pt>
                <c:pt idx="795">
                  <c:v>#N/A</c:v>
                </c:pt>
                <c:pt idx="796">
                  <c:v>#N/A</c:v>
                </c:pt>
                <c:pt idx="797">
                  <c:v>#N/A</c:v>
                </c:pt>
                <c:pt idx="798">
                  <c:v>#N/A</c:v>
                </c:pt>
                <c:pt idx="799">
                  <c:v>#N/A</c:v>
                </c:pt>
                <c:pt idx="800">
                  <c:v>#N/A</c:v>
                </c:pt>
                <c:pt idx="801">
                  <c:v>#N/A</c:v>
                </c:pt>
                <c:pt idx="802">
                  <c:v>#N/A</c:v>
                </c:pt>
                <c:pt idx="803">
                  <c:v>#N/A</c:v>
                </c:pt>
                <c:pt idx="804">
                  <c:v>#N/A</c:v>
                </c:pt>
                <c:pt idx="805">
                  <c:v>#N/A</c:v>
                </c:pt>
                <c:pt idx="806">
                  <c:v>#N/A</c:v>
                </c:pt>
                <c:pt idx="807">
                  <c:v>#N/A</c:v>
                </c:pt>
                <c:pt idx="808">
                  <c:v>#N/A</c:v>
                </c:pt>
                <c:pt idx="809">
                  <c:v>#N/A</c:v>
                </c:pt>
                <c:pt idx="810">
                  <c:v>#N/A</c:v>
                </c:pt>
                <c:pt idx="811">
                  <c:v>#N/A</c:v>
                </c:pt>
                <c:pt idx="812">
                  <c:v>#N/A</c:v>
                </c:pt>
                <c:pt idx="813">
                  <c:v>#N/A</c:v>
                </c:pt>
                <c:pt idx="814">
                  <c:v>#N/A</c:v>
                </c:pt>
                <c:pt idx="815">
                  <c:v>#N/A</c:v>
                </c:pt>
                <c:pt idx="816">
                  <c:v>#N/A</c:v>
                </c:pt>
                <c:pt idx="817">
                  <c:v>#N/A</c:v>
                </c:pt>
                <c:pt idx="818">
                  <c:v>#N/A</c:v>
                </c:pt>
                <c:pt idx="819">
                  <c:v>#N/A</c:v>
                </c:pt>
                <c:pt idx="820">
                  <c:v>#N/A</c:v>
                </c:pt>
                <c:pt idx="821">
                  <c:v>#N/A</c:v>
                </c:pt>
                <c:pt idx="822">
                  <c:v>#N/A</c:v>
                </c:pt>
                <c:pt idx="823">
                  <c:v>#N/A</c:v>
                </c:pt>
                <c:pt idx="824">
                  <c:v>#N/A</c:v>
                </c:pt>
                <c:pt idx="825">
                  <c:v>#N/A</c:v>
                </c:pt>
                <c:pt idx="826">
                  <c:v>#N/A</c:v>
                </c:pt>
                <c:pt idx="827">
                  <c:v>#N/A</c:v>
                </c:pt>
                <c:pt idx="828">
                  <c:v>#N/A</c:v>
                </c:pt>
                <c:pt idx="829">
                  <c:v>#N/A</c:v>
                </c:pt>
                <c:pt idx="830">
                  <c:v>#N/A</c:v>
                </c:pt>
                <c:pt idx="831">
                  <c:v>#N/A</c:v>
                </c:pt>
                <c:pt idx="832">
                  <c:v>#N/A</c:v>
                </c:pt>
                <c:pt idx="833">
                  <c:v>#N/A</c:v>
                </c:pt>
                <c:pt idx="834">
                  <c:v>#N/A</c:v>
                </c:pt>
                <c:pt idx="835">
                  <c:v>#N/A</c:v>
                </c:pt>
                <c:pt idx="836">
                  <c:v>#N/A</c:v>
                </c:pt>
                <c:pt idx="837">
                  <c:v>#N/A</c:v>
                </c:pt>
                <c:pt idx="838">
                  <c:v>#N/A</c:v>
                </c:pt>
                <c:pt idx="839">
                  <c:v>#N/A</c:v>
                </c:pt>
                <c:pt idx="840">
                  <c:v>#N/A</c:v>
                </c:pt>
                <c:pt idx="841">
                  <c:v>#N/A</c:v>
                </c:pt>
                <c:pt idx="842">
                  <c:v>#N/A</c:v>
                </c:pt>
                <c:pt idx="843">
                  <c:v>#N/A</c:v>
                </c:pt>
                <c:pt idx="844">
                  <c:v>#N/A</c:v>
                </c:pt>
                <c:pt idx="845">
                  <c:v>#N/A</c:v>
                </c:pt>
                <c:pt idx="846">
                  <c:v>#N/A</c:v>
                </c:pt>
                <c:pt idx="847">
                  <c:v>#N/A</c:v>
                </c:pt>
                <c:pt idx="848">
                  <c:v>#N/A</c:v>
                </c:pt>
                <c:pt idx="849">
                  <c:v>#N/A</c:v>
                </c:pt>
                <c:pt idx="850">
                  <c:v>#N/A</c:v>
                </c:pt>
                <c:pt idx="851">
                  <c:v>#N/A</c:v>
                </c:pt>
                <c:pt idx="852">
                  <c:v>#N/A</c:v>
                </c:pt>
                <c:pt idx="853">
                  <c:v>#N/A</c:v>
                </c:pt>
                <c:pt idx="854">
                  <c:v>#N/A</c:v>
                </c:pt>
                <c:pt idx="855">
                  <c:v>#N/A</c:v>
                </c:pt>
                <c:pt idx="856">
                  <c:v>#N/A</c:v>
                </c:pt>
                <c:pt idx="857">
                  <c:v>#N/A</c:v>
                </c:pt>
                <c:pt idx="858">
                  <c:v>#N/A</c:v>
                </c:pt>
                <c:pt idx="859">
                  <c:v>#N/A</c:v>
                </c:pt>
                <c:pt idx="860">
                  <c:v>#N/A</c:v>
                </c:pt>
                <c:pt idx="861">
                  <c:v>#N/A</c:v>
                </c:pt>
                <c:pt idx="862">
                  <c:v>#N/A</c:v>
                </c:pt>
                <c:pt idx="863">
                  <c:v>#N/A</c:v>
                </c:pt>
                <c:pt idx="864">
                  <c:v>#N/A</c:v>
                </c:pt>
                <c:pt idx="865">
                  <c:v>#N/A</c:v>
                </c:pt>
                <c:pt idx="866">
                  <c:v>#N/A</c:v>
                </c:pt>
                <c:pt idx="867">
                  <c:v>#N/A</c:v>
                </c:pt>
                <c:pt idx="868">
                  <c:v>#N/A</c:v>
                </c:pt>
                <c:pt idx="869">
                  <c:v>#N/A</c:v>
                </c:pt>
                <c:pt idx="870">
                  <c:v>#N/A</c:v>
                </c:pt>
                <c:pt idx="871">
                  <c:v>#N/A</c:v>
                </c:pt>
                <c:pt idx="872">
                  <c:v>#N/A</c:v>
                </c:pt>
                <c:pt idx="873">
                  <c:v>#N/A</c:v>
                </c:pt>
                <c:pt idx="874">
                  <c:v>#N/A</c:v>
                </c:pt>
                <c:pt idx="875">
                  <c:v>#N/A</c:v>
                </c:pt>
                <c:pt idx="876">
                  <c:v>#N/A</c:v>
                </c:pt>
                <c:pt idx="877">
                  <c:v>#N/A</c:v>
                </c:pt>
                <c:pt idx="878">
                  <c:v>#N/A</c:v>
                </c:pt>
                <c:pt idx="879">
                  <c:v>#N/A</c:v>
                </c:pt>
                <c:pt idx="880">
                  <c:v>#N/A</c:v>
                </c:pt>
                <c:pt idx="881">
                  <c:v>#N/A</c:v>
                </c:pt>
                <c:pt idx="882">
                  <c:v>#N/A</c:v>
                </c:pt>
                <c:pt idx="883">
                  <c:v>#N/A</c:v>
                </c:pt>
                <c:pt idx="884">
                  <c:v>#N/A</c:v>
                </c:pt>
                <c:pt idx="885">
                  <c:v>#N/A</c:v>
                </c:pt>
                <c:pt idx="886">
                  <c:v>#N/A</c:v>
                </c:pt>
                <c:pt idx="887">
                  <c:v>#N/A</c:v>
                </c:pt>
                <c:pt idx="888">
                  <c:v>#N/A</c:v>
                </c:pt>
                <c:pt idx="889">
                  <c:v>#N/A</c:v>
                </c:pt>
                <c:pt idx="890">
                  <c:v>#N/A</c:v>
                </c:pt>
                <c:pt idx="891">
                  <c:v>#N/A</c:v>
                </c:pt>
                <c:pt idx="892">
                  <c:v>#N/A</c:v>
                </c:pt>
                <c:pt idx="893">
                  <c:v>#N/A</c:v>
                </c:pt>
                <c:pt idx="894">
                  <c:v>#N/A</c:v>
                </c:pt>
                <c:pt idx="895">
                  <c:v>#N/A</c:v>
                </c:pt>
                <c:pt idx="896">
                  <c:v>#N/A</c:v>
                </c:pt>
                <c:pt idx="897">
                  <c:v>#N/A</c:v>
                </c:pt>
                <c:pt idx="898">
                  <c:v>#N/A</c:v>
                </c:pt>
                <c:pt idx="899">
                  <c:v>#N/A</c:v>
                </c:pt>
                <c:pt idx="900">
                  <c:v>#N/A</c:v>
                </c:pt>
                <c:pt idx="901">
                  <c:v>#N/A</c:v>
                </c:pt>
                <c:pt idx="902">
                  <c:v>#N/A</c:v>
                </c:pt>
                <c:pt idx="903">
                  <c:v>#N/A</c:v>
                </c:pt>
                <c:pt idx="904">
                  <c:v>#N/A</c:v>
                </c:pt>
                <c:pt idx="905">
                  <c:v>#N/A</c:v>
                </c:pt>
                <c:pt idx="906">
                  <c:v>#N/A</c:v>
                </c:pt>
                <c:pt idx="907">
                  <c:v>#N/A</c:v>
                </c:pt>
                <c:pt idx="908">
                  <c:v>#N/A</c:v>
                </c:pt>
                <c:pt idx="909">
                  <c:v>#N/A</c:v>
                </c:pt>
                <c:pt idx="910">
                  <c:v>#N/A</c:v>
                </c:pt>
                <c:pt idx="911">
                  <c:v>#N/A</c:v>
                </c:pt>
                <c:pt idx="912">
                  <c:v>#N/A</c:v>
                </c:pt>
                <c:pt idx="913">
                  <c:v>#N/A</c:v>
                </c:pt>
                <c:pt idx="914">
                  <c:v>#N/A</c:v>
                </c:pt>
                <c:pt idx="915">
                  <c:v>#N/A</c:v>
                </c:pt>
                <c:pt idx="916">
                  <c:v>#N/A</c:v>
                </c:pt>
                <c:pt idx="917">
                  <c:v>#N/A</c:v>
                </c:pt>
                <c:pt idx="918">
                  <c:v>#N/A</c:v>
                </c:pt>
                <c:pt idx="919">
                  <c:v>#N/A</c:v>
                </c:pt>
                <c:pt idx="920">
                  <c:v>#N/A</c:v>
                </c:pt>
                <c:pt idx="921">
                  <c:v>#N/A</c:v>
                </c:pt>
                <c:pt idx="922">
                  <c:v>#N/A</c:v>
                </c:pt>
                <c:pt idx="923">
                  <c:v>#N/A</c:v>
                </c:pt>
                <c:pt idx="924">
                  <c:v>#N/A</c:v>
                </c:pt>
                <c:pt idx="925">
                  <c:v>#N/A</c:v>
                </c:pt>
                <c:pt idx="926">
                  <c:v>#N/A</c:v>
                </c:pt>
                <c:pt idx="927">
                  <c:v>#N/A</c:v>
                </c:pt>
                <c:pt idx="928">
                  <c:v>#N/A</c:v>
                </c:pt>
                <c:pt idx="929">
                  <c:v>#N/A</c:v>
                </c:pt>
                <c:pt idx="930">
                  <c:v>#N/A</c:v>
                </c:pt>
                <c:pt idx="931">
                  <c:v>#N/A</c:v>
                </c:pt>
                <c:pt idx="932">
                  <c:v>#N/A</c:v>
                </c:pt>
                <c:pt idx="933">
                  <c:v>#N/A</c:v>
                </c:pt>
                <c:pt idx="934">
                  <c:v>#N/A</c:v>
                </c:pt>
                <c:pt idx="935">
                  <c:v>#N/A</c:v>
                </c:pt>
                <c:pt idx="936">
                  <c:v>#N/A</c:v>
                </c:pt>
                <c:pt idx="937">
                  <c:v>#N/A</c:v>
                </c:pt>
                <c:pt idx="938">
                  <c:v>#N/A</c:v>
                </c:pt>
                <c:pt idx="939">
                  <c:v>#N/A</c:v>
                </c:pt>
                <c:pt idx="940">
                  <c:v>#N/A</c:v>
                </c:pt>
                <c:pt idx="941">
                  <c:v>#N/A</c:v>
                </c:pt>
                <c:pt idx="942">
                  <c:v>#N/A</c:v>
                </c:pt>
                <c:pt idx="943">
                  <c:v>#N/A</c:v>
                </c:pt>
                <c:pt idx="944">
                  <c:v>#N/A</c:v>
                </c:pt>
                <c:pt idx="945">
                  <c:v>#N/A</c:v>
                </c:pt>
                <c:pt idx="946">
                  <c:v>#N/A</c:v>
                </c:pt>
                <c:pt idx="947">
                  <c:v>#N/A</c:v>
                </c:pt>
                <c:pt idx="948">
                  <c:v>#N/A</c:v>
                </c:pt>
                <c:pt idx="949">
                  <c:v>#N/A</c:v>
                </c:pt>
                <c:pt idx="950">
                  <c:v>#N/A</c:v>
                </c:pt>
                <c:pt idx="951">
                  <c:v>#N/A</c:v>
                </c:pt>
                <c:pt idx="952">
                  <c:v>#N/A</c:v>
                </c:pt>
                <c:pt idx="953">
                  <c:v>#N/A</c:v>
                </c:pt>
                <c:pt idx="954">
                  <c:v>#N/A</c:v>
                </c:pt>
                <c:pt idx="955">
                  <c:v>#N/A</c:v>
                </c:pt>
                <c:pt idx="956">
                  <c:v>#N/A</c:v>
                </c:pt>
                <c:pt idx="957">
                  <c:v>#N/A</c:v>
                </c:pt>
                <c:pt idx="958">
                  <c:v>#N/A</c:v>
                </c:pt>
                <c:pt idx="959">
                  <c:v>#N/A</c:v>
                </c:pt>
                <c:pt idx="960">
                  <c:v>#N/A</c:v>
                </c:pt>
                <c:pt idx="961">
                  <c:v>#N/A</c:v>
                </c:pt>
                <c:pt idx="962">
                  <c:v>#N/A</c:v>
                </c:pt>
                <c:pt idx="963">
                  <c:v>#N/A</c:v>
                </c:pt>
                <c:pt idx="964">
                  <c:v>#N/A</c:v>
                </c:pt>
                <c:pt idx="965">
                  <c:v>#N/A</c:v>
                </c:pt>
                <c:pt idx="966">
                  <c:v>#N/A</c:v>
                </c:pt>
                <c:pt idx="967">
                  <c:v>#N/A</c:v>
                </c:pt>
                <c:pt idx="968">
                  <c:v>#N/A</c:v>
                </c:pt>
                <c:pt idx="969">
                  <c:v>#N/A</c:v>
                </c:pt>
                <c:pt idx="970">
                  <c:v>#N/A</c:v>
                </c:pt>
                <c:pt idx="971">
                  <c:v>#N/A</c:v>
                </c:pt>
                <c:pt idx="972">
                  <c:v>#N/A</c:v>
                </c:pt>
                <c:pt idx="973">
                  <c:v>#N/A</c:v>
                </c:pt>
                <c:pt idx="974">
                  <c:v>#N/A</c:v>
                </c:pt>
                <c:pt idx="975">
                  <c:v>#N/A</c:v>
                </c:pt>
                <c:pt idx="976">
                  <c:v>#N/A</c:v>
                </c:pt>
                <c:pt idx="977">
                  <c:v>#N/A</c:v>
                </c:pt>
                <c:pt idx="978">
                  <c:v>#N/A</c:v>
                </c:pt>
                <c:pt idx="979">
                  <c:v>#N/A</c:v>
                </c:pt>
                <c:pt idx="980">
                  <c:v>#N/A</c:v>
                </c:pt>
                <c:pt idx="981">
                  <c:v>#N/A</c:v>
                </c:pt>
                <c:pt idx="982">
                  <c:v>#N/A</c:v>
                </c:pt>
                <c:pt idx="983">
                  <c:v>#N/A</c:v>
                </c:pt>
                <c:pt idx="984">
                  <c:v>#N/A</c:v>
                </c:pt>
                <c:pt idx="985">
                  <c:v>#N/A</c:v>
                </c:pt>
                <c:pt idx="986">
                  <c:v>#N/A</c:v>
                </c:pt>
                <c:pt idx="987">
                  <c:v>#N/A</c:v>
                </c:pt>
                <c:pt idx="988">
                  <c:v>#N/A</c:v>
                </c:pt>
                <c:pt idx="989">
                  <c:v>#N/A</c:v>
                </c:pt>
                <c:pt idx="990">
                  <c:v>#N/A</c:v>
                </c:pt>
                <c:pt idx="991">
                  <c:v>#N/A</c:v>
                </c:pt>
                <c:pt idx="992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34F-4FCC-830E-646D18B707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2474240"/>
        <c:axId val="312832768"/>
      </c:scatterChart>
      <c:valAx>
        <c:axId val="312474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it-IT" sz="1400"/>
                </a:pPr>
                <a:r>
                  <a:rPr lang="en-US" sz="1400"/>
                  <a:t>t (s)</a:t>
                </a:r>
              </a:p>
            </c:rich>
          </c:tx>
          <c:layout>
            <c:manualLayout>
              <c:xMode val="edge"/>
              <c:yMode val="edge"/>
              <c:x val="0.48452545696340477"/>
              <c:y val="0.91185581802274718"/>
            </c:manualLayout>
          </c:layout>
          <c:overlay val="0"/>
        </c:title>
        <c:numFmt formatCode="General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2832768"/>
        <c:crossesAt val="0"/>
        <c:crossBetween val="midCat"/>
      </c:valAx>
      <c:valAx>
        <c:axId val="312832768"/>
        <c:scaling>
          <c:orientation val="minMax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lang="it-IT" sz="1400"/>
                </a:pPr>
                <a:r>
                  <a:rPr lang="en-US" sz="1400" i="1"/>
                  <a:t>I</a:t>
                </a:r>
                <a:r>
                  <a:rPr lang="en-US" sz="1400" baseline="0"/>
                  <a:t> (mm)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8.7479374876109667E-5"/>
              <c:y val="0.18405844269466318"/>
            </c:manualLayout>
          </c:layout>
          <c:overlay val="0"/>
        </c:title>
        <c:numFmt formatCode="0.0" sourceLinked="0"/>
        <c:majorTickMark val="out"/>
        <c:minorTickMark val="none"/>
        <c:tickLblPos val="low"/>
        <c:spPr>
          <a:ln>
            <a:solidFill>
              <a:schemeClr val="tx1"/>
            </a:solidFill>
          </a:ln>
        </c:spPr>
        <c:txPr>
          <a:bodyPr/>
          <a:lstStyle/>
          <a:p>
            <a:pPr>
              <a:defRPr lang="it-IT" sz="900">
                <a:solidFill>
                  <a:sysClr val="windowText" lastClr="000000"/>
                </a:solidFill>
              </a:defRPr>
            </a:pPr>
            <a:endParaRPr lang="it-IT"/>
          </a:p>
        </c:txPr>
        <c:crossAx val="312474240"/>
        <c:crossesAt val="0"/>
        <c:crossBetween val="midCat"/>
      </c:valAx>
    </c:plotArea>
    <c:plotVisOnly val="1"/>
    <c:dispBlanksAs val="gap"/>
    <c:showDLblsOverMax val="0"/>
  </c:chart>
  <c:printSettings>
    <c:headerFooter/>
    <c:pageMargins b="0.75000000000000544" l="0.70000000000000062" r="0.70000000000000062" t="0.75000000000000544" header="0.30000000000000032" footer="0.30000000000000032"/>
    <c:pageSetup/>
  </c:printSettings>
</c:chartSpace>
</file>

<file path=xl/ctrlProps/ctrlProp1.xml><?xml version="1.0" encoding="utf-8"?>
<formControlPr xmlns="http://schemas.microsoft.com/office/spreadsheetml/2009/9/main" objectType="Spin" dx="16" fmlaLink="$T$9" max="150" min="2" page="10" val="47"/>
</file>

<file path=xl/ctrlProps/ctrlProp2.xml><?xml version="1.0" encoding="utf-8"?>
<formControlPr xmlns="http://schemas.microsoft.com/office/spreadsheetml/2009/9/main" objectType="Spin" dx="16" fmlaLink="$BK$8" max="100" page="10" val="0"/>
</file>

<file path=xl/ctrlProps/ctrlProp3.xml><?xml version="1.0" encoding="utf-8"?>
<formControlPr xmlns="http://schemas.microsoft.com/office/spreadsheetml/2009/9/main" objectType="Spin" dx="16" fmlaLink="$CO$8" max="30" page="10" val="0"/>
</file>

<file path=xl/ctrlProps/ctrlProp4.xml><?xml version="1.0" encoding="utf-8"?>
<formControlPr xmlns="http://schemas.microsoft.com/office/spreadsheetml/2009/9/main" objectType="Spin" dx="16" fmlaLink="$AQ$8" max="100" page="10" val="0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hyperlink" Target="https://doi.org/10.1016/S0022-1694(96)03160-5" TargetMode="External"/><Relationship Id="rId5" Type="http://schemas.openxmlformats.org/officeDocument/2006/relationships/chart" Target="../charts/chart5.xml"/><Relationship Id="rId10" Type="http://schemas.openxmlformats.org/officeDocument/2006/relationships/hyperlink" Target="https://doi.org/10.1071/SR9760103" TargetMode="External"/><Relationship Id="rId4" Type="http://schemas.openxmlformats.org/officeDocument/2006/relationships/chart" Target="../charts/chart4.xml"/><Relationship Id="rId9" Type="http://schemas.openxmlformats.org/officeDocument/2006/relationships/hyperlink" Target="https://doi.org/10.2136/sssaj1997.03615995006100040005x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144780</xdr:colOff>
          <xdr:row>9</xdr:row>
          <xdr:rowOff>91440</xdr:rowOff>
        </xdr:from>
        <xdr:to>
          <xdr:col>19</xdr:col>
          <xdr:colOff>845820</xdr:colOff>
          <xdr:row>14</xdr:row>
          <xdr:rowOff>160020</xdr:rowOff>
        </xdr:to>
        <xdr:sp macro="" textlink="">
          <xdr:nvSpPr>
            <xdr:cNvPr id="2049" name="Spinner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71</xdr:col>
      <xdr:colOff>0</xdr:colOff>
      <xdr:row>7</xdr:row>
      <xdr:rowOff>0</xdr:rowOff>
    </xdr:from>
    <xdr:to>
      <xdr:col>78</xdr:col>
      <xdr:colOff>0</xdr:colOff>
      <xdr:row>22</xdr:row>
      <xdr:rowOff>0</xdr:rowOff>
    </xdr:to>
    <xdr:graphicFrame macro="">
      <xdr:nvGraphicFramePr>
        <xdr:cNvPr id="3" name="Gra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62</xdr:col>
          <xdr:colOff>76200</xdr:colOff>
          <xdr:row>8</xdr:row>
          <xdr:rowOff>76200</xdr:rowOff>
        </xdr:from>
        <xdr:to>
          <xdr:col>62</xdr:col>
          <xdr:colOff>944880</xdr:colOff>
          <xdr:row>13</xdr:row>
          <xdr:rowOff>99060</xdr:rowOff>
        </xdr:to>
        <xdr:sp macro="" textlink="">
          <xdr:nvSpPr>
            <xdr:cNvPr id="2050" name="Spinner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44</xdr:col>
      <xdr:colOff>0</xdr:colOff>
      <xdr:row>7</xdr:row>
      <xdr:rowOff>0</xdr:rowOff>
    </xdr:from>
    <xdr:to>
      <xdr:col>51</xdr:col>
      <xdr:colOff>11906</xdr:colOff>
      <xdr:row>22</xdr:row>
      <xdr:rowOff>0</xdr:rowOff>
    </xdr:to>
    <xdr:graphicFrame macro="">
      <xdr:nvGraphicFramePr>
        <xdr:cNvPr id="5" name="Gra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102</xdr:col>
      <xdr:colOff>0</xdr:colOff>
      <xdr:row>7</xdr:row>
      <xdr:rowOff>0</xdr:rowOff>
    </xdr:from>
    <xdr:to>
      <xdr:col>109</xdr:col>
      <xdr:colOff>11906</xdr:colOff>
      <xdr:row>22</xdr:row>
      <xdr:rowOff>0</xdr:rowOff>
    </xdr:to>
    <xdr:graphicFrame macro="">
      <xdr:nvGraphicFramePr>
        <xdr:cNvPr id="6" name="Gra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92</xdr:col>
          <xdr:colOff>137160</xdr:colOff>
          <xdr:row>8</xdr:row>
          <xdr:rowOff>68580</xdr:rowOff>
        </xdr:from>
        <xdr:to>
          <xdr:col>92</xdr:col>
          <xdr:colOff>937260</xdr:colOff>
          <xdr:row>12</xdr:row>
          <xdr:rowOff>106680</xdr:rowOff>
        </xdr:to>
        <xdr:sp macro="" textlink="">
          <xdr:nvSpPr>
            <xdr:cNvPr id="2051" name="Spinner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20</xdr:col>
      <xdr:colOff>0</xdr:colOff>
      <xdr:row>2</xdr:row>
      <xdr:rowOff>0</xdr:rowOff>
    </xdr:from>
    <xdr:to>
      <xdr:col>27</xdr:col>
      <xdr:colOff>0</xdr:colOff>
      <xdr:row>15</xdr:row>
      <xdr:rowOff>190499</xdr:rowOff>
    </xdr:to>
    <xdr:graphicFrame macro="">
      <xdr:nvGraphicFramePr>
        <xdr:cNvPr id="8" name="Grafic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20</xdr:col>
      <xdr:colOff>0</xdr:colOff>
      <xdr:row>16</xdr:row>
      <xdr:rowOff>0</xdr:rowOff>
    </xdr:from>
    <xdr:to>
      <xdr:col>27</xdr:col>
      <xdr:colOff>0</xdr:colOff>
      <xdr:row>30</xdr:row>
      <xdr:rowOff>190499</xdr:rowOff>
    </xdr:to>
    <xdr:graphicFrame macro="">
      <xdr:nvGraphicFramePr>
        <xdr:cNvPr id="9" name="Grafic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42</xdr:col>
          <xdr:colOff>30480</xdr:colOff>
          <xdr:row>8</xdr:row>
          <xdr:rowOff>68580</xdr:rowOff>
        </xdr:from>
        <xdr:to>
          <xdr:col>42</xdr:col>
          <xdr:colOff>998220</xdr:colOff>
          <xdr:row>13</xdr:row>
          <xdr:rowOff>121920</xdr:rowOff>
        </xdr:to>
        <xdr:sp macro="" textlink="">
          <xdr:nvSpPr>
            <xdr:cNvPr id="2052" name="Spinner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102</xdr:col>
      <xdr:colOff>0</xdr:colOff>
      <xdr:row>22</xdr:row>
      <xdr:rowOff>0</xdr:rowOff>
    </xdr:from>
    <xdr:to>
      <xdr:col>109</xdr:col>
      <xdr:colOff>11906</xdr:colOff>
      <xdr:row>37</xdr:row>
      <xdr:rowOff>0</xdr:rowOff>
    </xdr:to>
    <xdr:graphicFrame macro="">
      <xdr:nvGraphicFramePr>
        <xdr:cNvPr id="4" name="Gra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71</xdr:col>
      <xdr:colOff>0</xdr:colOff>
      <xdr:row>22</xdr:row>
      <xdr:rowOff>0</xdr:rowOff>
    </xdr:from>
    <xdr:to>
      <xdr:col>78</xdr:col>
      <xdr:colOff>11906</xdr:colOff>
      <xdr:row>37</xdr:row>
      <xdr:rowOff>0</xdr:rowOff>
    </xdr:to>
    <xdr:graphicFrame macro="">
      <xdr:nvGraphicFramePr>
        <xdr:cNvPr id="7" name="Grafic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44</xdr:col>
      <xdr:colOff>0</xdr:colOff>
      <xdr:row>22</xdr:row>
      <xdr:rowOff>0</xdr:rowOff>
    </xdr:from>
    <xdr:to>
      <xdr:col>51</xdr:col>
      <xdr:colOff>11906</xdr:colOff>
      <xdr:row>37</xdr:row>
      <xdr:rowOff>0</xdr:rowOff>
    </xdr:to>
    <xdr:graphicFrame macro="">
      <xdr:nvGraphicFramePr>
        <xdr:cNvPr id="10" name="Grafico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28</xdr:col>
      <xdr:colOff>0</xdr:colOff>
      <xdr:row>0</xdr:row>
      <xdr:rowOff>0</xdr:rowOff>
    </xdr:from>
    <xdr:to>
      <xdr:col>35</xdr:col>
      <xdr:colOff>0</xdr:colOff>
      <xdr:row>4</xdr:row>
      <xdr:rowOff>0</xdr:rowOff>
    </xdr:to>
    <xdr:sp macro="" textlink="">
      <xdr:nvSpPr>
        <xdr:cNvPr id="12" name="CasellaDiTesto 11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20476029" y="0"/>
          <a:ext cx="4746171" cy="762000"/>
        </a:xfrm>
        <a:prstGeom prst="rect">
          <a:avLst/>
        </a:prstGeom>
        <a:solidFill>
          <a:srgbClr val="FFFF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t-IT" sz="1800"/>
            <a:t>CI: cumulative infiltration (CI, e.g. Zhang, 1997)</a:t>
          </a:r>
        </a:p>
        <a:p>
          <a:r>
            <a:rPr lang="it-IT" sz="1200"/>
            <a:t>https://doi.org/10.2136/sssaj1997.03615995006100040005x</a:t>
          </a:r>
        </a:p>
      </xdr:txBody>
    </xdr:sp>
    <xdr:clientData/>
  </xdr:twoCellAnchor>
  <xdr:twoCellAnchor>
    <xdr:from>
      <xdr:col>53</xdr:col>
      <xdr:colOff>0</xdr:colOff>
      <xdr:row>0</xdr:row>
      <xdr:rowOff>0</xdr:rowOff>
    </xdr:from>
    <xdr:to>
      <xdr:col>60</xdr:col>
      <xdr:colOff>10886</xdr:colOff>
      <xdr:row>4</xdr:row>
      <xdr:rowOff>0</xdr:rowOff>
    </xdr:to>
    <xdr:sp macro="" textlink="">
      <xdr:nvSpPr>
        <xdr:cNvPr id="13" name="CasellaDiTesto 12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9036171" y="0"/>
          <a:ext cx="5573486" cy="762000"/>
        </a:xfrm>
        <a:prstGeom prst="rect">
          <a:avLst/>
        </a:prstGeom>
        <a:solidFill>
          <a:srgbClr val="FFC00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t-IT" sz="1800"/>
            <a:t>CL: cumulative linearization (CL, Smiles and Knight, 1976)</a:t>
          </a:r>
        </a:p>
        <a:p>
          <a:r>
            <a:rPr lang="it-IT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https://doi.org/10.1071/SR9760103</a:t>
          </a:r>
          <a:endParaRPr lang="it-IT" sz="1200"/>
        </a:p>
      </xdr:txBody>
    </xdr:sp>
    <xdr:clientData/>
  </xdr:twoCellAnchor>
  <xdr:twoCellAnchor>
    <xdr:from>
      <xdr:col>79</xdr:col>
      <xdr:colOff>620485</xdr:colOff>
      <xdr:row>0</xdr:row>
      <xdr:rowOff>0</xdr:rowOff>
    </xdr:from>
    <xdr:to>
      <xdr:col>89</xdr:col>
      <xdr:colOff>10885</xdr:colOff>
      <xdr:row>4</xdr:row>
      <xdr:rowOff>0</xdr:rowOff>
    </xdr:to>
    <xdr:sp macro="" textlink="">
      <xdr:nvSpPr>
        <xdr:cNvPr id="14" name="CasellaDiTesto 13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9925856" y="0"/>
          <a:ext cx="6063343" cy="762000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it-IT" sz="1800"/>
            <a:t>DL: differential linearization (DL, Vandervaere et al., 1997)</a:t>
          </a:r>
        </a:p>
        <a:p>
          <a:r>
            <a:rPr lang="it-IT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https://doi.org/10.1016/S0022-1694(96)03160-5</a:t>
          </a:r>
          <a:endParaRPr lang="it-IT" sz="1200"/>
        </a:p>
      </xdr:txBody>
    </xdr:sp>
    <xdr:clientData/>
  </xdr:twoCellAnchor>
  <xdr:twoCellAnchor>
    <xdr:from>
      <xdr:col>1</xdr:col>
      <xdr:colOff>696686</xdr:colOff>
      <xdr:row>3</xdr:row>
      <xdr:rowOff>174171</xdr:rowOff>
    </xdr:from>
    <xdr:to>
      <xdr:col>2</xdr:col>
      <xdr:colOff>609599</xdr:colOff>
      <xdr:row>6</xdr:row>
      <xdr:rowOff>174172</xdr:rowOff>
    </xdr:to>
    <xdr:sp macro="" textlink="">
      <xdr:nvSpPr>
        <xdr:cNvPr id="15" name="CasellaDiTesto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1719943" y="751114"/>
          <a:ext cx="620485" cy="5769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it-IT" sz="1100"/>
            <a:t>input</a:t>
          </a:r>
        </a:p>
        <a:p>
          <a:pPr algn="ctr"/>
          <a:r>
            <a:rPr lang="it-IT" sz="1100"/>
            <a:t>t (s)</a:t>
          </a:r>
        </a:p>
      </xdr:txBody>
    </xdr:sp>
    <xdr:clientData/>
  </xdr:twoCellAnchor>
  <xdr:twoCellAnchor>
    <xdr:from>
      <xdr:col>3</xdr:col>
      <xdr:colOff>0</xdr:colOff>
      <xdr:row>3</xdr:row>
      <xdr:rowOff>174172</xdr:rowOff>
    </xdr:from>
    <xdr:to>
      <xdr:col>3</xdr:col>
      <xdr:colOff>620485</xdr:colOff>
      <xdr:row>6</xdr:row>
      <xdr:rowOff>174173</xdr:rowOff>
    </xdr:to>
    <xdr:sp macro="" textlink="">
      <xdr:nvSpPr>
        <xdr:cNvPr id="16" name="CasellaDiTes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2351314" y="751115"/>
          <a:ext cx="620485" cy="57694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it-IT" sz="1100"/>
            <a:t>input</a:t>
          </a:r>
        </a:p>
        <a:p>
          <a:pPr algn="ctr"/>
          <a:r>
            <a:rPr lang="it-IT" sz="1100">
              <a:latin typeface="Times New Roman" panose="02020603050405020304" pitchFamily="18" charset="0"/>
              <a:cs typeface="Times New Roman" panose="02020603050405020304" pitchFamily="18" charset="0"/>
            </a:rPr>
            <a:t>I</a:t>
          </a:r>
          <a:r>
            <a:rPr lang="it-IT" sz="1100"/>
            <a:t> (mm)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DH999"/>
  <sheetViews>
    <sheetView tabSelected="1" zoomScale="70" zoomScaleNormal="70" workbookViewId="0"/>
  </sheetViews>
  <sheetFormatPr defaultColWidth="9.109375" defaultRowHeight="14.4" x14ac:dyDescent="0.3"/>
  <cols>
    <col min="1" max="1" width="14.88671875" bestFit="1" customWidth="1"/>
    <col min="2" max="2" width="10.33203125" customWidth="1"/>
    <col min="5" max="5" width="8.6640625" customWidth="1"/>
    <col min="6" max="6" width="10.77734375" customWidth="1"/>
    <col min="7" max="7" width="18.5546875" bestFit="1" customWidth="1"/>
    <col min="8" max="8" width="16" bestFit="1" customWidth="1"/>
    <col min="9" max="9" width="8.6640625" bestFit="1" customWidth="1"/>
    <col min="10" max="10" width="12" customWidth="1"/>
    <col min="11" max="11" width="10.33203125" customWidth="1"/>
    <col min="12" max="12" width="8.88671875" customWidth="1"/>
    <col min="13" max="13" width="9.44140625" bestFit="1" customWidth="1"/>
    <col min="14" max="14" width="8.88671875" customWidth="1"/>
    <col min="15" max="15" width="10.77734375" customWidth="1"/>
    <col min="16" max="16" width="10.6640625" customWidth="1"/>
    <col min="17" max="17" width="11.5546875" bestFit="1" customWidth="1"/>
    <col min="18" max="18" width="9.33203125" customWidth="1"/>
    <col min="19" max="19" width="15" customWidth="1"/>
    <col min="20" max="20" width="14.109375" bestFit="1" customWidth="1"/>
    <col min="28" max="28" width="9.109375" customWidth="1"/>
    <col min="35" max="35" width="14.88671875" bestFit="1" customWidth="1"/>
    <col min="36" max="36" width="14.88671875" customWidth="1"/>
    <col min="37" max="37" width="14.88671875" bestFit="1" customWidth="1"/>
    <col min="38" max="38" width="16.44140625" bestFit="1" customWidth="1"/>
    <col min="39" max="39" width="15.88671875" bestFit="1" customWidth="1"/>
    <col min="40" max="40" width="11.109375" bestFit="1" customWidth="1"/>
    <col min="41" max="41" width="13.5546875" bestFit="1" customWidth="1"/>
    <col min="43" max="43" width="15" bestFit="1" customWidth="1"/>
    <col min="54" max="60" width="11.5546875" bestFit="1" customWidth="1"/>
    <col min="61" max="62" width="11.5546875" customWidth="1"/>
    <col min="63" max="63" width="15" bestFit="1" customWidth="1"/>
    <col min="64" max="64" width="15.44140625" bestFit="1" customWidth="1"/>
    <col min="65" max="66" width="10.44140625" customWidth="1"/>
    <col min="67" max="67" width="16.44140625" bestFit="1" customWidth="1"/>
    <col min="68" max="68" width="15.88671875" bestFit="1" customWidth="1"/>
    <col min="69" max="69" width="11.109375" bestFit="1" customWidth="1"/>
    <col min="70" max="70" width="13.5546875" bestFit="1" customWidth="1"/>
    <col min="71" max="71" width="10.44140625" customWidth="1"/>
    <col min="81" max="81" width="11.109375" customWidth="1"/>
    <col min="82" max="82" width="7.88671875" bestFit="1" customWidth="1"/>
    <col min="89" max="89" width="14.88671875" bestFit="1" customWidth="1"/>
    <col min="93" max="93" width="15" bestFit="1" customWidth="1"/>
    <col min="94" max="94" width="15.88671875" bestFit="1" customWidth="1"/>
    <col min="95" max="95" width="11.109375" bestFit="1" customWidth="1"/>
    <col min="97" max="97" width="10" bestFit="1" customWidth="1"/>
    <col min="99" max="99" width="15.88671875" bestFit="1" customWidth="1"/>
    <col min="100" max="100" width="14.88671875" bestFit="1" customWidth="1"/>
    <col min="112" max="112" width="15.88671875" bestFit="1" customWidth="1"/>
  </cols>
  <sheetData>
    <row r="1" spans="2:112" x14ac:dyDescent="0.3"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T1" s="1"/>
    </row>
    <row r="2" spans="2:112" ht="16.2" x14ac:dyDescent="0.3">
      <c r="B2" s="2"/>
      <c r="H2" s="70" t="s">
        <v>44</v>
      </c>
      <c r="I2" s="68" t="s">
        <v>43</v>
      </c>
      <c r="AM2" s="65" t="s">
        <v>40</v>
      </c>
      <c r="AN2" s="65" t="s">
        <v>41</v>
      </c>
      <c r="BP2" s="65" t="s">
        <v>40</v>
      </c>
      <c r="BQ2" s="65" t="s">
        <v>41</v>
      </c>
      <c r="CP2" s="65" t="s">
        <v>40</v>
      </c>
      <c r="CQ2" s="65" t="s">
        <v>41</v>
      </c>
    </row>
    <row r="3" spans="2:112" x14ac:dyDescent="0.3">
      <c r="B3" s="1"/>
      <c r="H3" s="69">
        <f>H8*3600</f>
        <v>516.81639278508544</v>
      </c>
      <c r="I3" s="66">
        <f>I8</f>
        <v>14.936084320384694</v>
      </c>
      <c r="AM3" s="66">
        <f ca="1">AM8*(3600)^0.5</f>
        <v>75.363873614620019</v>
      </c>
      <c r="AN3" s="66">
        <f ca="1">AN8*3600</f>
        <v>422.00102648269234</v>
      </c>
      <c r="BP3" s="66">
        <f>BP8*(3600)^0.5</f>
        <v>79.084906748134472</v>
      </c>
      <c r="BQ3" s="66">
        <f>BQ8*3600</f>
        <v>411.86862505530723</v>
      </c>
      <c r="CP3" s="66">
        <f>CP8*(3600)^0.5</f>
        <v>63.421053436747137</v>
      </c>
      <c r="CQ3" s="66">
        <f>CQ8*3600</f>
        <v>443.00448204344775</v>
      </c>
    </row>
    <row r="4" spans="2:112" x14ac:dyDescent="0.3">
      <c r="B4" s="1"/>
      <c r="C4" s="1"/>
      <c r="D4" s="1"/>
      <c r="E4" s="1"/>
      <c r="F4" s="1"/>
      <c r="G4" s="1"/>
      <c r="I4" s="5"/>
      <c r="J4" s="5"/>
      <c r="M4" s="5"/>
      <c r="N4" s="5"/>
      <c r="O4" s="5"/>
      <c r="P4" s="5"/>
    </row>
    <row r="5" spans="2:112" x14ac:dyDescent="0.3">
      <c r="B5" s="1"/>
      <c r="C5" s="1"/>
      <c r="D5" s="1"/>
      <c r="E5" s="1"/>
      <c r="F5" s="1"/>
      <c r="G5" s="1"/>
      <c r="AC5" s="45" t="s">
        <v>0</v>
      </c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BB5" s="6" t="s">
        <v>1</v>
      </c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C5" s="7" t="s">
        <v>2</v>
      </c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 t="s">
        <v>2</v>
      </c>
    </row>
    <row r="6" spans="2:112" s="3" customFormat="1" ht="16.2" x14ac:dyDescent="0.3">
      <c r="B6" s="62" t="s">
        <v>38</v>
      </c>
      <c r="C6" s="8"/>
      <c r="D6" s="8"/>
      <c r="E6" s="9" t="s">
        <v>3</v>
      </c>
      <c r="F6" s="9" t="s">
        <v>4</v>
      </c>
      <c r="G6" s="10" t="s">
        <v>5</v>
      </c>
      <c r="H6" s="1" t="s">
        <v>6</v>
      </c>
      <c r="I6" s="1" t="s">
        <v>7</v>
      </c>
      <c r="J6" s="11" t="s">
        <v>8</v>
      </c>
      <c r="K6" s="1" t="s">
        <v>9</v>
      </c>
      <c r="L6" s="1" t="s">
        <v>10</v>
      </c>
      <c r="M6" s="1" t="s">
        <v>42</v>
      </c>
      <c r="N6" s="11" t="s">
        <v>11</v>
      </c>
      <c r="O6" s="11" t="s">
        <v>8</v>
      </c>
      <c r="P6" s="11" t="s">
        <v>8</v>
      </c>
      <c r="Q6" s="1" t="s">
        <v>12</v>
      </c>
      <c r="R6" s="1" t="s">
        <v>13</v>
      </c>
      <c r="S6" s="12" t="s">
        <v>14</v>
      </c>
      <c r="T6" s="63" t="s">
        <v>35</v>
      </c>
      <c r="AC6" s="3" t="s">
        <v>15</v>
      </c>
      <c r="AD6" s="3" t="s">
        <v>16</v>
      </c>
      <c r="AE6" s="3" t="s">
        <v>17</v>
      </c>
      <c r="AF6" s="3" t="s">
        <v>15</v>
      </c>
      <c r="AG6" s="3" t="s">
        <v>16</v>
      </c>
      <c r="AH6" s="3" t="s">
        <v>17</v>
      </c>
      <c r="AJ6" s="3" t="s">
        <v>18</v>
      </c>
      <c r="AK6" s="3" t="s">
        <v>19</v>
      </c>
      <c r="AL6" s="3" t="s">
        <v>20</v>
      </c>
      <c r="AM6" s="3" t="s">
        <v>21</v>
      </c>
      <c r="AN6" s="3" t="s">
        <v>22</v>
      </c>
      <c r="AO6" s="3" t="s">
        <v>23</v>
      </c>
      <c r="AP6" s="3" t="s">
        <v>24</v>
      </c>
      <c r="AQ6" s="63" t="s">
        <v>39</v>
      </c>
      <c r="BB6" s="5" t="s">
        <v>25</v>
      </c>
      <c r="BC6" s="5" t="s">
        <v>26</v>
      </c>
      <c r="BD6" s="5" t="s">
        <v>26</v>
      </c>
      <c r="BE6" s="5" t="s">
        <v>25</v>
      </c>
      <c r="BF6" s="5" t="s">
        <v>26</v>
      </c>
      <c r="BG6" s="5" t="s">
        <v>25</v>
      </c>
      <c r="BH6" s="5" t="s">
        <v>26</v>
      </c>
      <c r="BI6" s="3" t="s">
        <v>15</v>
      </c>
      <c r="BJ6" s="3" t="s">
        <v>16</v>
      </c>
      <c r="BK6" s="63" t="s">
        <v>39</v>
      </c>
      <c r="BL6" s="3" t="s">
        <v>27</v>
      </c>
      <c r="BM6" s="3" t="s">
        <v>28</v>
      </c>
      <c r="BN6" s="3" t="s">
        <v>19</v>
      </c>
      <c r="BO6" s="3" t="s">
        <v>20</v>
      </c>
      <c r="BP6" s="3" t="s">
        <v>21</v>
      </c>
      <c r="BQ6" s="3" t="s">
        <v>22</v>
      </c>
      <c r="BR6" s="3" t="s">
        <v>23</v>
      </c>
      <c r="BS6" s="3" t="s">
        <v>24</v>
      </c>
      <c r="CC6" s="5" t="s">
        <v>26</v>
      </c>
      <c r="CD6" s="13" t="s">
        <v>29</v>
      </c>
      <c r="CE6" s="1" t="s">
        <v>30</v>
      </c>
      <c r="CF6" s="3" t="s">
        <v>15</v>
      </c>
      <c r="CG6" s="3" t="s">
        <v>16</v>
      </c>
      <c r="CH6" s="3" t="s">
        <v>15</v>
      </c>
      <c r="CI6" s="3" t="s">
        <v>16</v>
      </c>
      <c r="CJ6" s="3" t="s">
        <v>17</v>
      </c>
      <c r="CK6" s="13" t="s">
        <v>29</v>
      </c>
      <c r="CL6" s="1" t="s">
        <v>30</v>
      </c>
      <c r="CM6" s="13" t="s">
        <v>29</v>
      </c>
      <c r="CN6" s="1" t="s">
        <v>30</v>
      </c>
      <c r="CO6" s="63" t="s">
        <v>39</v>
      </c>
      <c r="CP6" s="3" t="s">
        <v>21</v>
      </c>
      <c r="CQ6" s="3" t="s">
        <v>22</v>
      </c>
      <c r="CR6" s="14" t="s">
        <v>31</v>
      </c>
      <c r="CS6" s="14" t="s">
        <v>32</v>
      </c>
      <c r="CT6" s="3" t="s">
        <v>19</v>
      </c>
      <c r="CU6" s="3" t="s">
        <v>20</v>
      </c>
      <c r="CV6" s="3" t="s">
        <v>23</v>
      </c>
      <c r="CW6" s="3" t="s">
        <v>24</v>
      </c>
    </row>
    <row r="7" spans="2:112" s="3" customFormat="1" x14ac:dyDescent="0.3">
      <c r="B7" s="1">
        <v>0</v>
      </c>
      <c r="C7" s="15">
        <v>0</v>
      </c>
      <c r="D7" s="15">
        <v>0</v>
      </c>
      <c r="E7" s="1"/>
      <c r="F7" s="1"/>
      <c r="G7" s="1"/>
      <c r="H7" s="1"/>
      <c r="I7" s="1"/>
      <c r="J7" s="11"/>
      <c r="K7" s="1"/>
      <c r="L7" s="1"/>
      <c r="M7" s="1"/>
      <c r="N7" s="11"/>
      <c r="O7" s="11"/>
      <c r="P7" s="11"/>
      <c r="Q7" s="1"/>
      <c r="R7" s="1"/>
      <c r="S7" s="12"/>
      <c r="T7" s="17"/>
      <c r="AC7">
        <v>0</v>
      </c>
      <c r="AD7">
        <v>0</v>
      </c>
      <c r="AE7" s="3">
        <v>0</v>
      </c>
      <c r="AF7" s="3">
        <v>0</v>
      </c>
      <c r="AH7" s="3">
        <v>0</v>
      </c>
      <c r="AQ7" s="17"/>
      <c r="BB7" s="5"/>
      <c r="BC7" s="16">
        <v>0</v>
      </c>
      <c r="BD7" s="16">
        <v>0</v>
      </c>
      <c r="BE7" s="5"/>
      <c r="BF7" s="5"/>
      <c r="BG7" s="5"/>
      <c r="BH7" s="5"/>
      <c r="BI7" s="33">
        <v>0</v>
      </c>
      <c r="BJ7">
        <v>0</v>
      </c>
      <c r="BK7" s="17"/>
      <c r="BP7" s="17"/>
      <c r="BQ7" s="17"/>
      <c r="CC7" s="5"/>
      <c r="CD7" s="13"/>
      <c r="CE7" s="1"/>
      <c r="CF7" s="33">
        <v>0</v>
      </c>
      <c r="CG7">
        <v>0</v>
      </c>
      <c r="CH7" s="33">
        <v>0</v>
      </c>
      <c r="CI7">
        <v>0</v>
      </c>
      <c r="CJ7" s="3">
        <v>0</v>
      </c>
      <c r="CM7" s="1"/>
      <c r="CN7" s="1"/>
      <c r="CO7" s="17"/>
      <c r="CP7" s="5"/>
      <c r="CQ7" s="5"/>
      <c r="CR7" s="13"/>
      <c r="CS7" s="13"/>
      <c r="DH7"/>
    </row>
    <row r="8" spans="2:112" x14ac:dyDescent="0.3">
      <c r="B8" s="18">
        <v>1</v>
      </c>
      <c r="C8" s="61">
        <v>16.097473625468751</v>
      </c>
      <c r="D8" s="60">
        <v>7.3938084015155487</v>
      </c>
      <c r="E8" s="19">
        <f t="shared" ref="E8:E71" si="0">IF(C8&gt;0,C8-C7,"")</f>
        <v>16.097473625468751</v>
      </c>
      <c r="F8" s="20">
        <f t="shared" ref="F8:F71" si="1">IF(ISNUMBER(D8),((C8^0.5+C7^0.5)/2)^2,NA())</f>
        <v>4.024368406367187</v>
      </c>
      <c r="G8" s="21">
        <f t="shared" ref="G8:G71" si="2">IF(ISNUMBER(C8),($D8-$D7)/(C8-C7),"")</f>
        <v>0.45931483247267901</v>
      </c>
      <c r="H8" s="22">
        <f>SLOPE(O:O,N:N)</f>
        <v>0.14356010910696818</v>
      </c>
      <c r="I8" s="22">
        <f>INTERCEPT(O:O,N:N)</f>
        <v>14.936084320384694</v>
      </c>
      <c r="J8" s="23">
        <f t="shared" ref="J8:J71" si="3">IF(ISNUMBER(C8),$V$51+$V$50*C8,"")</f>
        <v>16.505189872458224</v>
      </c>
      <c r="K8" s="24">
        <f t="shared" ref="K8:K71" si="4">IF(ISNUMBER(C8),100*ABS((D8-J8)/D8),"")</f>
        <v>123.22988338560499</v>
      </c>
      <c r="L8" s="24" t="e">
        <f>IF(K8&gt;2,NA(),K8)</f>
        <v>#N/A</v>
      </c>
      <c r="M8">
        <v>2</v>
      </c>
      <c r="N8" s="25" t="str">
        <f t="shared" ref="N8:N71" si="5">IF(C8&gt;0,IF(B8&lt;$T$9,"",C8),"")</f>
        <v/>
      </c>
      <c r="O8" s="23" t="str">
        <f t="shared" ref="O8:O71" si="6">IF(C8&gt;0,IF(B8&lt;$T$9,"",D8),"")</f>
        <v/>
      </c>
      <c r="P8" s="26" t="e">
        <f t="shared" ref="P8:P71" si="7">IF(C8&gt;0,IF(B8&lt;$T$9,NA(),D8),NA())</f>
        <v>#N/A</v>
      </c>
      <c r="Q8" t="b">
        <f t="shared" ref="Q8:Q71" si="8">K8&lt;$M$8</f>
        <v>0</v>
      </c>
      <c r="R8" s="26" t="e">
        <f>IF(ISNUMBER(N7),F8,NA())</f>
        <v>#N/A</v>
      </c>
      <c r="S8" s="44" t="e">
        <f>IF(ISNUMBER(N7),G8,NA())</f>
        <v>#N/A</v>
      </c>
      <c r="T8" s="64">
        <f>COUNT(N:N)</f>
        <v>4</v>
      </c>
      <c r="AC8">
        <f t="shared" ref="AC8:AC71" si="9">IF(ISNUMBER(C8),IF(B8&gt;$AQ$8,D8-(VLOOKUP($AQ$8,B:D,3)),0),"")</f>
        <v>7.3938084015155487</v>
      </c>
      <c r="AD8">
        <f t="shared" ref="AD8:AD71" si="10">IF(ISNUMBER(C8),IF(B8&gt;$AQ$8,C8-(VLOOKUP($AQ$8,B:D,2)),0),"")</f>
        <v>16.097473625468751</v>
      </c>
      <c r="AE8" s="4">
        <f>IF(ISNUMBER(AD8),AD8^0.5,"")</f>
        <v>4.0121657026434923</v>
      </c>
      <c r="AF8" s="4">
        <f t="shared" ref="AF8:AF71" si="11">IF(ISNUMBER(C8),IF(B8&gt;$AQ$8,D8-(VLOOKUP($AQ$8,B:D,3)),NA()),NA())</f>
        <v>7.3938084015155487</v>
      </c>
      <c r="AG8" s="4">
        <f t="shared" ref="AG8:AG71" si="12">IF(ISNUMBER(C8),IF(B8&gt;$AQ$8,C8-(VLOOKUP($AQ$8,B:D,2)),NA()),NA())</f>
        <v>16.097473625468751</v>
      </c>
      <c r="AH8" s="4">
        <f>IF(ISNUMBER(AD8),AD8^0.5,NA())</f>
        <v>4.0121657026434923</v>
      </c>
      <c r="AI8">
        <f t="shared" ref="AI8:AI10" ca="1" si="13">IF(ISNUMBER(AF8),$AM$8*AE8+$AN$8*AD8,"")</f>
        <v>6.9265253693950317</v>
      </c>
      <c r="AJ8">
        <f t="shared" ref="AJ8:AJ71" si="14">IF(ISNUMBER(AF8),AF8^2,"")</f>
        <v>54.668402678321911</v>
      </c>
      <c r="AK8">
        <f ca="1">IF(ISNUMBER(AF8),(AF8-AI8)^2,"")</f>
        <v>0.21835343210774416</v>
      </c>
      <c r="AL8">
        <f ca="1">SUM(AK:AK)</f>
        <v>3.6538049565898243</v>
      </c>
      <c r="AM8" s="27" cm="1">
        <f t="array" aca="1" ref="AM8" ca="1">_xlfn.SINGLE(LINEST((OFFSET(AC7,0,0,993-COUNTBLANK(AC7:AC999),1)),(OFFSET(AE7,0,0,993-COUNTBLANK(AE7:AE999),1))^{2,1},FALSE))</f>
        <v>1.2560645602436669</v>
      </c>
      <c r="AN8" s="27" cm="1">
        <f t="array" aca="1" ref="AN8" ca="1">_xlfn.SINGLE(LINEST((OFFSET(AC7,0,0,993-COUNTBLANK(AC7:AC999),1)),(OFFSET(AE7,0,0,993-COUNTBLANK(AE7:AE999),1))^{1,2},FALSE))</f>
        <v>0.11722250735630342</v>
      </c>
      <c r="AO8">
        <f>SUM(AJ:AJ)</f>
        <v>323092.22227099544</v>
      </c>
      <c r="AP8" s="4">
        <f ca="1">SQRT(AL8/AO8)*100</f>
        <v>0.33628649641462094</v>
      </c>
      <c r="AQ8" s="64">
        <v>0</v>
      </c>
      <c r="BB8" s="16">
        <f t="shared" ref="BB8:BB71" si="15">IF(ISNUMBER(C8),D8/BC8,NA())</f>
        <v>1.8428472175623245</v>
      </c>
      <c r="BC8" s="16">
        <f t="shared" ref="BC8:BC71" si="16">IF(ISNUMBER(C8),C8^0.5,"")</f>
        <v>4.0121657026434923</v>
      </c>
      <c r="BD8" s="16">
        <f t="shared" ref="BD8:BD71" si="17">IF(ISNUMBER(C8),BC8,NA())</f>
        <v>4.0121657026434923</v>
      </c>
      <c r="BE8" s="16">
        <f t="shared" ref="BE8:BE71" si="18">IF(ISNUMBER(C8),IF(B8&gt;$BK$8,(D8-(VLOOKUP($BK$8,B:D,3)))/BH8,""),"")</f>
        <v>1.8428472175623245</v>
      </c>
      <c r="BF8" s="16">
        <f t="shared" ref="BF8:BF71" si="19">IF(ISNUMBER(C8),IF(B8&gt;$BK$8,(C8-(VLOOKUP($BK$8,B:D,2)))^0.5,""),"")</f>
        <v>4.0121657026434923</v>
      </c>
      <c r="BG8" s="16">
        <f t="shared" ref="BG8:BG71" si="20">IF(ISNUMBER(C8),IF(B8&gt;$BK$8,(D8-(VLOOKUP($BK$8,B:D,3)))/BH8,NA()),NA())</f>
        <v>1.8428472175623245</v>
      </c>
      <c r="BH8" s="16">
        <f t="shared" ref="BH8:BH71" si="21">IF(ISNUMBER(C8),IF(B8&gt;$BK$8,(C8-(VLOOKUP($BK$8,B:D,2)))^0.5,NA()),NA())</f>
        <v>4.0121657026434923</v>
      </c>
      <c r="BI8">
        <f t="shared" ref="BI8:BI71" si="22">IF(ISNUMBER(C8),IF(B8&gt;$BK$8,D8-(VLOOKUP($BK$8,B:D,3)),NA()),NA())</f>
        <v>7.3938084015155487</v>
      </c>
      <c r="BJ8">
        <f t="shared" ref="BJ8:BJ71" si="23">IF(ISNUMBER(C8),IF(B8&gt;$BK$8,C8-(VLOOKUP($BK$8,B:D,2)),NA()),NA())</f>
        <v>16.097473625468751</v>
      </c>
      <c r="BK8" s="64">
        <v>0</v>
      </c>
      <c r="BL8" s="28">
        <f t="shared" ref="BL8:BL71" si="24">IF(ISNUMBER(C8),IF($B8&gt;$BK$8,$BQ$8*BF8+$BP$8,""),"")</f>
        <v>1.7771054378694178</v>
      </c>
      <c r="BM8" s="28">
        <f t="shared" ref="BM8:BM71" si="25">IF(ISNUMBER(C8),IF($B8&gt;$BK$8,BG8^2,""),"")</f>
        <v>3.3960858672772014</v>
      </c>
      <c r="BN8">
        <f t="shared" ref="BN8:BN71" si="26">IF(ISNUMBER(C8),IF($B8&gt;$BK$8,(BE8-BL8)^2,""),"")</f>
        <v>4.321981597190684E-3</v>
      </c>
      <c r="BO8">
        <f>SUM(BN:BN)</f>
        <v>2.18763423851717E-2</v>
      </c>
      <c r="BP8" s="29">
        <f>INTERCEPT(BE:BE,BF:BF)</f>
        <v>1.3180817791355746</v>
      </c>
      <c r="BQ8" s="29">
        <f>SLOPE(BE:BE,BF:BF)</f>
        <v>0.11440795140425201</v>
      </c>
      <c r="BR8">
        <f>SUM(BM:BM)</f>
        <v>644.7828277031291</v>
      </c>
      <c r="BS8" s="4">
        <f>SQRT(BO8/BR8)*100</f>
        <v>0.58247947240785691</v>
      </c>
      <c r="CC8" s="30">
        <f t="shared" ref="CC8:CC71" si="27">IF(ISNUMBER(C8),C8^0.5,"")</f>
        <v>4.0121657026434923</v>
      </c>
      <c r="CF8" s="33">
        <f t="shared" ref="CF8:CF71" si="28">IF(ISNUMBER(C8),IF(B8&gt;$CO$8,D8-(VLOOKUP($CO$8,B:D,3)),0),"")</f>
        <v>7.3938084015155487</v>
      </c>
      <c r="CG8">
        <f t="shared" ref="CG8:CG71" si="29">IF(ISNUMBER(C8),IF(B8&gt;$CO$8,C8-(VLOOKUP($CO$8,B:D,2)),0),"")</f>
        <v>16.097473625468751</v>
      </c>
      <c r="CH8">
        <f t="shared" ref="CH8:CH71" si="30">IF(ISNUMBER(C8),IF(B8&gt;$CO$8,D8-(VLOOKUP($CO$8,B:D,3)),NA()),NA())</f>
        <v>7.3938084015155487</v>
      </c>
      <c r="CI8">
        <f t="shared" ref="CI8:CI71" si="31">IF(ISNUMBER(C8),IF(B8&gt;$CO$8,C8-(VLOOKUP($CO$8,B:D,2)),NA()),NA())</f>
        <v>16.097473625468751</v>
      </c>
      <c r="CJ8" s="4">
        <f>IF(ISNUMBER(CG8),CG8^0.5,"")</f>
        <v>4.0121657026434923</v>
      </c>
      <c r="CO8" s="64">
        <v>0</v>
      </c>
      <c r="CP8" s="27">
        <f>INTERCEPT(CM:CM,CN:CN)</f>
        <v>1.0570175572791189</v>
      </c>
      <c r="CQ8" s="27">
        <f>SLOPE(CM:CM,CN:CN)/2</f>
        <v>0.12305680056762437</v>
      </c>
      <c r="CU8">
        <f>SUM(CT:CT)</f>
        <v>0.17457406576515758</v>
      </c>
      <c r="CV8">
        <f>SUM(CS:CS)</f>
        <v>1763.2290084123279</v>
      </c>
      <c r="CW8" s="4">
        <f>100*(CU8/CV8)^0.5</f>
        <v>0.99502845885714675</v>
      </c>
    </row>
    <row r="9" spans="2:112" x14ac:dyDescent="0.3">
      <c r="B9" s="31">
        <v>2</v>
      </c>
      <c r="C9" s="61">
        <v>32.194947250937503</v>
      </c>
      <c r="D9" s="60">
        <v>11.422575141759349</v>
      </c>
      <c r="E9" s="19">
        <f t="shared" si="0"/>
        <v>16.097473625468751</v>
      </c>
      <c r="F9" s="20">
        <f t="shared" si="1"/>
        <v>23.455737979642119</v>
      </c>
      <c r="G9" s="21">
        <f t="shared" si="2"/>
        <v>0.25027323131436313</v>
      </c>
      <c r="H9" s="43"/>
      <c r="I9" s="43"/>
      <c r="J9" s="23">
        <f t="shared" si="3"/>
        <v>18.815556096225453</v>
      </c>
      <c r="K9" s="24">
        <f t="shared" si="4"/>
        <v>64.722541657339534</v>
      </c>
      <c r="L9" s="24" t="e">
        <f t="shared" ref="L9:L72" si="32">IF(K9&gt;2,NA(),K9)</f>
        <v>#N/A</v>
      </c>
      <c r="N9" s="25" t="str">
        <f t="shared" si="5"/>
        <v/>
      </c>
      <c r="O9" s="23" t="str">
        <f t="shared" si="6"/>
        <v/>
      </c>
      <c r="P9" s="26" t="e">
        <f t="shared" si="7"/>
        <v>#N/A</v>
      </c>
      <c r="Q9" t="b">
        <f t="shared" si="8"/>
        <v>0</v>
      </c>
      <c r="R9" s="26" t="e">
        <f t="shared" ref="R9:R72" si="33">IF(ISNUMBER(N8),F9,NA())</f>
        <v>#N/A</v>
      </c>
      <c r="S9" s="44" t="e">
        <f t="shared" ref="S9:S72" si="34">IF(ISNUMBER(N8),G9,NA())</f>
        <v>#N/A</v>
      </c>
      <c r="T9" s="67">
        <v>47</v>
      </c>
      <c r="AC9">
        <f t="shared" si="9"/>
        <v>11.422575141759349</v>
      </c>
      <c r="AD9">
        <f t="shared" si="10"/>
        <v>32.194947250937503</v>
      </c>
      <c r="AE9" s="4">
        <f>IF(ISNUMBER(AD9),AD9^0.5,"")</f>
        <v>5.6740591511666061</v>
      </c>
      <c r="AF9" s="4">
        <f t="shared" si="11"/>
        <v>11.422575141759349</v>
      </c>
      <c r="AG9" s="4">
        <f t="shared" si="12"/>
        <v>32.194947250937503</v>
      </c>
      <c r="AH9" s="4">
        <f t="shared" ref="AH9:AH72" si="35">IF(ISNUMBER(AD9),AD9^0.5,NA())</f>
        <v>5.6740591511666061</v>
      </c>
      <c r="AI9">
        <f t="shared" ca="1" si="13"/>
        <v>10.900957053465458</v>
      </c>
      <c r="AJ9">
        <f>IF(ISNUMBER(AF9),AF9^2,"")</f>
        <v>130.47522286913861</v>
      </c>
      <c r="AK9">
        <f t="shared" ref="AK9:AK72" ca="1" si="36">IF(ISNUMBER(AF9),(AF9-AI9)^2,"")</f>
        <v>0.27208543003537394</v>
      </c>
      <c r="AL9" s="32">
        <f ca="1">SUMXMY2(AC:AC,AI:AI)</f>
        <v>3.6538049565898243</v>
      </c>
      <c r="AM9" s="33"/>
      <c r="AN9" s="33"/>
      <c r="AO9" s="32">
        <f>SUMSQ(AC:AC)</f>
        <v>323092.22227099544</v>
      </c>
      <c r="AP9" s="36">
        <f ca="1">100*(AL9/AO9)^0.5</f>
        <v>0.33628649641462094</v>
      </c>
      <c r="BB9" s="16">
        <f t="shared" si="15"/>
        <v>2.0131223234447297</v>
      </c>
      <c r="BC9" s="16">
        <f t="shared" si="16"/>
        <v>5.6740591511666061</v>
      </c>
      <c r="BD9" s="16">
        <f t="shared" si="17"/>
        <v>5.6740591511666061</v>
      </c>
      <c r="BE9" s="16">
        <f t="shared" si="18"/>
        <v>2.0131223234447297</v>
      </c>
      <c r="BF9" s="16">
        <f t="shared" si="19"/>
        <v>5.6740591511666061</v>
      </c>
      <c r="BG9" s="16">
        <f t="shared" si="20"/>
        <v>2.0131223234447297</v>
      </c>
      <c r="BH9" s="16">
        <f t="shared" si="21"/>
        <v>5.6740591511666061</v>
      </c>
      <c r="BI9">
        <f t="shared" si="22"/>
        <v>11.422575141759349</v>
      </c>
      <c r="BJ9">
        <f t="shared" si="23"/>
        <v>32.194947250937503</v>
      </c>
      <c r="BK9" s="16"/>
      <c r="BL9" s="28">
        <f t="shared" si="24"/>
        <v>1.9672392627670949</v>
      </c>
      <c r="BM9" s="28">
        <f t="shared" si="25"/>
        <v>4.0526614891515074</v>
      </c>
      <c r="BN9">
        <f t="shared" si="26"/>
        <v>2.105255257147518E-3</v>
      </c>
      <c r="BO9" s="32">
        <f>SUMXMY2(BE:BE,BL:BL)</f>
        <v>2.18763423851717E-2</v>
      </c>
      <c r="BP9" s="34"/>
      <c r="BQ9" s="34"/>
      <c r="BR9" s="35">
        <f>SUMSQ(BE:BE)</f>
        <v>644.7828277031291</v>
      </c>
      <c r="BS9" s="36">
        <f>100*(BO9/BR9)^0.5</f>
        <v>0.58247947240785691</v>
      </c>
      <c r="CC9" s="30">
        <f t="shared" si="27"/>
        <v>5.6740591511666061</v>
      </c>
      <c r="CD9" s="24">
        <f t="shared" ref="CD9:CD72" si="37">IF(ISNUMBER(C9),(D9-D8)/(CC9-CC8),NA())</f>
        <v>2.4242027934005468</v>
      </c>
      <c r="CE9" s="4">
        <f t="shared" ref="CE9:CE72" si="38">IF(ISNUMBER(C9),SQRT(C8*C9)^0.5,NA())</f>
        <v>4.7712960001535336</v>
      </c>
      <c r="CF9" s="33">
        <f t="shared" si="28"/>
        <v>11.422575141759349</v>
      </c>
      <c r="CG9">
        <f t="shared" si="29"/>
        <v>32.194947250937503</v>
      </c>
      <c r="CH9">
        <f t="shared" si="30"/>
        <v>11.422575141759349</v>
      </c>
      <c r="CI9">
        <f t="shared" si="31"/>
        <v>32.194947250937503</v>
      </c>
      <c r="CJ9" s="4">
        <f t="shared" ref="CJ9:CJ72" si="39">IF(ISNUMBER(CG9),CG9^0.5,"")</f>
        <v>5.6740591511666061</v>
      </c>
      <c r="CK9" s="33">
        <f>IF(ISNUMBER(CG9),IF(CG8&gt;0,(CF9-CF8)/(CJ9-CJ8),NA()),NA())</f>
        <v>2.4242027934005468</v>
      </c>
      <c r="CL9" s="4">
        <f>IF(ISNUMBER(CG9),IF(CG8&gt;0,SQRT(CG8*CG9)^0.5,NA()),NA())</f>
        <v>4.7712960001535336</v>
      </c>
      <c r="CM9" s="24">
        <f>IF(ISNUMBER(CG9),IF(CG8&gt;0,(CF9-CF8)/(CJ9-CJ8),""),"")</f>
        <v>2.4242027934005468</v>
      </c>
      <c r="CN9" s="4">
        <f>IF(ISNUMBER(CG9),IF(CG8&gt;0,SQRT(CG8*CG9)^0.5,""),"")</f>
        <v>4.7712960001535336</v>
      </c>
      <c r="CO9" s="4"/>
      <c r="CP9" s="33"/>
      <c r="CQ9" s="33"/>
      <c r="CR9" s="33">
        <f t="shared" ref="CR9:CR72" si="40">IF(C9&gt;0,IF(B9&gt;$CO$8+1,$CP$8+2*$CQ$8*CN9,""),"")</f>
        <v>2.2312983979591134</v>
      </c>
      <c r="CS9" s="4">
        <f t="shared" ref="CS9:CS72" si="41">IF(C9&gt;0,IF(B9&gt;$CO$8+1,CM9^2,""),"")</f>
        <v>5.8767591835310142</v>
      </c>
      <c r="CT9">
        <f t="shared" ref="CT9:CT72" si="42">IF(ISNUMBER(C9),IF(B9&gt;$CO$8+1,(CM9-CR9)^2,""),"")</f>
        <v>3.7212105780624886E-2</v>
      </c>
      <c r="CU9" s="32">
        <f>SUMXMY2(CM:CM,CR:CR)</f>
        <v>0.17457406576515758</v>
      </c>
      <c r="CV9" s="32">
        <f>SUMSQ(CM:CM)</f>
        <v>1763.2290084123279</v>
      </c>
      <c r="CW9" s="36">
        <f>100*(ABS(CU9)/CV9)^0.5</f>
        <v>0.99502845885714675</v>
      </c>
    </row>
    <row r="10" spans="2:112" x14ac:dyDescent="0.3">
      <c r="B10" s="31">
        <v>3</v>
      </c>
      <c r="C10" s="61">
        <v>48.292420876406254</v>
      </c>
      <c r="D10" s="60">
        <v>14.909002273027404</v>
      </c>
      <c r="E10" s="19">
        <f t="shared" si="0"/>
        <v>16.097473625468751</v>
      </c>
      <c r="F10" s="20">
        <f t="shared" si="1"/>
        <v>39.837140296990164</v>
      </c>
      <c r="G10" s="21">
        <f t="shared" si="2"/>
        <v>0.21658225460621197</v>
      </c>
      <c r="H10" s="43"/>
      <c r="I10" s="43"/>
      <c r="J10" s="23">
        <f t="shared" si="3"/>
        <v>21.125922319992682</v>
      </c>
      <c r="K10" s="24">
        <f t="shared" si="4"/>
        <v>41.699101878954089</v>
      </c>
      <c r="L10" s="24" t="e">
        <f t="shared" si="32"/>
        <v>#N/A</v>
      </c>
      <c r="N10" s="25" t="str">
        <f t="shared" si="5"/>
        <v/>
      </c>
      <c r="O10" s="23" t="str">
        <f t="shared" si="6"/>
        <v/>
      </c>
      <c r="P10" s="26" t="e">
        <f t="shared" si="7"/>
        <v>#N/A</v>
      </c>
      <c r="Q10" t="b">
        <f t="shared" si="8"/>
        <v>0</v>
      </c>
      <c r="R10" s="26" t="e">
        <f t="shared" si="33"/>
        <v>#N/A</v>
      </c>
      <c r="S10" s="44" t="e">
        <f t="shared" si="34"/>
        <v>#N/A</v>
      </c>
      <c r="AC10">
        <f t="shared" si="9"/>
        <v>14.909002273027404</v>
      </c>
      <c r="AD10">
        <f t="shared" si="10"/>
        <v>48.292420876406254</v>
      </c>
      <c r="AE10" s="4">
        <f t="shared" ref="AE10:AE73" si="43">IF(ISNUMBER(AD10),AD10^0.5,"")</f>
        <v>6.9492748453638136</v>
      </c>
      <c r="AF10" s="4">
        <f t="shared" si="11"/>
        <v>14.909002273027404</v>
      </c>
      <c r="AG10" s="4">
        <f t="shared" si="12"/>
        <v>48.292420876406254</v>
      </c>
      <c r="AH10" s="4">
        <f t="shared" si="35"/>
        <v>6.9492748453638136</v>
      </c>
      <c r="AI10">
        <f t="shared" ca="1" si="13"/>
        <v>14.389696514092508</v>
      </c>
      <c r="AJ10">
        <f t="shared" si="14"/>
        <v>222.2783487771363</v>
      </c>
      <c r="AK10">
        <f t="shared" ca="1" si="36"/>
        <v>0.26967847126294869</v>
      </c>
      <c r="BB10" s="16">
        <f t="shared" si="15"/>
        <v>2.1454040320442784</v>
      </c>
      <c r="BC10" s="16">
        <f t="shared" si="16"/>
        <v>6.9492748453638136</v>
      </c>
      <c r="BD10" s="16">
        <f t="shared" si="17"/>
        <v>6.9492748453638136</v>
      </c>
      <c r="BE10" s="16">
        <f t="shared" si="18"/>
        <v>2.1454040320442784</v>
      </c>
      <c r="BF10" s="16">
        <f t="shared" si="19"/>
        <v>6.9492748453638136</v>
      </c>
      <c r="BG10" s="16">
        <f t="shared" si="20"/>
        <v>2.1454040320442784</v>
      </c>
      <c r="BH10" s="16">
        <f t="shared" si="21"/>
        <v>6.9492748453638136</v>
      </c>
      <c r="BI10">
        <f t="shared" si="22"/>
        <v>14.909002273027404</v>
      </c>
      <c r="BJ10">
        <f t="shared" si="23"/>
        <v>48.292420876406254</v>
      </c>
      <c r="BK10" s="16"/>
      <c r="BL10" s="28">
        <f t="shared" si="24"/>
        <v>2.1131340779387484</v>
      </c>
      <c r="BM10" s="28">
        <f t="shared" si="25"/>
        <v>4.602758460711847</v>
      </c>
      <c r="BN10">
        <f t="shared" si="26"/>
        <v>1.0413499379730137E-3</v>
      </c>
      <c r="BO10" s="4"/>
      <c r="BP10" s="4"/>
      <c r="BQ10" s="4"/>
      <c r="BR10" s="4"/>
      <c r="BS10" s="4"/>
      <c r="CC10" s="30">
        <f t="shared" si="27"/>
        <v>6.9492748453638136</v>
      </c>
      <c r="CD10" s="24">
        <f t="shared" si="37"/>
        <v>2.7339901376158031</v>
      </c>
      <c r="CE10" s="4">
        <f t="shared" si="38"/>
        <v>6.2793786739062361</v>
      </c>
      <c r="CF10" s="33">
        <f t="shared" si="28"/>
        <v>14.909002273027404</v>
      </c>
      <c r="CG10">
        <f t="shared" si="29"/>
        <v>48.292420876406254</v>
      </c>
      <c r="CH10">
        <f t="shared" si="30"/>
        <v>14.909002273027404</v>
      </c>
      <c r="CI10">
        <f t="shared" si="31"/>
        <v>48.292420876406254</v>
      </c>
      <c r="CJ10" s="4">
        <f>IF(ISNUMBER(CG10),CG10^0.5,"")</f>
        <v>6.9492748453638136</v>
      </c>
      <c r="CK10" s="33">
        <f t="shared" ref="CK10:CK73" si="44">IF(ISNUMBER(CG10),IF(CG9&gt;0,(CF10-CF9)/(CJ10-CJ9),NA()),NA())</f>
        <v>2.7339901376158031</v>
      </c>
      <c r="CL10" s="4">
        <f t="shared" ref="CL10:CL73" si="45">IF(ISNUMBER(CG10),IF(CG9&gt;0,SQRT(CG9*CG10)^0.5,NA()),NA())</f>
        <v>6.2793786739062361</v>
      </c>
      <c r="CM10" s="24">
        <f t="shared" ref="CM10:CM73" si="46">IF(ISNUMBER(CG10),IF(CG9&gt;0,(CF10-CF9)/(CJ10-CJ9),""),"")</f>
        <v>2.7339901376158031</v>
      </c>
      <c r="CN10" s="4">
        <f t="shared" ref="CN10:CN73" si="47">IF(ISNUMBER(CG10),IF(CG9&gt;0,SQRT(CG9*CG10)^0.5,""),"")</f>
        <v>6.2793786739062361</v>
      </c>
      <c r="CO10" s="4"/>
      <c r="CR10" s="33">
        <f t="shared" si="40"/>
        <v>2.6024580556060655</v>
      </c>
      <c r="CS10" s="4">
        <f t="shared" si="41"/>
        <v>7.4747020725804783</v>
      </c>
      <c r="CT10">
        <f t="shared" si="42"/>
        <v>1.730068859781635E-2</v>
      </c>
    </row>
    <row r="11" spans="2:112" x14ac:dyDescent="0.3">
      <c r="B11" s="31">
        <v>4</v>
      </c>
      <c r="C11" s="61">
        <v>64.389894501875006</v>
      </c>
      <c r="D11" s="60">
        <v>18.119285896143513</v>
      </c>
      <c r="E11" s="19">
        <f t="shared" si="0"/>
        <v>16.097473625468751</v>
      </c>
      <c r="F11" s="20">
        <f t="shared" si="1"/>
        <v>56.052221037382161</v>
      </c>
      <c r="G11" s="21">
        <f t="shared" si="2"/>
        <v>0.19942779207520686</v>
      </c>
      <c r="H11" s="43"/>
      <c r="I11" s="43"/>
      <c r="J11" s="23">
        <f t="shared" si="3"/>
        <v>23.436288543759908</v>
      </c>
      <c r="K11" s="24">
        <f t="shared" si="4"/>
        <v>29.344438175392217</v>
      </c>
      <c r="L11" s="24" t="e">
        <f t="shared" si="32"/>
        <v>#N/A</v>
      </c>
      <c r="N11" s="25" t="str">
        <f t="shared" si="5"/>
        <v/>
      </c>
      <c r="O11" s="23" t="str">
        <f t="shared" si="6"/>
        <v/>
      </c>
      <c r="P11" s="26" t="e">
        <f t="shared" si="7"/>
        <v>#N/A</v>
      </c>
      <c r="Q11" t="b">
        <f>K11&lt;$M$8</f>
        <v>0</v>
      </c>
      <c r="R11" s="26" t="e">
        <f t="shared" si="33"/>
        <v>#N/A</v>
      </c>
      <c r="S11" s="44" t="e">
        <f t="shared" si="34"/>
        <v>#N/A</v>
      </c>
      <c r="AC11">
        <f t="shared" si="9"/>
        <v>18.119285896143513</v>
      </c>
      <c r="AD11">
        <f t="shared" si="10"/>
        <v>64.389894501875006</v>
      </c>
      <c r="AE11" s="4">
        <f t="shared" si="43"/>
        <v>8.0243314052869845</v>
      </c>
      <c r="AF11" s="4">
        <f t="shared" si="11"/>
        <v>18.119285896143513</v>
      </c>
      <c r="AG11" s="4">
        <f t="shared" si="12"/>
        <v>64.389894501875006</v>
      </c>
      <c r="AH11" s="4">
        <f t="shared" si="35"/>
        <v>8.0243314052869845</v>
      </c>
      <c r="AI11">
        <f ca="1">IF(ISNUMBER(AF11),$AM$8*AE11+$AN$8*AD11,"")</f>
        <v>17.627023179748885</v>
      </c>
      <c r="AJ11">
        <f t="shared" si="14"/>
        <v>328.30852138618525</v>
      </c>
      <c r="AK11">
        <f t="shared" ca="1" si="36"/>
        <v>0.24232258195221734</v>
      </c>
      <c r="BB11" s="16">
        <f t="shared" si="15"/>
        <v>2.2580430668909406</v>
      </c>
      <c r="BC11" s="16">
        <f t="shared" si="16"/>
        <v>8.0243314052869845</v>
      </c>
      <c r="BD11" s="16">
        <f t="shared" si="17"/>
        <v>8.0243314052869845</v>
      </c>
      <c r="BE11" s="16">
        <f t="shared" si="18"/>
        <v>2.2580430668909406</v>
      </c>
      <c r="BF11" s="16">
        <f t="shared" si="19"/>
        <v>8.0243314052869845</v>
      </c>
      <c r="BG11" s="16">
        <f t="shared" si="20"/>
        <v>2.2580430668909406</v>
      </c>
      <c r="BH11" s="16">
        <f t="shared" si="21"/>
        <v>8.0243314052869845</v>
      </c>
      <c r="BI11">
        <f t="shared" si="22"/>
        <v>18.119285896143513</v>
      </c>
      <c r="BJ11">
        <f t="shared" si="23"/>
        <v>64.389894501875006</v>
      </c>
      <c r="BK11" s="16"/>
      <c r="BL11" s="28">
        <f t="shared" si="24"/>
        <v>2.2361290966032614</v>
      </c>
      <c r="BM11" s="28">
        <f t="shared" si="25"/>
        <v>5.0987584919342446</v>
      </c>
      <c r="BN11">
        <f t="shared" si="26"/>
        <v>4.8022209376928518E-4</v>
      </c>
      <c r="BO11" s="4"/>
      <c r="BP11" s="4"/>
      <c r="BQ11" s="4"/>
      <c r="BR11" s="4"/>
      <c r="BS11" s="37"/>
      <c r="CC11" s="30">
        <f t="shared" si="27"/>
        <v>8.0243314052869845</v>
      </c>
      <c r="CD11" s="24">
        <f t="shared" si="37"/>
        <v>2.9861532339708079</v>
      </c>
      <c r="CE11" s="4">
        <f t="shared" si="38"/>
        <v>7.4674817968056475</v>
      </c>
      <c r="CF11" s="33">
        <f t="shared" si="28"/>
        <v>18.119285896143513</v>
      </c>
      <c r="CG11">
        <f t="shared" si="29"/>
        <v>64.389894501875006</v>
      </c>
      <c r="CH11">
        <f t="shared" si="30"/>
        <v>18.119285896143513</v>
      </c>
      <c r="CI11">
        <f t="shared" si="31"/>
        <v>64.389894501875006</v>
      </c>
      <c r="CJ11" s="4">
        <f t="shared" si="39"/>
        <v>8.0243314052869845</v>
      </c>
      <c r="CK11" s="33">
        <f t="shared" si="44"/>
        <v>2.9861532339708079</v>
      </c>
      <c r="CL11" s="4">
        <f t="shared" si="45"/>
        <v>7.4674817968056475</v>
      </c>
      <c r="CM11" s="24">
        <f t="shared" si="46"/>
        <v>2.9861532339708079</v>
      </c>
      <c r="CN11" s="4">
        <f t="shared" si="47"/>
        <v>7.4674817968056475</v>
      </c>
      <c r="CO11" s="4"/>
      <c r="CR11" s="33">
        <f t="shared" si="40"/>
        <v>2.8948663937028747</v>
      </c>
      <c r="CS11" s="4">
        <f t="shared" si="41"/>
        <v>8.9171111367543148</v>
      </c>
      <c r="CT11">
        <f t="shared" si="42"/>
        <v>8.3332872061031519E-3</v>
      </c>
    </row>
    <row r="12" spans="2:112" x14ac:dyDescent="0.3">
      <c r="B12" s="31">
        <v>5</v>
      </c>
      <c r="C12" s="61">
        <v>80.487368127343771</v>
      </c>
      <c r="D12" s="60">
        <v>21.156036109507269</v>
      </c>
      <c r="E12" s="19">
        <f t="shared" si="0"/>
        <v>16.097473625468766</v>
      </c>
      <c r="F12" s="20">
        <f t="shared" si="1"/>
        <v>72.214360949862808</v>
      </c>
      <c r="G12" s="21">
        <f t="shared" si="2"/>
        <v>0.18864762782149458</v>
      </c>
      <c r="H12" s="43"/>
      <c r="I12" s="43"/>
      <c r="J12" s="23">
        <f t="shared" si="3"/>
        <v>25.746654767527136</v>
      </c>
      <c r="K12" s="24">
        <f t="shared" si="4"/>
        <v>21.698860005050275</v>
      </c>
      <c r="L12" s="24" t="e">
        <f t="shared" si="32"/>
        <v>#N/A</v>
      </c>
      <c r="N12" s="25" t="str">
        <f t="shared" si="5"/>
        <v/>
      </c>
      <c r="O12" s="23" t="str">
        <f t="shared" si="6"/>
        <v/>
      </c>
      <c r="P12" s="26" t="e">
        <f t="shared" si="7"/>
        <v>#N/A</v>
      </c>
      <c r="Q12" t="b">
        <f t="shared" si="8"/>
        <v>0</v>
      </c>
      <c r="R12" s="26" t="e">
        <f t="shared" si="33"/>
        <v>#N/A</v>
      </c>
      <c r="S12" s="44" t="e">
        <f t="shared" si="34"/>
        <v>#N/A</v>
      </c>
      <c r="AC12">
        <f t="shared" si="9"/>
        <v>21.156036109507269</v>
      </c>
      <c r="AD12">
        <f t="shared" si="10"/>
        <v>80.487368127343771</v>
      </c>
      <c r="AE12" s="4">
        <f t="shared" si="43"/>
        <v>8.9714752481040581</v>
      </c>
      <c r="AF12" s="4">
        <f t="shared" si="11"/>
        <v>21.156036109507269</v>
      </c>
      <c r="AG12" s="4">
        <f t="shared" si="12"/>
        <v>80.487368127343771</v>
      </c>
      <c r="AH12" s="4">
        <f t="shared" si="35"/>
        <v>8.9714752481040581</v>
      </c>
      <c r="AI12">
        <f ca="1">IF(ISNUMBER(AF12),$AM$8*AE12+$AN$8*AD12,"")</f>
        <v>20.703683214643824</v>
      </c>
      <c r="AJ12">
        <f>IF(ISNUMBER(AF12),AF12^2,"")</f>
        <v>447.57786386677549</v>
      </c>
      <c r="AK12">
        <f ca="1">IF(ISNUMBER(AF12),(AF12-AI12)^2,"")</f>
        <v>0.20462314149133892</v>
      </c>
      <c r="AM12" s="33"/>
      <c r="BB12" s="16">
        <f t="shared" si="15"/>
        <v>2.3581446221989157</v>
      </c>
      <c r="BC12" s="16">
        <f t="shared" si="16"/>
        <v>8.9714752481040581</v>
      </c>
      <c r="BD12" s="16">
        <f t="shared" si="17"/>
        <v>8.9714752481040581</v>
      </c>
      <c r="BE12" s="16">
        <f t="shared" si="18"/>
        <v>2.3581446221989157</v>
      </c>
      <c r="BF12" s="16">
        <f t="shared" si="19"/>
        <v>8.9714752481040581</v>
      </c>
      <c r="BG12" s="16">
        <f t="shared" si="20"/>
        <v>2.3581446221989157</v>
      </c>
      <c r="BH12" s="16">
        <f t="shared" si="21"/>
        <v>8.9714752481040581</v>
      </c>
      <c r="BI12">
        <f t="shared" si="22"/>
        <v>21.156036109507269</v>
      </c>
      <c r="BJ12">
        <f t="shared" si="23"/>
        <v>80.487368127343771</v>
      </c>
      <c r="BK12" s="16"/>
      <c r="BL12" s="28">
        <f t="shared" si="24"/>
        <v>2.3444898833451133</v>
      </c>
      <c r="BM12" s="28">
        <f t="shared" si="25"/>
        <v>5.5608460592056668</v>
      </c>
      <c r="BN12">
        <f t="shared" si="26"/>
        <v>1.8645189316554136E-4</v>
      </c>
      <c r="BO12" s="4"/>
      <c r="BP12" s="4"/>
      <c r="BQ12" s="4"/>
      <c r="BR12" s="4"/>
      <c r="BS12" s="4"/>
      <c r="CC12" s="30">
        <f t="shared" si="27"/>
        <v>8.9714752481040581</v>
      </c>
      <c r="CD12" s="24">
        <f t="shared" si="37"/>
        <v>3.2062186080749919</v>
      </c>
      <c r="CE12" s="4">
        <f t="shared" si="38"/>
        <v>8.4846974362740983</v>
      </c>
      <c r="CF12" s="33">
        <f t="shared" si="28"/>
        <v>21.156036109507269</v>
      </c>
      <c r="CG12">
        <f t="shared" si="29"/>
        <v>80.487368127343771</v>
      </c>
      <c r="CH12">
        <f t="shared" si="30"/>
        <v>21.156036109507269</v>
      </c>
      <c r="CI12">
        <f t="shared" si="31"/>
        <v>80.487368127343771</v>
      </c>
      <c r="CJ12" s="4">
        <f t="shared" si="39"/>
        <v>8.9714752481040581</v>
      </c>
      <c r="CK12" s="33">
        <f t="shared" si="44"/>
        <v>3.2062186080749919</v>
      </c>
      <c r="CL12" s="4">
        <f t="shared" si="45"/>
        <v>8.4846974362740983</v>
      </c>
      <c r="CM12" s="24">
        <f t="shared" si="46"/>
        <v>3.2062186080749919</v>
      </c>
      <c r="CN12" s="4">
        <f t="shared" si="47"/>
        <v>8.4846974362740983</v>
      </c>
      <c r="CO12" s="4"/>
      <c r="CR12" s="33">
        <f t="shared" si="40"/>
        <v>3.14521699786355</v>
      </c>
      <c r="CS12" s="4">
        <f t="shared" si="41"/>
        <v>10.27983776276634</v>
      </c>
      <c r="CT12">
        <f t="shared" si="42"/>
        <v>3.7211964483886929E-3</v>
      </c>
    </row>
    <row r="13" spans="2:112" x14ac:dyDescent="0.3">
      <c r="B13" s="31">
        <v>6</v>
      </c>
      <c r="C13" s="61">
        <v>96.584841752812508</v>
      </c>
      <c r="D13" s="60">
        <v>24.07163124325394</v>
      </c>
      <c r="E13" s="19">
        <f t="shared" si="0"/>
        <v>16.097473625468737</v>
      </c>
      <c r="F13" s="20">
        <f t="shared" si="1"/>
        <v>88.352799587607578</v>
      </c>
      <c r="G13" s="21">
        <f t="shared" si="2"/>
        <v>0.18112128658087936</v>
      </c>
      <c r="H13" s="43"/>
      <c r="I13" s="43"/>
      <c r="J13" s="23">
        <f t="shared" si="3"/>
        <v>28.057020991294362</v>
      </c>
      <c r="K13" s="24">
        <f t="shared" si="4"/>
        <v>16.556375875678658</v>
      </c>
      <c r="L13" s="24" t="e">
        <f t="shared" si="32"/>
        <v>#N/A</v>
      </c>
      <c r="N13" s="25" t="str">
        <f t="shared" si="5"/>
        <v/>
      </c>
      <c r="O13" s="23" t="str">
        <f t="shared" si="6"/>
        <v/>
      </c>
      <c r="P13" s="26" t="e">
        <f t="shared" si="7"/>
        <v>#N/A</v>
      </c>
      <c r="Q13" t="b">
        <f t="shared" si="8"/>
        <v>0</v>
      </c>
      <c r="R13" s="26" t="e">
        <f t="shared" si="33"/>
        <v>#N/A</v>
      </c>
      <c r="S13" s="44" t="e">
        <f t="shared" si="34"/>
        <v>#N/A</v>
      </c>
      <c r="AC13">
        <f t="shared" si="9"/>
        <v>24.07163124325394</v>
      </c>
      <c r="AD13">
        <f t="shared" si="10"/>
        <v>96.584841752812508</v>
      </c>
      <c r="AE13" s="4">
        <f t="shared" si="43"/>
        <v>9.8277587349716971</v>
      </c>
      <c r="AF13" s="4">
        <f t="shared" si="11"/>
        <v>24.07163124325394</v>
      </c>
      <c r="AG13" s="4">
        <f t="shared" si="12"/>
        <v>96.584841752812508</v>
      </c>
      <c r="AH13" s="4">
        <f t="shared" si="35"/>
        <v>9.8277587349716971</v>
      </c>
      <c r="AI13">
        <f t="shared" ref="AI13:AI76" ca="1" si="48">IF(ISNUMBER(AF13),$AM$8*AE13+$AN$8*AD13,"")</f>
        <v>23.666216776499546</v>
      </c>
      <c r="AJ13">
        <f t="shared" si="14"/>
        <v>579.4434307111992</v>
      </c>
      <c r="AK13">
        <f t="shared" ca="1" si="36"/>
        <v>0.16436088985374944</v>
      </c>
      <c r="AM13" s="38"/>
      <c r="BB13" s="16">
        <f t="shared" si="15"/>
        <v>2.4493510567771648</v>
      </c>
      <c r="BC13" s="16">
        <f t="shared" si="16"/>
        <v>9.8277587349716971</v>
      </c>
      <c r="BD13" s="16">
        <f t="shared" si="17"/>
        <v>9.8277587349716971</v>
      </c>
      <c r="BE13" s="16">
        <f t="shared" si="18"/>
        <v>2.4493510567771648</v>
      </c>
      <c r="BF13" s="16">
        <f t="shared" si="19"/>
        <v>9.8277587349716971</v>
      </c>
      <c r="BG13" s="16">
        <f t="shared" si="20"/>
        <v>2.4493510567771648</v>
      </c>
      <c r="BH13" s="16">
        <f t="shared" si="21"/>
        <v>9.8277587349716971</v>
      </c>
      <c r="BI13">
        <f t="shared" si="22"/>
        <v>24.07163124325394</v>
      </c>
      <c r="BJ13">
        <f t="shared" si="23"/>
        <v>96.584841752812508</v>
      </c>
      <c r="BK13" s="16"/>
      <c r="BL13" s="28">
        <f t="shared" si="24"/>
        <v>2.4424555228989298</v>
      </c>
      <c r="BM13" s="28">
        <f t="shared" si="25"/>
        <v>5.9993205993354142</v>
      </c>
      <c r="BN13">
        <f t="shared" si="26"/>
        <v>4.7548387465887303E-5</v>
      </c>
      <c r="BO13" s="4"/>
      <c r="BP13" s="4"/>
      <c r="BQ13" s="4"/>
      <c r="BR13" s="4"/>
      <c r="BS13" s="4"/>
      <c r="CC13" s="30">
        <f t="shared" si="27"/>
        <v>9.8277587349716971</v>
      </c>
      <c r="CD13" s="24">
        <f t="shared" si="37"/>
        <v>3.4049414457496736</v>
      </c>
      <c r="CE13" s="4">
        <f t="shared" si="38"/>
        <v>9.3898612468522149</v>
      </c>
      <c r="CF13" s="33">
        <f t="shared" si="28"/>
        <v>24.07163124325394</v>
      </c>
      <c r="CG13">
        <f t="shared" si="29"/>
        <v>96.584841752812508</v>
      </c>
      <c r="CH13">
        <f t="shared" si="30"/>
        <v>24.07163124325394</v>
      </c>
      <c r="CI13">
        <f t="shared" si="31"/>
        <v>96.584841752812508</v>
      </c>
      <c r="CJ13" s="4">
        <f t="shared" si="39"/>
        <v>9.8277587349716971</v>
      </c>
      <c r="CK13" s="33">
        <f>IF(ISNUMBER(CG13),IF(CG12&gt;0,(CF13-CF12)/(CJ13-CJ12),NA()),NA())</f>
        <v>3.4049414457496736</v>
      </c>
      <c r="CL13" s="4">
        <f t="shared" si="45"/>
        <v>9.3898612468522149</v>
      </c>
      <c r="CM13" s="24">
        <f t="shared" si="46"/>
        <v>3.4049414457496736</v>
      </c>
      <c r="CN13" s="4">
        <f t="shared" si="47"/>
        <v>9.3898612468522149</v>
      </c>
      <c r="CO13" s="4"/>
      <c r="CR13" s="33">
        <f t="shared" si="40"/>
        <v>3.3679901229022344</v>
      </c>
      <c r="CS13" s="4">
        <f t="shared" si="41"/>
        <v>11.593626248983878</v>
      </c>
      <c r="CT13">
        <f t="shared" si="42"/>
        <v>1.365400260175681E-3</v>
      </c>
    </row>
    <row r="14" spans="2:112" x14ac:dyDescent="0.3">
      <c r="B14" s="31">
        <v>7</v>
      </c>
      <c r="C14" s="61">
        <v>112.68231537828126</v>
      </c>
      <c r="D14" s="60">
        <v>26.897042082314901</v>
      </c>
      <c r="E14" s="19">
        <f t="shared" si="0"/>
        <v>16.097473625468751</v>
      </c>
      <c r="F14" s="20">
        <f t="shared" si="1"/>
        <v>104.47856551583467</v>
      </c>
      <c r="G14" s="21">
        <f t="shared" si="2"/>
        <v>0.17551889848048663</v>
      </c>
      <c r="H14" s="43"/>
      <c r="I14" s="43"/>
      <c r="J14" s="23">
        <f t="shared" si="3"/>
        <v>30.367387215061587</v>
      </c>
      <c r="K14" s="24">
        <f t="shared" si="4"/>
        <v>12.902330011330415</v>
      </c>
      <c r="L14" s="24" t="e">
        <f t="shared" si="32"/>
        <v>#N/A</v>
      </c>
      <c r="N14" s="25" t="str">
        <f t="shared" si="5"/>
        <v/>
      </c>
      <c r="O14" s="23" t="str">
        <f t="shared" si="6"/>
        <v/>
      </c>
      <c r="P14" s="26" t="e">
        <f t="shared" si="7"/>
        <v>#N/A</v>
      </c>
      <c r="Q14" t="b">
        <f t="shared" si="8"/>
        <v>0</v>
      </c>
      <c r="R14" s="26" t="e">
        <f t="shared" si="33"/>
        <v>#N/A</v>
      </c>
      <c r="S14" s="44" t="e">
        <f t="shared" si="34"/>
        <v>#N/A</v>
      </c>
      <c r="AC14">
        <f t="shared" si="9"/>
        <v>26.897042082314901</v>
      </c>
      <c r="AD14">
        <f t="shared" si="10"/>
        <v>112.68231537828126</v>
      </c>
      <c r="AE14" s="4">
        <f t="shared" si="43"/>
        <v>10.615192667977405</v>
      </c>
      <c r="AF14" s="4">
        <f t="shared" si="11"/>
        <v>26.897042082314901</v>
      </c>
      <c r="AG14" s="4">
        <f t="shared" si="12"/>
        <v>112.68231537828126</v>
      </c>
      <c r="AH14" s="4">
        <f t="shared" si="35"/>
        <v>10.615192667977405</v>
      </c>
      <c r="AI14">
        <f t="shared" ca="1" si="48"/>
        <v>26.542270853760712</v>
      </c>
      <c r="AJ14">
        <f t="shared" si="14"/>
        <v>723.45087277781863</v>
      </c>
      <c r="AK14">
        <f t="shared" ca="1" si="36"/>
        <v>0.12586262460984818</v>
      </c>
      <c r="BB14" s="16">
        <f t="shared" si="15"/>
        <v>2.5338251432265149</v>
      </c>
      <c r="BC14" s="16">
        <f t="shared" si="16"/>
        <v>10.615192667977405</v>
      </c>
      <c r="BD14" s="16">
        <f t="shared" si="17"/>
        <v>10.615192667977405</v>
      </c>
      <c r="BE14" s="16">
        <f t="shared" si="18"/>
        <v>2.5338251432265149</v>
      </c>
      <c r="BF14" s="16">
        <f t="shared" si="19"/>
        <v>10.615192667977405</v>
      </c>
      <c r="BG14" s="16">
        <f t="shared" si="20"/>
        <v>2.5338251432265149</v>
      </c>
      <c r="BH14" s="16">
        <f t="shared" si="21"/>
        <v>10.615192667977405</v>
      </c>
      <c r="BI14">
        <f t="shared" si="22"/>
        <v>26.897042082314901</v>
      </c>
      <c r="BJ14">
        <f t="shared" si="23"/>
        <v>112.68231537828126</v>
      </c>
      <c r="BK14" s="16"/>
      <c r="BL14" s="28">
        <f t="shared" si="24"/>
        <v>2.5325442260403062</v>
      </c>
      <c r="BM14" s="28">
        <f t="shared" si="25"/>
        <v>6.4202698564468683</v>
      </c>
      <c r="BN14">
        <f t="shared" si="26"/>
        <v>1.640748837924833E-6</v>
      </c>
      <c r="BO14" s="4"/>
      <c r="BP14" s="4"/>
      <c r="BQ14" s="4"/>
      <c r="BR14" s="4"/>
      <c r="BS14" s="4"/>
      <c r="CC14" s="30">
        <f t="shared" si="27"/>
        <v>10.615192667977405</v>
      </c>
      <c r="CD14" s="24">
        <f t="shared" si="37"/>
        <v>3.5881243119357404</v>
      </c>
      <c r="CE14" s="4">
        <f t="shared" si="38"/>
        <v>10.213890173000808</v>
      </c>
      <c r="CF14" s="33">
        <f t="shared" si="28"/>
        <v>26.897042082314901</v>
      </c>
      <c r="CG14">
        <f t="shared" si="29"/>
        <v>112.68231537828126</v>
      </c>
      <c r="CH14">
        <f t="shared" si="30"/>
        <v>26.897042082314901</v>
      </c>
      <c r="CI14">
        <f t="shared" si="31"/>
        <v>112.68231537828126</v>
      </c>
      <c r="CJ14" s="4">
        <f t="shared" si="39"/>
        <v>10.615192667977405</v>
      </c>
      <c r="CK14" s="33">
        <f t="shared" si="44"/>
        <v>3.5881243119357404</v>
      </c>
      <c r="CL14" s="4">
        <f t="shared" si="45"/>
        <v>10.213890173000808</v>
      </c>
      <c r="CM14" s="24">
        <f t="shared" si="46"/>
        <v>3.5881243119357404</v>
      </c>
      <c r="CN14" s="4">
        <f t="shared" si="47"/>
        <v>10.213890173000808</v>
      </c>
      <c r="CO14" s="4"/>
      <c r="CR14" s="33">
        <f t="shared" si="40"/>
        <v>3.5707948493562767</v>
      </c>
      <c r="CS14" s="4">
        <f t="shared" si="41"/>
        <v>12.874636077904331</v>
      </c>
      <c r="CT14">
        <f t="shared" si="42"/>
        <v>3.0031027329303521E-4</v>
      </c>
    </row>
    <row r="15" spans="2:112" x14ac:dyDescent="0.3">
      <c r="B15" s="31">
        <v>8</v>
      </c>
      <c r="C15" s="61">
        <v>128.77978900375001</v>
      </c>
      <c r="D15" s="60">
        <v>29.65235295311377</v>
      </c>
      <c r="E15" s="19">
        <f t="shared" si="0"/>
        <v>16.097473625468751</v>
      </c>
      <c r="F15" s="20">
        <f t="shared" si="1"/>
        <v>120.59675719464165</v>
      </c>
      <c r="G15" s="21">
        <f t="shared" si="2"/>
        <v>0.17116417985239193</v>
      </c>
      <c r="H15" s="43"/>
      <c r="I15" s="43"/>
      <c r="J15" s="23">
        <f t="shared" si="3"/>
        <v>32.677753438828816</v>
      </c>
      <c r="K15" s="24">
        <f t="shared" si="4"/>
        <v>10.202901909669032</v>
      </c>
      <c r="L15" s="24" t="e">
        <f t="shared" si="32"/>
        <v>#N/A</v>
      </c>
      <c r="N15" s="25" t="str">
        <f t="shared" si="5"/>
        <v/>
      </c>
      <c r="O15" s="23" t="str">
        <f t="shared" si="6"/>
        <v/>
      </c>
      <c r="P15" s="26" t="e">
        <f t="shared" si="7"/>
        <v>#N/A</v>
      </c>
      <c r="Q15" t="b">
        <f t="shared" si="8"/>
        <v>0</v>
      </c>
      <c r="R15" s="26" t="e">
        <f t="shared" si="33"/>
        <v>#N/A</v>
      </c>
      <c r="S15" s="44" t="e">
        <f t="shared" si="34"/>
        <v>#N/A</v>
      </c>
      <c r="AC15">
        <f t="shared" si="9"/>
        <v>29.65235295311377</v>
      </c>
      <c r="AD15">
        <f t="shared" si="10"/>
        <v>128.77978900375001</v>
      </c>
      <c r="AE15" s="4">
        <f t="shared" si="43"/>
        <v>11.348118302333212</v>
      </c>
      <c r="AF15" s="4">
        <f t="shared" si="11"/>
        <v>29.65235295311377</v>
      </c>
      <c r="AG15" s="4">
        <f t="shared" si="12"/>
        <v>128.77978900375001</v>
      </c>
      <c r="AH15" s="4">
        <f t="shared" si="35"/>
        <v>11.348118302333212</v>
      </c>
      <c r="AI15">
        <f t="shared" ca="1" si="48"/>
        <v>29.34985898884856</v>
      </c>
      <c r="AJ15">
        <f t="shared" si="14"/>
        <v>879.26203565603487</v>
      </c>
      <c r="AK15">
        <f t="shared" ca="1" si="36"/>
        <v>9.1502598416882158E-2</v>
      </c>
      <c r="AM15" s="39"/>
      <c r="BB15" s="16">
        <f t="shared" si="15"/>
        <v>2.6129753112476051</v>
      </c>
      <c r="BC15" s="16">
        <f t="shared" si="16"/>
        <v>11.348118302333212</v>
      </c>
      <c r="BD15" s="16">
        <f t="shared" si="17"/>
        <v>11.348118302333212</v>
      </c>
      <c r="BE15" s="16">
        <f t="shared" si="18"/>
        <v>2.6129753112476051</v>
      </c>
      <c r="BF15" s="16">
        <f t="shared" si="19"/>
        <v>11.348118302333212</v>
      </c>
      <c r="BG15" s="16">
        <f t="shared" si="20"/>
        <v>2.6129753112476051</v>
      </c>
      <c r="BH15" s="16">
        <f t="shared" si="21"/>
        <v>11.348118302333212</v>
      </c>
      <c r="BI15">
        <f t="shared" si="22"/>
        <v>29.65235295311377</v>
      </c>
      <c r="BJ15">
        <f t="shared" si="23"/>
        <v>128.77978900375001</v>
      </c>
      <c r="BK15" s="4"/>
      <c r="BL15" s="28">
        <f t="shared" si="24"/>
        <v>2.6163967463986157</v>
      </c>
      <c r="BM15" s="28">
        <f t="shared" si="25"/>
        <v>6.8276399771895182</v>
      </c>
      <c r="BN15">
        <f t="shared" si="26"/>
        <v>1.1706218492571452E-5</v>
      </c>
      <c r="BO15" s="4"/>
      <c r="BP15" s="4"/>
      <c r="BQ15" s="4"/>
      <c r="BR15" s="4"/>
      <c r="BS15" s="4"/>
      <c r="CC15" s="30">
        <f t="shared" si="27"/>
        <v>11.348118302333212</v>
      </c>
      <c r="CD15" s="24">
        <f t="shared" si="37"/>
        <v>3.7593321090762575</v>
      </c>
      <c r="CE15" s="4">
        <f t="shared" si="38"/>
        <v>10.975539266854623</v>
      </c>
      <c r="CF15" s="33">
        <f t="shared" si="28"/>
        <v>29.65235295311377</v>
      </c>
      <c r="CG15">
        <f t="shared" si="29"/>
        <v>128.77978900375001</v>
      </c>
      <c r="CH15">
        <f t="shared" si="30"/>
        <v>29.65235295311377</v>
      </c>
      <c r="CI15">
        <f t="shared" si="31"/>
        <v>128.77978900375001</v>
      </c>
      <c r="CJ15" s="4">
        <f t="shared" si="39"/>
        <v>11.348118302333212</v>
      </c>
      <c r="CK15" s="33">
        <f t="shared" si="44"/>
        <v>3.7593321090762575</v>
      </c>
      <c r="CL15" s="4">
        <f t="shared" si="45"/>
        <v>10.975539266854623</v>
      </c>
      <c r="CM15" s="24">
        <f t="shared" si="46"/>
        <v>3.7593321090762575</v>
      </c>
      <c r="CN15" s="4">
        <f t="shared" si="47"/>
        <v>10.975539266854623</v>
      </c>
      <c r="CO15" s="4"/>
      <c r="CR15" s="33">
        <f t="shared" si="40"/>
        <v>3.7582470506460379</v>
      </c>
      <c r="CS15" s="4">
        <f t="shared" si="41"/>
        <v>14.132577906331742</v>
      </c>
      <c r="CT15">
        <f t="shared" si="42"/>
        <v>1.1773517969905233E-6</v>
      </c>
    </row>
    <row r="16" spans="2:112" x14ac:dyDescent="0.3">
      <c r="B16" s="31">
        <v>9</v>
      </c>
      <c r="C16" s="61">
        <v>144.87726262921876</v>
      </c>
      <c r="D16" s="60">
        <v>32.351447855049656</v>
      </c>
      <c r="E16" s="19">
        <f t="shared" si="0"/>
        <v>16.097473625468751</v>
      </c>
      <c r="F16" s="20">
        <f t="shared" si="1"/>
        <v>136.71005947148552</v>
      </c>
      <c r="G16" s="21">
        <f t="shared" si="2"/>
        <v>0.1676719567762168</v>
      </c>
      <c r="H16" s="43"/>
      <c r="I16" s="43"/>
      <c r="J16" s="23">
        <f t="shared" si="3"/>
        <v>34.988119662596041</v>
      </c>
      <c r="K16" s="24">
        <f t="shared" si="4"/>
        <v>8.1500890450404793</v>
      </c>
      <c r="L16" s="24" t="e">
        <f t="shared" si="32"/>
        <v>#N/A</v>
      </c>
      <c r="N16" s="25" t="str">
        <f t="shared" si="5"/>
        <v/>
      </c>
      <c r="O16" s="23" t="str">
        <f t="shared" si="6"/>
        <v/>
      </c>
      <c r="P16" s="26" t="e">
        <f t="shared" si="7"/>
        <v>#N/A</v>
      </c>
      <c r="Q16" t="b">
        <f t="shared" si="8"/>
        <v>0</v>
      </c>
      <c r="R16" s="26" t="e">
        <f t="shared" si="33"/>
        <v>#N/A</v>
      </c>
      <c r="S16" s="44" t="e">
        <f t="shared" si="34"/>
        <v>#N/A</v>
      </c>
      <c r="AC16">
        <f t="shared" si="9"/>
        <v>32.351447855049656</v>
      </c>
      <c r="AD16">
        <f t="shared" si="10"/>
        <v>144.87726262921876</v>
      </c>
      <c r="AE16" s="4">
        <f t="shared" si="43"/>
        <v>12.036497107930478</v>
      </c>
      <c r="AF16" s="4">
        <f t="shared" si="11"/>
        <v>32.351447855049656</v>
      </c>
      <c r="AG16" s="4">
        <f t="shared" si="12"/>
        <v>144.87726262921876</v>
      </c>
      <c r="AH16" s="4">
        <f t="shared" si="35"/>
        <v>12.036497107930478</v>
      </c>
      <c r="AI16">
        <f t="shared" ca="1" si="48"/>
        <v>32.101493431061563</v>
      </c>
      <c r="AJ16">
        <f t="shared" si="14"/>
        <v>1046.6161783179971</v>
      </c>
      <c r="AK16">
        <f t="shared" ca="1" si="36"/>
        <v>6.247721407121952E-2</v>
      </c>
      <c r="AM16" s="39"/>
      <c r="BB16" s="16">
        <f t="shared" si="15"/>
        <v>2.6877793069658349</v>
      </c>
      <c r="BC16" s="16">
        <f t="shared" si="16"/>
        <v>12.036497107930478</v>
      </c>
      <c r="BD16" s="16">
        <f t="shared" si="17"/>
        <v>12.036497107930478</v>
      </c>
      <c r="BE16" s="16">
        <f t="shared" si="18"/>
        <v>2.6877793069658349</v>
      </c>
      <c r="BF16" s="16">
        <f t="shared" si="19"/>
        <v>12.036497107930478</v>
      </c>
      <c r="BG16" s="16">
        <f t="shared" si="20"/>
        <v>2.6877793069658349</v>
      </c>
      <c r="BH16" s="16">
        <f t="shared" si="21"/>
        <v>12.036497107930478</v>
      </c>
      <c r="BI16">
        <f t="shared" si="22"/>
        <v>32.351447855049656</v>
      </c>
      <c r="BJ16">
        <f t="shared" si="23"/>
        <v>144.87726262921876</v>
      </c>
      <c r="BK16" s="4"/>
      <c r="BL16" s="28">
        <f t="shared" si="24"/>
        <v>2.6951527553371046</v>
      </c>
      <c r="BM16" s="28">
        <f t="shared" si="25"/>
        <v>7.2241576029537438</v>
      </c>
      <c r="BN16">
        <f t="shared" si="26"/>
        <v>5.4367740883780408E-5</v>
      </c>
      <c r="BO16" s="4"/>
      <c r="BP16" s="4"/>
      <c r="BQ16" s="4"/>
      <c r="BR16" s="4"/>
      <c r="BS16" s="4"/>
      <c r="CC16" s="30">
        <f t="shared" si="27"/>
        <v>12.036497107930478</v>
      </c>
      <c r="CD16" s="24">
        <f t="shared" si="37"/>
        <v>3.9209442242981924</v>
      </c>
      <c r="CE16" s="4">
        <f t="shared" si="38"/>
        <v>11.687240612158485</v>
      </c>
      <c r="CF16" s="33">
        <f t="shared" si="28"/>
        <v>32.351447855049656</v>
      </c>
      <c r="CG16">
        <f t="shared" si="29"/>
        <v>144.87726262921876</v>
      </c>
      <c r="CH16">
        <f t="shared" si="30"/>
        <v>32.351447855049656</v>
      </c>
      <c r="CI16">
        <f t="shared" si="31"/>
        <v>144.87726262921876</v>
      </c>
      <c r="CJ16" s="4">
        <f t="shared" si="39"/>
        <v>12.036497107930478</v>
      </c>
      <c r="CK16" s="33">
        <f t="shared" si="44"/>
        <v>3.9209442242981924</v>
      </c>
      <c r="CL16" s="4">
        <f t="shared" si="45"/>
        <v>11.687240612158485</v>
      </c>
      <c r="CM16" s="24">
        <f t="shared" si="46"/>
        <v>3.9209442242981924</v>
      </c>
      <c r="CN16" s="4">
        <f t="shared" si="47"/>
        <v>11.687240612158485</v>
      </c>
      <c r="CO16" s="4"/>
      <c r="CR16" s="33">
        <f t="shared" si="40"/>
        <v>3.9334064316715724</v>
      </c>
      <c r="CS16" s="4">
        <f t="shared" si="41"/>
        <v>15.373803610057355</v>
      </c>
      <c r="CT16">
        <f t="shared" si="42"/>
        <v>1.5530661261712675E-4</v>
      </c>
    </row>
    <row r="17" spans="2:98" x14ac:dyDescent="0.3">
      <c r="B17" s="31">
        <v>10</v>
      </c>
      <c r="C17" s="61">
        <v>160.97473625468754</v>
      </c>
      <c r="D17" s="60">
        <v>35.004386255855231</v>
      </c>
      <c r="E17" s="19">
        <f t="shared" si="0"/>
        <v>16.09747362546878</v>
      </c>
      <c r="F17" s="20">
        <f t="shared" si="1"/>
        <v>152.82002156743084</v>
      </c>
      <c r="G17" s="21">
        <f t="shared" si="2"/>
        <v>0.16480464341983458</v>
      </c>
      <c r="H17" s="43"/>
      <c r="I17" s="43"/>
      <c r="J17" s="23">
        <f t="shared" si="3"/>
        <v>37.298485886363274</v>
      </c>
      <c r="K17" s="24">
        <f t="shared" si="4"/>
        <v>6.5537490465907151</v>
      </c>
      <c r="L17" s="24" t="e">
        <f t="shared" si="32"/>
        <v>#N/A</v>
      </c>
      <c r="N17" s="25" t="str">
        <f t="shared" si="5"/>
        <v/>
      </c>
      <c r="O17" s="23" t="str">
        <f t="shared" si="6"/>
        <v/>
      </c>
      <c r="P17" s="26" t="e">
        <f t="shared" si="7"/>
        <v>#N/A</v>
      </c>
      <c r="Q17" t="b">
        <f t="shared" si="8"/>
        <v>0</v>
      </c>
      <c r="R17" s="26" t="e">
        <f t="shared" si="33"/>
        <v>#N/A</v>
      </c>
      <c r="S17" s="44" t="e">
        <f t="shared" si="34"/>
        <v>#N/A</v>
      </c>
      <c r="AC17">
        <f t="shared" si="9"/>
        <v>35.004386255855231</v>
      </c>
      <c r="AD17">
        <f t="shared" si="10"/>
        <v>160.97473625468754</v>
      </c>
      <c r="AE17" s="4">
        <f t="shared" si="43"/>
        <v>12.687581970363286</v>
      </c>
      <c r="AF17" s="4">
        <f t="shared" si="11"/>
        <v>35.004386255855231</v>
      </c>
      <c r="AG17" s="4">
        <f t="shared" si="12"/>
        <v>160.97473625468754</v>
      </c>
      <c r="AH17" s="4">
        <f t="shared" si="35"/>
        <v>12.687581970363286</v>
      </c>
      <c r="AI17">
        <f t="shared" ca="1" si="48"/>
        <v>34.806284272953953</v>
      </c>
      <c r="AJ17">
        <f t="shared" si="14"/>
        <v>1225.3070571491066</v>
      </c>
      <c r="AK17">
        <f t="shared" ca="1" si="36"/>
        <v>3.9244395629418241E-2</v>
      </c>
      <c r="AM17" s="39"/>
      <c r="BB17" s="16">
        <f t="shared" si="15"/>
        <v>2.758948579612837</v>
      </c>
      <c r="BC17" s="16">
        <f t="shared" si="16"/>
        <v>12.687581970363286</v>
      </c>
      <c r="BD17" s="16">
        <f t="shared" si="17"/>
        <v>12.687581970363286</v>
      </c>
      <c r="BE17" s="16">
        <f t="shared" si="18"/>
        <v>2.758948579612837</v>
      </c>
      <c r="BF17" s="16">
        <f t="shared" si="19"/>
        <v>12.687581970363286</v>
      </c>
      <c r="BG17" s="16">
        <f t="shared" si="20"/>
        <v>2.758948579612837</v>
      </c>
      <c r="BH17" s="16">
        <f t="shared" si="21"/>
        <v>12.687581970363286</v>
      </c>
      <c r="BI17">
        <f t="shared" si="22"/>
        <v>35.004386255855231</v>
      </c>
      <c r="BJ17">
        <f t="shared" si="23"/>
        <v>160.97473625468754</v>
      </c>
      <c r="BK17" s="4"/>
      <c r="BL17" s="28">
        <f t="shared" si="24"/>
        <v>2.7696420406383613</v>
      </c>
      <c r="BM17" s="28">
        <f t="shared" si="25"/>
        <v>7.6117972649476906</v>
      </c>
      <c r="BN17">
        <f t="shared" si="26"/>
        <v>1.1435010870440645E-4</v>
      </c>
      <c r="BO17" s="4"/>
      <c r="BP17" s="4"/>
      <c r="BQ17" s="4"/>
      <c r="BR17" s="4"/>
      <c r="BS17" s="4"/>
      <c r="CC17" s="30">
        <f t="shared" si="27"/>
        <v>12.687581970363286</v>
      </c>
      <c r="CD17" s="24">
        <f t="shared" si="37"/>
        <v>4.074643036381997</v>
      </c>
      <c r="CE17" s="4">
        <f t="shared" si="38"/>
        <v>12.357752372211889</v>
      </c>
      <c r="CF17" s="33">
        <f t="shared" si="28"/>
        <v>35.004386255855231</v>
      </c>
      <c r="CG17">
        <f t="shared" si="29"/>
        <v>160.97473625468754</v>
      </c>
      <c r="CH17">
        <f t="shared" si="30"/>
        <v>35.004386255855231</v>
      </c>
      <c r="CI17">
        <f t="shared" si="31"/>
        <v>160.97473625468754</v>
      </c>
      <c r="CJ17" s="4">
        <f t="shared" si="39"/>
        <v>12.687581970363286</v>
      </c>
      <c r="CK17" s="33">
        <f t="shared" si="44"/>
        <v>4.074643036381997</v>
      </c>
      <c r="CL17" s="4">
        <f t="shared" si="45"/>
        <v>12.357752372211889</v>
      </c>
      <c r="CM17" s="24">
        <f t="shared" si="46"/>
        <v>4.074643036381997</v>
      </c>
      <c r="CN17" s="4">
        <f t="shared" si="47"/>
        <v>12.357752372211889</v>
      </c>
      <c r="CO17" s="4"/>
      <c r="CR17" s="33">
        <f t="shared" si="40"/>
        <v>4.0984284955418495</v>
      </c>
      <c r="CS17" s="4">
        <f t="shared" si="41"/>
        <v>16.602715873936301</v>
      </c>
      <c r="CT17">
        <f t="shared" si="42"/>
        <v>5.6574806744501261E-4</v>
      </c>
    </row>
    <row r="18" spans="2:98" x14ac:dyDescent="0.3">
      <c r="B18" s="31">
        <v>11</v>
      </c>
      <c r="C18" s="61">
        <v>177.07220988015627</v>
      </c>
      <c r="D18" s="60">
        <v>37.618724107510367</v>
      </c>
      <c r="E18" s="19">
        <f t="shared" si="0"/>
        <v>16.097473625468723</v>
      </c>
      <c r="F18" s="20">
        <f t="shared" si="1"/>
        <v>168.92760039159731</v>
      </c>
      <c r="G18" s="21">
        <f t="shared" si="2"/>
        <v>0.16240671750620822</v>
      </c>
      <c r="H18" s="43"/>
      <c r="I18" s="43"/>
      <c r="J18" s="23">
        <f t="shared" si="3"/>
        <v>39.608852110130499</v>
      </c>
      <c r="K18" s="24">
        <f t="shared" si="4"/>
        <v>5.2902591723540517</v>
      </c>
      <c r="L18" s="24" t="e">
        <f t="shared" si="32"/>
        <v>#N/A</v>
      </c>
      <c r="N18" s="25" t="str">
        <f t="shared" si="5"/>
        <v/>
      </c>
      <c r="O18" s="23" t="str">
        <f t="shared" si="6"/>
        <v/>
      </c>
      <c r="P18" s="26" t="e">
        <f t="shared" si="7"/>
        <v>#N/A</v>
      </c>
      <c r="Q18" t="b">
        <f t="shared" si="8"/>
        <v>0</v>
      </c>
      <c r="R18" s="26" t="e">
        <f t="shared" si="33"/>
        <v>#N/A</v>
      </c>
      <c r="S18" s="44" t="e">
        <f t="shared" si="34"/>
        <v>#N/A</v>
      </c>
      <c r="AC18">
        <f t="shared" si="9"/>
        <v>37.618724107510367</v>
      </c>
      <c r="AD18">
        <f t="shared" si="10"/>
        <v>177.07220988015627</v>
      </c>
      <c r="AE18" s="4">
        <f t="shared" si="43"/>
        <v>13.3068482324011</v>
      </c>
      <c r="AF18" s="4">
        <f t="shared" si="11"/>
        <v>37.618724107510367</v>
      </c>
      <c r="AG18" s="4">
        <f t="shared" si="12"/>
        <v>177.07220988015627</v>
      </c>
      <c r="AH18" s="4">
        <f t="shared" si="35"/>
        <v>13.3068482324011</v>
      </c>
      <c r="AI18">
        <f t="shared" ca="1" si="48"/>
        <v>37.471108898533629</v>
      </c>
      <c r="AJ18">
        <f t="shared" si="14"/>
        <v>1415.1684034769817</v>
      </c>
      <c r="AK18">
        <f t="shared" ca="1" si="36"/>
        <v>2.1790249921246087E-2</v>
      </c>
      <c r="AM18" s="39"/>
      <c r="BB18" s="16">
        <f t="shared" si="15"/>
        <v>2.8270198510201547</v>
      </c>
      <c r="BC18" s="16">
        <f t="shared" si="16"/>
        <v>13.3068482324011</v>
      </c>
      <c r="BD18" s="16">
        <f t="shared" si="17"/>
        <v>13.3068482324011</v>
      </c>
      <c r="BE18" s="16">
        <f t="shared" si="18"/>
        <v>2.8270198510201547</v>
      </c>
      <c r="BF18" s="16">
        <f t="shared" si="19"/>
        <v>13.3068482324011</v>
      </c>
      <c r="BG18" s="16">
        <f t="shared" si="20"/>
        <v>2.8270198510201547</v>
      </c>
      <c r="BH18" s="16">
        <f t="shared" si="21"/>
        <v>13.3068482324011</v>
      </c>
      <c r="BI18">
        <f t="shared" si="22"/>
        <v>37.618724107510367</v>
      </c>
      <c r="BJ18">
        <f t="shared" si="23"/>
        <v>177.07220988015627</v>
      </c>
      <c r="BK18" s="4"/>
      <c r="BL18" s="28">
        <f t="shared" si="24"/>
        <v>2.8404910250518762</v>
      </c>
      <c r="BM18" s="28">
        <f t="shared" si="25"/>
        <v>7.9920412380620176</v>
      </c>
      <c r="BN18">
        <f t="shared" si="26"/>
        <v>1.814725297929274E-4</v>
      </c>
      <c r="BO18" s="4"/>
      <c r="BP18" s="4"/>
      <c r="BQ18" s="4"/>
      <c r="BR18" s="4"/>
      <c r="BS18" s="4"/>
      <c r="CC18" s="30">
        <f t="shared" si="27"/>
        <v>13.3068482324011</v>
      </c>
      <c r="CD18" s="24">
        <f t="shared" si="37"/>
        <v>4.2216700826751987</v>
      </c>
      <c r="CE18" s="4">
        <f t="shared" si="38"/>
        <v>12.993526377230038</v>
      </c>
      <c r="CF18" s="33">
        <f t="shared" si="28"/>
        <v>37.618724107510367</v>
      </c>
      <c r="CG18">
        <f t="shared" si="29"/>
        <v>177.07220988015627</v>
      </c>
      <c r="CH18">
        <f t="shared" si="30"/>
        <v>37.618724107510367</v>
      </c>
      <c r="CI18">
        <f t="shared" si="31"/>
        <v>177.07220988015627</v>
      </c>
      <c r="CJ18" s="4">
        <f t="shared" si="39"/>
        <v>13.3068482324011</v>
      </c>
      <c r="CK18" s="33">
        <f t="shared" si="44"/>
        <v>4.2216700826751987</v>
      </c>
      <c r="CL18" s="4">
        <f t="shared" si="45"/>
        <v>12.993526377230038</v>
      </c>
      <c r="CM18" s="24">
        <f t="shared" si="46"/>
        <v>4.2216700826751987</v>
      </c>
      <c r="CN18" s="4">
        <f t="shared" si="47"/>
        <v>12.993526377230038</v>
      </c>
      <c r="CO18" s="4"/>
      <c r="CR18" s="33">
        <f t="shared" si="40"/>
        <v>4.2549011254250466</v>
      </c>
      <c r="CS18" s="4">
        <f t="shared" si="41"/>
        <v>17.822498286954819</v>
      </c>
      <c r="CT18">
        <f t="shared" si="42"/>
        <v>1.1043022022422183E-3</v>
      </c>
    </row>
    <row r="19" spans="2:98" x14ac:dyDescent="0.3">
      <c r="B19" s="31">
        <v>12</v>
      </c>
      <c r="C19" s="61">
        <v>193.16968350562502</v>
      </c>
      <c r="D19" s="60">
        <v>40.200301218732115</v>
      </c>
      <c r="E19" s="19">
        <f t="shared" si="0"/>
        <v>16.097473625468751</v>
      </c>
      <c r="F19" s="20">
        <f t="shared" si="1"/>
        <v>185.03341903894423</v>
      </c>
      <c r="G19" s="21">
        <f t="shared" si="2"/>
        <v>0.16037156955718096</v>
      </c>
      <c r="H19" s="43"/>
      <c r="I19" s="43"/>
      <c r="J19" s="23">
        <f t="shared" si="3"/>
        <v>41.919218333897724</v>
      </c>
      <c r="K19" s="24">
        <f t="shared" si="4"/>
        <v>4.2758811826132455</v>
      </c>
      <c r="L19" s="24" t="e">
        <f t="shared" si="32"/>
        <v>#N/A</v>
      </c>
      <c r="N19" s="25" t="str">
        <f t="shared" si="5"/>
        <v/>
      </c>
      <c r="O19" s="23" t="str">
        <f t="shared" si="6"/>
        <v/>
      </c>
      <c r="P19" s="26" t="e">
        <f t="shared" si="7"/>
        <v>#N/A</v>
      </c>
      <c r="Q19" t="b">
        <f t="shared" si="8"/>
        <v>0</v>
      </c>
      <c r="R19" s="26" t="e">
        <f t="shared" si="33"/>
        <v>#N/A</v>
      </c>
      <c r="S19" s="44" t="e">
        <f>IF(ISNUMBER(N18),G19,NA())</f>
        <v>#N/A</v>
      </c>
      <c r="AC19">
        <f t="shared" si="9"/>
        <v>40.200301218732115</v>
      </c>
      <c r="AD19">
        <f t="shared" si="10"/>
        <v>193.16968350562502</v>
      </c>
      <c r="AE19" s="4">
        <f t="shared" si="43"/>
        <v>13.898549690727627</v>
      </c>
      <c r="AF19" s="4">
        <f t="shared" si="11"/>
        <v>40.200301218732115</v>
      </c>
      <c r="AG19" s="4">
        <f t="shared" si="12"/>
        <v>193.16968350562502</v>
      </c>
      <c r="AH19" s="4">
        <f t="shared" si="35"/>
        <v>13.898549690727627</v>
      </c>
      <c r="AI19">
        <f t="shared" ca="1" si="48"/>
        <v>40.101310351061485</v>
      </c>
      <c r="AJ19">
        <f t="shared" si="14"/>
        <v>1616.0642180767948</v>
      </c>
      <c r="AK19">
        <f t="shared" ca="1" si="36"/>
        <v>9.7991918821840329E-3</v>
      </c>
      <c r="AM19" s="39"/>
      <c r="BB19" s="16">
        <f t="shared" si="15"/>
        <v>2.8924097919045191</v>
      </c>
      <c r="BC19" s="16">
        <f t="shared" si="16"/>
        <v>13.898549690727627</v>
      </c>
      <c r="BD19" s="16">
        <f t="shared" si="17"/>
        <v>13.898549690727627</v>
      </c>
      <c r="BE19" s="16">
        <f t="shared" si="18"/>
        <v>2.8924097919045191</v>
      </c>
      <c r="BF19" s="16">
        <f t="shared" si="19"/>
        <v>13.898549690727627</v>
      </c>
      <c r="BG19" s="16">
        <f t="shared" si="20"/>
        <v>2.8924097919045191</v>
      </c>
      <c r="BH19" s="16">
        <f t="shared" si="21"/>
        <v>13.898549690727627</v>
      </c>
      <c r="BI19">
        <f t="shared" si="22"/>
        <v>40.200301218732115</v>
      </c>
      <c r="BJ19">
        <f t="shared" si="23"/>
        <v>193.16968350562502</v>
      </c>
      <c r="BK19" s="4"/>
      <c r="BL19" s="28">
        <f t="shared" si="24"/>
        <v>2.9081863767419227</v>
      </c>
      <c r="BM19" s="28">
        <f t="shared" si="25"/>
        <v>8.3660344043051431</v>
      </c>
      <c r="BN19">
        <f t="shared" si="26"/>
        <v>2.4890062913179411E-4</v>
      </c>
      <c r="BO19" s="4"/>
      <c r="BP19" s="4"/>
      <c r="BQ19" s="4"/>
      <c r="BR19" s="4"/>
      <c r="BS19" s="4"/>
      <c r="CC19" s="30">
        <f t="shared" si="27"/>
        <v>13.898549690727627</v>
      </c>
      <c r="CD19" s="24">
        <f t="shared" si="37"/>
        <v>4.3629723653598251</v>
      </c>
      <c r="CE19" s="4">
        <f t="shared" si="38"/>
        <v>13.599481291027161</v>
      </c>
      <c r="CF19" s="33">
        <f t="shared" si="28"/>
        <v>40.200301218732115</v>
      </c>
      <c r="CG19">
        <f t="shared" si="29"/>
        <v>193.16968350562502</v>
      </c>
      <c r="CH19">
        <f t="shared" si="30"/>
        <v>40.200301218732115</v>
      </c>
      <c r="CI19">
        <f t="shared" si="31"/>
        <v>193.16968350562502</v>
      </c>
      <c r="CJ19" s="4">
        <f t="shared" si="39"/>
        <v>13.898549690727627</v>
      </c>
      <c r="CK19" s="33">
        <f t="shared" si="44"/>
        <v>4.3629723653598251</v>
      </c>
      <c r="CL19" s="4">
        <f t="shared" si="45"/>
        <v>13.599481291027161</v>
      </c>
      <c r="CM19" s="24">
        <f t="shared" si="46"/>
        <v>4.3629723653598251</v>
      </c>
      <c r="CN19" s="4">
        <f t="shared" si="47"/>
        <v>13.599481291027161</v>
      </c>
      <c r="CO19" s="4"/>
      <c r="CR19" s="33">
        <f t="shared" si="40"/>
        <v>4.4040348713852548</v>
      </c>
      <c r="CS19" s="4">
        <f t="shared" si="41"/>
        <v>19.035527860893506</v>
      </c>
      <c r="CT19">
        <f t="shared" si="42"/>
        <v>1.6861294010884515E-3</v>
      </c>
    </row>
    <row r="20" spans="2:98" x14ac:dyDescent="0.3">
      <c r="B20" s="31">
        <v>13</v>
      </c>
      <c r="C20" s="61">
        <v>209.2671571310938</v>
      </c>
      <c r="D20" s="60">
        <v>42.75373677579914</v>
      </c>
      <c r="E20" s="19">
        <f t="shared" si="0"/>
        <v>16.09747362546878</v>
      </c>
      <c r="F20" s="20">
        <f t="shared" si="1"/>
        <v>201.13790072950312</v>
      </c>
      <c r="G20" s="21">
        <f t="shared" si="2"/>
        <v>0.15862337261587942</v>
      </c>
      <c r="H20" s="43"/>
      <c r="I20" s="43"/>
      <c r="J20" s="23">
        <f t="shared" si="3"/>
        <v>44.22958455766495</v>
      </c>
      <c r="K20" s="24">
        <f t="shared" si="4"/>
        <v>3.4519737762459557</v>
      </c>
      <c r="L20" s="24" t="e">
        <f t="shared" si="32"/>
        <v>#N/A</v>
      </c>
      <c r="N20" s="25" t="str">
        <f t="shared" si="5"/>
        <v/>
      </c>
      <c r="O20" s="23" t="str">
        <f t="shared" si="6"/>
        <v/>
      </c>
      <c r="P20" s="26" t="e">
        <f t="shared" si="7"/>
        <v>#N/A</v>
      </c>
      <c r="Q20" t="b">
        <f t="shared" si="8"/>
        <v>0</v>
      </c>
      <c r="R20" s="26" t="e">
        <f t="shared" si="33"/>
        <v>#N/A</v>
      </c>
      <c r="S20" s="44" t="e">
        <f>IF(ISNUMBER(N19),G20,NA())</f>
        <v>#N/A</v>
      </c>
      <c r="AC20">
        <f t="shared" si="9"/>
        <v>42.75373677579914</v>
      </c>
      <c r="AD20">
        <f t="shared" si="10"/>
        <v>209.2671571310938</v>
      </c>
      <c r="AE20" s="4">
        <f t="shared" si="43"/>
        <v>14.466069166539119</v>
      </c>
      <c r="AF20" s="4">
        <f t="shared" si="11"/>
        <v>42.75373677579914</v>
      </c>
      <c r="AG20" s="4">
        <f t="shared" si="12"/>
        <v>209.2671571310938</v>
      </c>
      <c r="AH20" s="4">
        <f t="shared" si="35"/>
        <v>14.466069166539119</v>
      </c>
      <c r="AI20">
        <f t="shared" ca="1" si="48"/>
        <v>42.70113767235577</v>
      </c>
      <c r="AJ20">
        <f t="shared" si="14"/>
        <v>1827.8820082943198</v>
      </c>
      <c r="AK20">
        <f t="shared" ca="1" si="36"/>
        <v>2.766665683046354E-3</v>
      </c>
      <c r="AM20" s="39"/>
      <c r="BB20" s="16">
        <f t="shared" si="15"/>
        <v>2.955449492436486</v>
      </c>
      <c r="BC20" s="16">
        <f t="shared" si="16"/>
        <v>14.466069166539119</v>
      </c>
      <c r="BD20" s="16">
        <f t="shared" si="17"/>
        <v>14.466069166539119</v>
      </c>
      <c r="BE20" s="16">
        <f t="shared" si="18"/>
        <v>2.955449492436486</v>
      </c>
      <c r="BF20" s="16">
        <f t="shared" si="19"/>
        <v>14.466069166539119</v>
      </c>
      <c r="BG20" s="16">
        <f t="shared" si="20"/>
        <v>2.955449492436486</v>
      </c>
      <c r="BH20" s="16">
        <f t="shared" si="21"/>
        <v>14.466069166539119</v>
      </c>
      <c r="BI20">
        <f t="shared" si="22"/>
        <v>42.75373677579914</v>
      </c>
      <c r="BJ20">
        <f t="shared" si="23"/>
        <v>209.2671571310938</v>
      </c>
      <c r="BK20" s="4"/>
      <c r="BL20" s="28">
        <f t="shared" si="24"/>
        <v>2.9731151173515307</v>
      </c>
      <c r="BM20" s="28">
        <f t="shared" si="25"/>
        <v>8.7346817023430834</v>
      </c>
      <c r="BN20">
        <f t="shared" si="26"/>
        <v>3.12074303639046E-4</v>
      </c>
      <c r="BO20" s="4"/>
      <c r="BP20" s="4"/>
      <c r="BQ20" s="4"/>
      <c r="BR20" s="4"/>
      <c r="BS20" s="4"/>
      <c r="CC20" s="30">
        <f t="shared" si="27"/>
        <v>14.466069166539119</v>
      </c>
      <c r="CD20" s="24">
        <f t="shared" si="37"/>
        <v>4.4992915061036189</v>
      </c>
      <c r="CE20" s="4">
        <f t="shared" si="38"/>
        <v>14.179470411148884</v>
      </c>
      <c r="CF20" s="33">
        <f t="shared" si="28"/>
        <v>42.75373677579914</v>
      </c>
      <c r="CG20">
        <f t="shared" si="29"/>
        <v>209.2671571310938</v>
      </c>
      <c r="CH20">
        <f t="shared" si="30"/>
        <v>42.75373677579914</v>
      </c>
      <c r="CI20">
        <f t="shared" si="31"/>
        <v>209.2671571310938</v>
      </c>
      <c r="CJ20" s="4">
        <f t="shared" si="39"/>
        <v>14.466069166539119</v>
      </c>
      <c r="CK20" s="33">
        <f t="shared" si="44"/>
        <v>4.4992915061036189</v>
      </c>
      <c r="CL20" s="4">
        <f t="shared" si="45"/>
        <v>14.179470411148884</v>
      </c>
      <c r="CM20" s="24">
        <f t="shared" si="46"/>
        <v>4.4992915061036189</v>
      </c>
      <c r="CN20" s="4">
        <f t="shared" si="47"/>
        <v>14.179470411148884</v>
      </c>
      <c r="CO20" s="4"/>
      <c r="CR20" s="33">
        <f t="shared" si="40"/>
        <v>4.5467780823576769</v>
      </c>
      <c r="CS20" s="4">
        <f t="shared" si="41"/>
        <v>20.24362405689617</v>
      </c>
      <c r="CT20">
        <f t="shared" si="42"/>
        <v>2.2549749243324598E-3</v>
      </c>
    </row>
    <row r="21" spans="2:98" x14ac:dyDescent="0.3">
      <c r="B21" s="31">
        <v>14</v>
      </c>
      <c r="C21" s="61">
        <v>225.36463075656252</v>
      </c>
      <c r="D21" s="60">
        <v>45.282755149090434</v>
      </c>
      <c r="E21" s="19">
        <f t="shared" si="0"/>
        <v>16.097473625468723</v>
      </c>
      <c r="F21" s="20">
        <f t="shared" si="1"/>
        <v>217.24134302803827</v>
      </c>
      <c r="G21" s="21">
        <f t="shared" si="2"/>
        <v>0.15710653933235777</v>
      </c>
      <c r="H21" s="43"/>
      <c r="I21" s="43"/>
      <c r="J21" s="23">
        <f t="shared" si="3"/>
        <v>46.539950781432175</v>
      </c>
      <c r="K21" s="24">
        <f t="shared" si="4"/>
        <v>2.7763231901471292</v>
      </c>
      <c r="L21" s="24" t="e">
        <f t="shared" si="32"/>
        <v>#N/A</v>
      </c>
      <c r="N21" s="25" t="str">
        <f t="shared" si="5"/>
        <v/>
      </c>
      <c r="O21" s="23" t="str">
        <f t="shared" si="6"/>
        <v/>
      </c>
      <c r="P21" s="26" t="e">
        <f t="shared" si="7"/>
        <v>#N/A</v>
      </c>
      <c r="Q21" t="b">
        <f t="shared" si="8"/>
        <v>0</v>
      </c>
      <c r="R21" s="26" t="e">
        <f t="shared" si="33"/>
        <v>#N/A</v>
      </c>
      <c r="S21" s="44" t="e">
        <f t="shared" si="34"/>
        <v>#N/A</v>
      </c>
      <c r="AC21">
        <f t="shared" si="9"/>
        <v>45.282755149090434</v>
      </c>
      <c r="AD21">
        <f t="shared" si="10"/>
        <v>225.36463075656252</v>
      </c>
      <c r="AE21" s="4">
        <f t="shared" si="43"/>
        <v>15.012149438257085</v>
      </c>
      <c r="AF21" s="4">
        <f t="shared" si="11"/>
        <v>45.282755149090434</v>
      </c>
      <c r="AG21" s="4">
        <f t="shared" si="12"/>
        <v>225.36463075656252</v>
      </c>
      <c r="AH21" s="4">
        <f t="shared" si="35"/>
        <v>15.012149438257085</v>
      </c>
      <c r="AI21">
        <f t="shared" ca="1" si="48"/>
        <v>45.274035969188347</v>
      </c>
      <c r="AJ21">
        <f t="shared" si="14"/>
        <v>2050.5279138924761</v>
      </c>
      <c r="AK21">
        <f t="shared" ca="1" si="36"/>
        <v>7.6024098164960457E-5</v>
      </c>
      <c r="AM21" s="39"/>
      <c r="BB21" s="16">
        <f t="shared" si="15"/>
        <v>3.0164071664309104</v>
      </c>
      <c r="BC21" s="16">
        <f t="shared" si="16"/>
        <v>15.012149438257085</v>
      </c>
      <c r="BD21" s="16">
        <f t="shared" si="17"/>
        <v>15.012149438257085</v>
      </c>
      <c r="BE21" s="16">
        <f t="shared" si="18"/>
        <v>3.0164071664309104</v>
      </c>
      <c r="BF21" s="16">
        <f t="shared" si="19"/>
        <v>15.012149438257085</v>
      </c>
      <c r="BG21" s="16">
        <f t="shared" si="20"/>
        <v>3.0164071664309104</v>
      </c>
      <c r="BH21" s="16">
        <f t="shared" si="21"/>
        <v>15.012149438257085</v>
      </c>
      <c r="BI21">
        <f t="shared" si="22"/>
        <v>45.282755149090434</v>
      </c>
      <c r="BJ21">
        <f t="shared" si="23"/>
        <v>225.36463075656252</v>
      </c>
      <c r="BK21" s="4"/>
      <c r="BL21" s="28">
        <f t="shared" si="24"/>
        <v>3.0355910425410606</v>
      </c>
      <c r="BM21" s="28">
        <f t="shared" si="25"/>
        <v>9.0987121936957536</v>
      </c>
      <c r="BN21">
        <f t="shared" si="26"/>
        <v>3.6802110260958983E-4</v>
      </c>
      <c r="BO21" s="4"/>
      <c r="BP21" s="4"/>
      <c r="BQ21" s="4"/>
      <c r="BR21" s="4"/>
      <c r="BS21" s="4"/>
      <c r="CC21" s="30">
        <f t="shared" si="27"/>
        <v>15.012149438257085</v>
      </c>
      <c r="CD21" s="24">
        <f t="shared" si="37"/>
        <v>4.6312209106822637</v>
      </c>
      <c r="CE21" s="4">
        <f t="shared" si="38"/>
        <v>14.736580068396071</v>
      </c>
      <c r="CF21" s="33">
        <f t="shared" si="28"/>
        <v>45.282755149090434</v>
      </c>
      <c r="CG21">
        <f t="shared" si="29"/>
        <v>225.36463075656252</v>
      </c>
      <c r="CH21">
        <f t="shared" si="30"/>
        <v>45.282755149090434</v>
      </c>
      <c r="CI21">
        <f t="shared" si="31"/>
        <v>225.36463075656252</v>
      </c>
      <c r="CJ21" s="4">
        <f t="shared" si="39"/>
        <v>15.012149438257085</v>
      </c>
      <c r="CK21" s="33">
        <f t="shared" si="44"/>
        <v>4.6312209106822637</v>
      </c>
      <c r="CL21" s="4">
        <f t="shared" si="45"/>
        <v>14.736580068396071</v>
      </c>
      <c r="CM21" s="24">
        <f t="shared" si="46"/>
        <v>4.6312209106822637</v>
      </c>
      <c r="CN21" s="4">
        <f t="shared" si="47"/>
        <v>14.736580068396071</v>
      </c>
      <c r="CO21" s="4"/>
      <c r="CR21" s="33">
        <f t="shared" si="40"/>
        <v>4.6838903463300063</v>
      </c>
      <c r="CS21" s="4">
        <f t="shared" si="41"/>
        <v>21.448207123540655</v>
      </c>
      <c r="CT21">
        <f t="shared" si="42"/>
        <v>2.7740694514517016E-3</v>
      </c>
    </row>
    <row r="22" spans="2:98" x14ac:dyDescent="0.3">
      <c r="B22" s="31">
        <v>15</v>
      </c>
      <c r="C22" s="61">
        <v>241.4621043820313</v>
      </c>
      <c r="D22" s="60">
        <v>47.790407980202581</v>
      </c>
      <c r="E22" s="19">
        <f t="shared" si="0"/>
        <v>16.09747362546878</v>
      </c>
      <c r="F22" s="20">
        <f t="shared" si="1"/>
        <v>233.34396126890633</v>
      </c>
      <c r="G22" s="21">
        <f t="shared" si="2"/>
        <v>0.15577927875245207</v>
      </c>
      <c r="H22" s="43"/>
      <c r="I22" s="43"/>
      <c r="J22" s="23">
        <f t="shared" si="3"/>
        <v>48.850317005199408</v>
      </c>
      <c r="K22" s="24">
        <f t="shared" si="4"/>
        <v>2.2178279487295853</v>
      </c>
      <c r="L22" s="24" t="e">
        <f t="shared" si="32"/>
        <v>#N/A</v>
      </c>
      <c r="N22" s="25" t="str">
        <f t="shared" si="5"/>
        <v/>
      </c>
      <c r="O22" s="23" t="str">
        <f t="shared" si="6"/>
        <v/>
      </c>
      <c r="P22" s="26" t="e">
        <f t="shared" si="7"/>
        <v>#N/A</v>
      </c>
      <c r="Q22" t="b">
        <f t="shared" si="8"/>
        <v>0</v>
      </c>
      <c r="R22" s="26" t="e">
        <f t="shared" si="33"/>
        <v>#N/A</v>
      </c>
      <c r="S22" s="44" t="e">
        <f t="shared" si="34"/>
        <v>#N/A</v>
      </c>
      <c r="AC22">
        <f t="shared" si="9"/>
        <v>47.790407980202581</v>
      </c>
      <c r="AD22">
        <f t="shared" si="10"/>
        <v>241.4621043820313</v>
      </c>
      <c r="AE22" s="4">
        <f t="shared" si="43"/>
        <v>15.539050948562828</v>
      </c>
      <c r="AF22" s="4">
        <f t="shared" si="11"/>
        <v>47.790407980202581</v>
      </c>
      <c r="AG22" s="4">
        <f t="shared" si="12"/>
        <v>241.4621043820313</v>
      </c>
      <c r="AH22" s="4">
        <f t="shared" si="35"/>
        <v>15.539050948562828</v>
      </c>
      <c r="AI22">
        <f t="shared" ca="1" si="48"/>
        <v>47.82284450350167</v>
      </c>
      <c r="AJ22">
        <f t="shared" si="14"/>
        <v>2283.9230949142107</v>
      </c>
      <c r="AK22">
        <f t="shared" ca="1" si="36"/>
        <v>1.0521280437324064E-3</v>
      </c>
      <c r="AM22" s="39"/>
      <c r="BB22" s="16">
        <f t="shared" si="15"/>
        <v>3.0755036545280525</v>
      </c>
      <c r="BC22" s="16">
        <f t="shared" si="16"/>
        <v>15.539050948562828</v>
      </c>
      <c r="BD22" s="16">
        <f t="shared" si="17"/>
        <v>15.539050948562828</v>
      </c>
      <c r="BE22" s="16">
        <f t="shared" si="18"/>
        <v>3.0755036545280525</v>
      </c>
      <c r="BF22" s="16">
        <f t="shared" si="19"/>
        <v>15.539050948562828</v>
      </c>
      <c r="BG22" s="16">
        <f t="shared" si="20"/>
        <v>3.0755036545280525</v>
      </c>
      <c r="BH22" s="16">
        <f t="shared" si="21"/>
        <v>15.539050948562828</v>
      </c>
      <c r="BI22">
        <f t="shared" si="22"/>
        <v>47.790407980202581</v>
      </c>
      <c r="BJ22">
        <f t="shared" si="23"/>
        <v>241.4621043820313</v>
      </c>
      <c r="BK22" s="4"/>
      <c r="BL22" s="28">
        <f t="shared" si="24"/>
        <v>3.0958727649269466</v>
      </c>
      <c r="BM22" s="28">
        <f t="shared" si="25"/>
        <v>9.4587227290154061</v>
      </c>
      <c r="BN22">
        <f t="shared" si="26"/>
        <v>4.1490065844233608E-4</v>
      </c>
      <c r="BO22" s="4"/>
      <c r="BP22" s="4"/>
      <c r="BQ22" s="4"/>
      <c r="BR22" s="4"/>
      <c r="BS22" s="4"/>
      <c r="CC22" s="30">
        <f t="shared" si="27"/>
        <v>15.539050948562828</v>
      </c>
      <c r="CD22" s="24">
        <f t="shared" si="37"/>
        <v>4.7592439612804309</v>
      </c>
      <c r="CE22" s="4">
        <f t="shared" si="38"/>
        <v>15.27332822172416</v>
      </c>
      <c r="CF22" s="33">
        <f t="shared" si="28"/>
        <v>47.790407980202581</v>
      </c>
      <c r="CG22">
        <f t="shared" si="29"/>
        <v>241.4621043820313</v>
      </c>
      <c r="CH22">
        <f t="shared" si="30"/>
        <v>47.790407980202581</v>
      </c>
      <c r="CI22">
        <f t="shared" si="31"/>
        <v>241.4621043820313</v>
      </c>
      <c r="CJ22" s="4">
        <f t="shared" si="39"/>
        <v>15.539050948562828</v>
      </c>
      <c r="CK22" s="33">
        <f t="shared" si="44"/>
        <v>4.7592439612804309</v>
      </c>
      <c r="CL22" s="4">
        <f t="shared" si="45"/>
        <v>15.27332822172416</v>
      </c>
      <c r="CM22" s="24">
        <f t="shared" si="46"/>
        <v>4.7592439612804309</v>
      </c>
      <c r="CN22" s="4">
        <f t="shared" si="47"/>
        <v>15.27332822172416</v>
      </c>
      <c r="CO22" s="4"/>
      <c r="CR22" s="33">
        <f t="shared" si="40"/>
        <v>4.8159913672482766</v>
      </c>
      <c r="CS22" s="4">
        <f t="shared" si="41"/>
        <v>22.650403082984248</v>
      </c>
      <c r="CT22">
        <f t="shared" si="42"/>
        <v>3.2202680840794857E-3</v>
      </c>
    </row>
    <row r="23" spans="2:98" x14ac:dyDescent="0.3">
      <c r="B23" s="31">
        <v>16</v>
      </c>
      <c r="C23" s="61">
        <v>257.55957800750002</v>
      </c>
      <c r="D23" s="60">
        <v>50.279230219250742</v>
      </c>
      <c r="E23" s="19">
        <f t="shared" si="0"/>
        <v>16.097473625468723</v>
      </c>
      <c r="F23" s="20">
        <f t="shared" si="1"/>
        <v>249.44591513229003</v>
      </c>
      <c r="G23" s="21">
        <f t="shared" si="2"/>
        <v>0.15460949320087441</v>
      </c>
      <c r="H23" s="43"/>
      <c r="I23" s="43"/>
      <c r="J23" s="23">
        <f t="shared" si="3"/>
        <v>51.160683228966633</v>
      </c>
      <c r="K23" s="24">
        <f t="shared" si="4"/>
        <v>1.7531155625735952</v>
      </c>
      <c r="L23" s="24">
        <f t="shared" si="32"/>
        <v>1.7531155625735952</v>
      </c>
      <c r="N23" s="25" t="str">
        <f t="shared" si="5"/>
        <v/>
      </c>
      <c r="O23" s="23" t="str">
        <f t="shared" si="6"/>
        <v/>
      </c>
      <c r="P23" s="26" t="e">
        <f t="shared" si="7"/>
        <v>#N/A</v>
      </c>
      <c r="Q23" t="b">
        <f t="shared" si="8"/>
        <v>1</v>
      </c>
      <c r="R23" s="26" t="e">
        <f t="shared" si="33"/>
        <v>#N/A</v>
      </c>
      <c r="S23" s="44" t="e">
        <f t="shared" si="34"/>
        <v>#N/A</v>
      </c>
      <c r="AC23">
        <f t="shared" si="9"/>
        <v>50.279230219250742</v>
      </c>
      <c r="AD23">
        <f t="shared" si="10"/>
        <v>257.55957800750002</v>
      </c>
      <c r="AE23" s="4">
        <f t="shared" si="43"/>
        <v>16.048662810573969</v>
      </c>
      <c r="AF23" s="4">
        <f t="shared" si="11"/>
        <v>50.279230219250742</v>
      </c>
      <c r="AG23" s="4">
        <f t="shared" si="12"/>
        <v>257.55957800750002</v>
      </c>
      <c r="AH23" s="4">
        <f t="shared" si="35"/>
        <v>16.048662810573969</v>
      </c>
      <c r="AI23">
        <f t="shared" ca="1" si="48"/>
        <v>50.349936123333059</v>
      </c>
      <c r="AJ23">
        <f t="shared" si="14"/>
        <v>2528.0009914404172</v>
      </c>
      <c r="AK23">
        <f t="shared" ca="1" si="36"/>
        <v>4.999324872097784E-3</v>
      </c>
      <c r="AM23" s="39"/>
      <c r="BB23" s="16">
        <f t="shared" si="15"/>
        <v>3.1329233352777099</v>
      </c>
      <c r="BC23" s="16">
        <f t="shared" si="16"/>
        <v>16.048662810573969</v>
      </c>
      <c r="BD23" s="16">
        <f t="shared" si="17"/>
        <v>16.048662810573969</v>
      </c>
      <c r="BE23" s="16">
        <f t="shared" si="18"/>
        <v>3.1329233352777099</v>
      </c>
      <c r="BF23" s="16">
        <f t="shared" si="19"/>
        <v>16.048662810573969</v>
      </c>
      <c r="BG23" s="16">
        <f t="shared" si="20"/>
        <v>3.1329233352777099</v>
      </c>
      <c r="BH23" s="16">
        <f t="shared" si="21"/>
        <v>16.048662810573969</v>
      </c>
      <c r="BI23">
        <f t="shared" si="22"/>
        <v>50.279230219250742</v>
      </c>
      <c r="BJ23">
        <f t="shared" si="23"/>
        <v>257.55957800750002</v>
      </c>
      <c r="BK23" s="4"/>
      <c r="BL23" s="28">
        <f t="shared" si="24"/>
        <v>3.1541764140709478</v>
      </c>
      <c r="BM23" s="28">
        <f t="shared" si="25"/>
        <v>9.8152086247276102</v>
      </c>
      <c r="BN23">
        <f t="shared" si="26"/>
        <v>4.5169335819157858E-4</v>
      </c>
      <c r="BO23" s="4"/>
      <c r="BP23" s="4"/>
      <c r="BQ23" s="4"/>
      <c r="BR23" s="4"/>
      <c r="BS23" s="4"/>
      <c r="CC23" s="30">
        <f t="shared" si="27"/>
        <v>16.048662810573969</v>
      </c>
      <c r="CD23" s="24">
        <f t="shared" si="37"/>
        <v>4.883760415674451</v>
      </c>
      <c r="CE23" s="4">
        <f t="shared" si="38"/>
        <v>15.791801324415605</v>
      </c>
      <c r="CF23" s="33">
        <f t="shared" si="28"/>
        <v>50.279230219250742</v>
      </c>
      <c r="CG23">
        <f t="shared" si="29"/>
        <v>257.55957800750002</v>
      </c>
      <c r="CH23">
        <f t="shared" si="30"/>
        <v>50.279230219250742</v>
      </c>
      <c r="CI23">
        <f t="shared" si="31"/>
        <v>257.55957800750002</v>
      </c>
      <c r="CJ23" s="4">
        <f t="shared" si="39"/>
        <v>16.048662810573969</v>
      </c>
      <c r="CK23" s="33">
        <f t="shared" si="44"/>
        <v>4.883760415674451</v>
      </c>
      <c r="CL23" s="4">
        <f t="shared" si="45"/>
        <v>15.791801324415605</v>
      </c>
      <c r="CM23" s="24">
        <f t="shared" si="46"/>
        <v>4.883760415674451</v>
      </c>
      <c r="CN23" s="4">
        <f t="shared" si="47"/>
        <v>15.791801324415605</v>
      </c>
      <c r="CO23" s="4"/>
      <c r="CR23" s="33">
        <f t="shared" si="40"/>
        <v>4.9435946496434342</v>
      </c>
      <c r="CS23" s="4">
        <f t="shared" si="41"/>
        <v>23.851115797708687</v>
      </c>
      <c r="CT23">
        <f t="shared" si="42"/>
        <v>3.580135554655028E-3</v>
      </c>
    </row>
    <row r="24" spans="2:98" x14ac:dyDescent="0.3">
      <c r="B24" s="31">
        <v>17</v>
      </c>
      <c r="C24" s="61">
        <v>273.65705163296877</v>
      </c>
      <c r="D24" s="60">
        <v>52.751352617284965</v>
      </c>
      <c r="E24" s="19">
        <f t="shared" si="0"/>
        <v>16.097473625468751</v>
      </c>
      <c r="F24" s="20">
        <f t="shared" si="1"/>
        <v>265.54732553692151</v>
      </c>
      <c r="G24" s="21">
        <f t="shared" si="2"/>
        <v>0.15357207320550811</v>
      </c>
      <c r="H24" s="43"/>
      <c r="I24" s="43"/>
      <c r="J24" s="23">
        <f t="shared" si="3"/>
        <v>53.471049452733858</v>
      </c>
      <c r="K24" s="24">
        <f t="shared" si="4"/>
        <v>1.3643192065051826</v>
      </c>
      <c r="L24" s="24">
        <f>IF(K24&gt;2,NA(),K24)</f>
        <v>1.3643192065051826</v>
      </c>
      <c r="N24" s="25" t="str">
        <f t="shared" si="5"/>
        <v/>
      </c>
      <c r="O24" s="23" t="str">
        <f t="shared" si="6"/>
        <v/>
      </c>
      <c r="P24" s="26" t="e">
        <f t="shared" si="7"/>
        <v>#N/A</v>
      </c>
      <c r="Q24" t="b">
        <f t="shared" si="8"/>
        <v>1</v>
      </c>
      <c r="R24" s="26" t="e">
        <f t="shared" si="33"/>
        <v>#N/A</v>
      </c>
      <c r="S24" s="44" t="e">
        <f t="shared" si="34"/>
        <v>#N/A</v>
      </c>
      <c r="AC24">
        <f t="shared" si="9"/>
        <v>52.751352617284965</v>
      </c>
      <c r="AD24">
        <f t="shared" si="10"/>
        <v>273.65705163296877</v>
      </c>
      <c r="AE24" s="4">
        <f t="shared" si="43"/>
        <v>16.542582979479619</v>
      </c>
      <c r="AF24" s="4">
        <f t="shared" si="11"/>
        <v>52.751352617284965</v>
      </c>
      <c r="AG24" s="4">
        <f t="shared" si="12"/>
        <v>273.65705163296877</v>
      </c>
      <c r="AH24" s="4">
        <f t="shared" si="35"/>
        <v>16.542582979479619</v>
      </c>
      <c r="AI24">
        <f t="shared" ca="1" si="48"/>
        <v>52.857317963564427</v>
      </c>
      <c r="AJ24">
        <f t="shared" si="14"/>
        <v>2782.7052029531374</v>
      </c>
      <c r="AK24">
        <f t="shared" ca="1" si="36"/>
        <v>1.1228654612126167E-2</v>
      </c>
      <c r="AM24" s="39"/>
      <c r="BB24" s="16">
        <f t="shared" si="15"/>
        <v>3.188822004563665</v>
      </c>
      <c r="BC24" s="16">
        <f t="shared" si="16"/>
        <v>16.542582979479619</v>
      </c>
      <c r="BD24" s="16">
        <f t="shared" si="17"/>
        <v>16.542582979479619</v>
      </c>
      <c r="BE24" s="16">
        <f t="shared" si="18"/>
        <v>3.188822004563665</v>
      </c>
      <c r="BF24" s="16">
        <f t="shared" si="19"/>
        <v>16.542582979479619</v>
      </c>
      <c r="BG24" s="16">
        <f t="shared" si="20"/>
        <v>3.188822004563665</v>
      </c>
      <c r="BH24" s="16">
        <f t="shared" si="21"/>
        <v>16.542582979479619</v>
      </c>
      <c r="BI24">
        <f t="shared" si="22"/>
        <v>52.751352617284965</v>
      </c>
      <c r="BJ24">
        <f t="shared" si="23"/>
        <v>273.65705163296877</v>
      </c>
      <c r="BK24" s="4"/>
      <c r="BL24" s="28">
        <f t="shared" si="24"/>
        <v>3.2106848087526854</v>
      </c>
      <c r="BM24" s="28">
        <f t="shared" si="25"/>
        <v>10.168585776789431</v>
      </c>
      <c r="BN24">
        <f t="shared" si="26"/>
        <v>4.7798220700744412E-4</v>
      </c>
      <c r="BO24" s="4"/>
      <c r="BP24" s="4"/>
      <c r="BQ24" s="4"/>
      <c r="BR24" s="4"/>
      <c r="BS24" s="4"/>
      <c r="CC24" s="30">
        <f t="shared" si="27"/>
        <v>16.542582979479619</v>
      </c>
      <c r="CD24" s="24">
        <f t="shared" si="37"/>
        <v>5.0051051843287997</v>
      </c>
      <c r="CE24" s="4">
        <f t="shared" si="38"/>
        <v>16.293751448135218</v>
      </c>
      <c r="CF24" s="33">
        <f t="shared" si="28"/>
        <v>52.751352617284965</v>
      </c>
      <c r="CG24">
        <f t="shared" si="29"/>
        <v>273.65705163296877</v>
      </c>
      <c r="CH24">
        <f t="shared" si="30"/>
        <v>52.751352617284965</v>
      </c>
      <c r="CI24">
        <f t="shared" si="31"/>
        <v>273.65705163296877</v>
      </c>
      <c r="CJ24" s="4">
        <f t="shared" si="39"/>
        <v>16.542582979479619</v>
      </c>
      <c r="CK24" s="33">
        <f t="shared" si="44"/>
        <v>5.0051051843287997</v>
      </c>
      <c r="CL24" s="4">
        <f t="shared" si="45"/>
        <v>16.293751448135218</v>
      </c>
      <c r="CM24" s="24">
        <f t="shared" si="46"/>
        <v>5.0051051843287997</v>
      </c>
      <c r="CN24" s="4">
        <f t="shared" si="47"/>
        <v>16.293751448135218</v>
      </c>
      <c r="CO24" s="4"/>
      <c r="CR24" s="33">
        <f t="shared" si="40"/>
        <v>5.0671314021823513</v>
      </c>
      <c r="CS24" s="4">
        <f t="shared" si="41"/>
        <v>25.051077906195029</v>
      </c>
      <c r="CT24">
        <f t="shared" si="42"/>
        <v>3.8472517012162382E-3</v>
      </c>
    </row>
    <row r="25" spans="2:98" x14ac:dyDescent="0.3">
      <c r="B25" s="31">
        <v>18</v>
      </c>
      <c r="C25" s="61">
        <v>289.75452525843752</v>
      </c>
      <c r="D25" s="60">
        <v>55.208584647595877</v>
      </c>
      <c r="E25" s="19">
        <f t="shared" si="0"/>
        <v>16.097473625468751</v>
      </c>
      <c r="F25" s="20">
        <f t="shared" si="1"/>
        <v>281.64828573082553</v>
      </c>
      <c r="G25" s="21">
        <f t="shared" si="2"/>
        <v>0.15264706049421209</v>
      </c>
      <c r="H25" s="43"/>
      <c r="I25" s="43"/>
      <c r="J25" s="23">
        <f t="shared" si="3"/>
        <v>55.781415676501084</v>
      </c>
      <c r="K25" s="24">
        <f t="shared" si="4"/>
        <v>1.0375760084444596</v>
      </c>
      <c r="L25" s="24">
        <f t="shared" si="32"/>
        <v>1.0375760084444596</v>
      </c>
      <c r="N25" s="25" t="str">
        <f t="shared" si="5"/>
        <v/>
      </c>
      <c r="O25" s="23" t="str">
        <f t="shared" si="6"/>
        <v/>
      </c>
      <c r="P25" s="26" t="e">
        <f t="shared" si="7"/>
        <v>#N/A</v>
      </c>
      <c r="Q25" t="b">
        <f t="shared" si="8"/>
        <v>1</v>
      </c>
      <c r="R25" s="26" t="e">
        <f t="shared" si="33"/>
        <v>#N/A</v>
      </c>
      <c r="S25" s="44" t="e">
        <f t="shared" si="34"/>
        <v>#N/A</v>
      </c>
      <c r="AC25">
        <f t="shared" si="9"/>
        <v>55.208584647595877</v>
      </c>
      <c r="AD25">
        <f t="shared" si="10"/>
        <v>289.75452525843752</v>
      </c>
      <c r="AE25" s="4">
        <f t="shared" si="43"/>
        <v>17.022177453499818</v>
      </c>
      <c r="AF25" s="4">
        <f t="shared" si="11"/>
        <v>55.208584647595877</v>
      </c>
      <c r="AG25" s="4">
        <f t="shared" si="12"/>
        <v>289.75452525843752</v>
      </c>
      <c r="AH25" s="4">
        <f t="shared" si="35"/>
        <v>17.022177453499818</v>
      </c>
      <c r="AI25">
        <f t="shared" ca="1" si="48"/>
        <v>55.346705806149309</v>
      </c>
      <c r="AJ25">
        <f t="shared" si="14"/>
        <v>3047.9878187907593</v>
      </c>
      <c r="AK25">
        <f t="shared" ca="1" si="36"/>
        <v>1.9077454440142208E-2</v>
      </c>
      <c r="AM25" s="39"/>
      <c r="BB25" s="16">
        <f t="shared" si="15"/>
        <v>3.2433326933884596</v>
      </c>
      <c r="BC25" s="16">
        <f t="shared" si="16"/>
        <v>17.022177453499818</v>
      </c>
      <c r="BD25" s="16">
        <f t="shared" si="17"/>
        <v>17.022177453499818</v>
      </c>
      <c r="BE25" s="16">
        <f t="shared" si="18"/>
        <v>3.2433326933884596</v>
      </c>
      <c r="BF25" s="16">
        <f t="shared" si="19"/>
        <v>17.022177453499818</v>
      </c>
      <c r="BG25" s="16">
        <f t="shared" si="20"/>
        <v>3.2433326933884596</v>
      </c>
      <c r="BH25" s="16">
        <f t="shared" si="21"/>
        <v>17.022177453499818</v>
      </c>
      <c r="BI25">
        <f t="shared" si="22"/>
        <v>55.208584647595877</v>
      </c>
      <c r="BJ25">
        <f t="shared" si="23"/>
        <v>289.75452525843752</v>
      </c>
      <c r="BK25" s="4"/>
      <c r="BL25" s="28">
        <f t="shared" si="24"/>
        <v>3.2655542300301361</v>
      </c>
      <c r="BM25" s="28">
        <f t="shared" si="25"/>
        <v>10.519206960002441</v>
      </c>
      <c r="BN25">
        <f t="shared" si="26"/>
        <v>4.9379669071737025E-4</v>
      </c>
      <c r="BO25" s="4"/>
      <c r="BP25" s="4"/>
      <c r="BQ25" s="4"/>
      <c r="BR25" s="4"/>
      <c r="BS25" s="4"/>
      <c r="CC25" s="30">
        <f t="shared" si="27"/>
        <v>17.022177453499818</v>
      </c>
      <c r="CD25" s="24">
        <f t="shared" si="37"/>
        <v>5.1235620162867397</v>
      </c>
      <c r="CE25" s="4">
        <f t="shared" si="38"/>
        <v>16.78066694192897</v>
      </c>
      <c r="CF25" s="33">
        <f t="shared" si="28"/>
        <v>55.208584647595877</v>
      </c>
      <c r="CG25">
        <f t="shared" si="29"/>
        <v>289.75452525843752</v>
      </c>
      <c r="CH25">
        <f t="shared" si="30"/>
        <v>55.208584647595877</v>
      </c>
      <c r="CI25">
        <f t="shared" si="31"/>
        <v>289.75452525843752</v>
      </c>
      <c r="CJ25" s="4">
        <f t="shared" si="39"/>
        <v>17.022177453499818</v>
      </c>
      <c r="CK25" s="33">
        <f t="shared" si="44"/>
        <v>5.1235620162867397</v>
      </c>
      <c r="CL25" s="4">
        <f t="shared" si="45"/>
        <v>16.78066694192897</v>
      </c>
      <c r="CM25" s="24">
        <f t="shared" si="46"/>
        <v>5.1235620162867397</v>
      </c>
      <c r="CN25" s="4">
        <f t="shared" si="47"/>
        <v>16.78066694192897</v>
      </c>
      <c r="CO25" s="4"/>
      <c r="CR25" s="33">
        <f t="shared" si="40"/>
        <v>5.1869679278084799</v>
      </c>
      <c r="CS25" s="4">
        <f t="shared" si="41"/>
        <v>26.250887734736242</v>
      </c>
      <c r="CT25">
        <f t="shared" si="42"/>
        <v>4.0203096159027521E-3</v>
      </c>
    </row>
    <row r="26" spans="2:98" x14ac:dyDescent="0.3">
      <c r="B26" s="31">
        <v>19</v>
      </c>
      <c r="C26" s="61">
        <v>305.85199888390628</v>
      </c>
      <c r="D26" s="60">
        <v>57.65247682426331</v>
      </c>
      <c r="E26" s="19">
        <f t="shared" si="0"/>
        <v>16.097473625468751</v>
      </c>
      <c r="F26" s="20">
        <f t="shared" si="1"/>
        <v>297.74886877948103</v>
      </c>
      <c r="G26" s="21">
        <f t="shared" si="2"/>
        <v>0.15181836811962893</v>
      </c>
      <c r="H26" s="43"/>
      <c r="I26" s="43"/>
      <c r="J26" s="23">
        <f t="shared" si="3"/>
        <v>58.091781900268309</v>
      </c>
      <c r="K26" s="24">
        <f t="shared" si="4"/>
        <v>0.76198820970708969</v>
      </c>
      <c r="L26" s="24">
        <f t="shared" si="32"/>
        <v>0.76198820970708969</v>
      </c>
      <c r="N26" s="25" t="str">
        <f t="shared" si="5"/>
        <v/>
      </c>
      <c r="O26" s="23" t="str">
        <f t="shared" si="6"/>
        <v/>
      </c>
      <c r="P26" s="26" t="e">
        <f t="shared" si="7"/>
        <v>#N/A</v>
      </c>
      <c r="Q26" t="b">
        <f t="shared" si="8"/>
        <v>1</v>
      </c>
      <c r="R26" s="26" t="e">
        <f t="shared" si="33"/>
        <v>#N/A</v>
      </c>
      <c r="S26" s="44" t="e">
        <f t="shared" si="34"/>
        <v>#N/A</v>
      </c>
      <c r="AC26">
        <f t="shared" si="9"/>
        <v>57.65247682426331</v>
      </c>
      <c r="AD26">
        <f t="shared" si="10"/>
        <v>305.85199888390628</v>
      </c>
      <c r="AE26" s="4">
        <f t="shared" si="43"/>
        <v>17.488624842562846</v>
      </c>
      <c r="AF26" s="4">
        <f t="shared" si="11"/>
        <v>57.65247682426331</v>
      </c>
      <c r="AG26" s="4">
        <f t="shared" si="12"/>
        <v>305.85199888390628</v>
      </c>
      <c r="AH26" s="4">
        <f t="shared" si="35"/>
        <v>17.488624842562846</v>
      </c>
      <c r="AI26">
        <f t="shared" ca="1" si="48"/>
        <v>57.819580061248985</v>
      </c>
      <c r="AJ26">
        <f t="shared" si="14"/>
        <v>3323.8080839722179</v>
      </c>
      <c r="AK26">
        <f t="shared" ca="1" si="36"/>
        <v>2.792349181109054E-2</v>
      </c>
      <c r="AM26" s="39"/>
      <c r="BB26" s="16">
        <f t="shared" si="15"/>
        <v>3.2965700472887902</v>
      </c>
      <c r="BC26" s="16">
        <f t="shared" si="16"/>
        <v>17.488624842562846</v>
      </c>
      <c r="BD26" s="16">
        <f t="shared" si="17"/>
        <v>17.488624842562846</v>
      </c>
      <c r="BE26" s="16">
        <f t="shared" si="18"/>
        <v>3.2965700472887902</v>
      </c>
      <c r="BF26" s="16">
        <f t="shared" si="19"/>
        <v>17.488624842562846</v>
      </c>
      <c r="BG26" s="16">
        <f t="shared" si="20"/>
        <v>3.2965700472887902</v>
      </c>
      <c r="BH26" s="16">
        <f t="shared" si="21"/>
        <v>17.488624842562846</v>
      </c>
      <c r="BI26">
        <f t="shared" si="22"/>
        <v>57.65247682426331</v>
      </c>
      <c r="BJ26">
        <f t="shared" si="23"/>
        <v>305.85199888390628</v>
      </c>
      <c r="BK26" s="4"/>
      <c r="BL26" s="28">
        <f t="shared" si="24"/>
        <v>3.3189195202506991</v>
      </c>
      <c r="BM26" s="28">
        <f t="shared" si="25"/>
        <v>10.867374076681617</v>
      </c>
      <c r="BN26">
        <f t="shared" si="26"/>
        <v>4.9949894167509795E-4</v>
      </c>
      <c r="BO26" s="4"/>
      <c r="BP26" s="4"/>
      <c r="BQ26" s="4"/>
      <c r="BR26" s="4"/>
      <c r="BS26" s="4"/>
      <c r="CC26" s="30">
        <f t="shared" si="27"/>
        <v>17.488624842562846</v>
      </c>
      <c r="CD26" s="24">
        <f t="shared" si="37"/>
        <v>5.2393736870873715</v>
      </c>
      <c r="CE26" s="4">
        <f t="shared" si="38"/>
        <v>17.253824952392151</v>
      </c>
      <c r="CF26" s="33">
        <f t="shared" si="28"/>
        <v>57.65247682426331</v>
      </c>
      <c r="CG26">
        <f t="shared" si="29"/>
        <v>305.85199888390628</v>
      </c>
      <c r="CH26">
        <f t="shared" si="30"/>
        <v>57.65247682426331</v>
      </c>
      <c r="CI26">
        <f t="shared" si="31"/>
        <v>305.85199888390628</v>
      </c>
      <c r="CJ26" s="4">
        <f t="shared" si="39"/>
        <v>17.488624842562846</v>
      </c>
      <c r="CK26" s="33">
        <f t="shared" si="44"/>
        <v>5.2393736870873715</v>
      </c>
      <c r="CL26" s="4">
        <f t="shared" si="45"/>
        <v>17.253824952392151</v>
      </c>
      <c r="CM26" s="24">
        <f t="shared" si="46"/>
        <v>5.2393736870873715</v>
      </c>
      <c r="CN26" s="4">
        <f t="shared" si="47"/>
        <v>17.253824952392151</v>
      </c>
      <c r="CO26" s="4"/>
      <c r="CR26" s="33">
        <f t="shared" si="40"/>
        <v>5.3034185496695629</v>
      </c>
      <c r="CS26" s="4">
        <f t="shared" si="41"/>
        <v>27.451036632943516</v>
      </c>
      <c r="CT26">
        <f t="shared" si="42"/>
        <v>4.1017444231717859E-3</v>
      </c>
    </row>
    <row r="27" spans="2:98" x14ac:dyDescent="0.3">
      <c r="B27" s="31">
        <v>20</v>
      </c>
      <c r="C27" s="61">
        <v>321.94947250937508</v>
      </c>
      <c r="D27" s="60">
        <v>60.084368341341133</v>
      </c>
      <c r="E27" s="19">
        <f t="shared" si="0"/>
        <v>16.097473625468808</v>
      </c>
      <c r="F27" s="20">
        <f t="shared" si="1"/>
        <v>313.84913274675063</v>
      </c>
      <c r="G27" s="21">
        <f t="shared" si="2"/>
        <v>0.151072868554366</v>
      </c>
      <c r="H27" s="43"/>
      <c r="I27" s="43"/>
      <c r="J27" s="23">
        <f t="shared" si="3"/>
        <v>60.402148124035548</v>
      </c>
      <c r="K27" s="24">
        <f t="shared" si="4"/>
        <v>0.5288892793032276</v>
      </c>
      <c r="L27" s="24">
        <f t="shared" si="32"/>
        <v>0.5288892793032276</v>
      </c>
      <c r="N27" s="25" t="str">
        <f t="shared" si="5"/>
        <v/>
      </c>
      <c r="O27" s="23" t="str">
        <f t="shared" si="6"/>
        <v/>
      </c>
      <c r="P27" s="26" t="e">
        <f t="shared" si="7"/>
        <v>#N/A</v>
      </c>
      <c r="Q27" t="b">
        <f t="shared" si="8"/>
        <v>1</v>
      </c>
      <c r="R27" s="26" t="e">
        <f t="shared" si="33"/>
        <v>#N/A</v>
      </c>
      <c r="S27" s="44" t="e">
        <f t="shared" si="34"/>
        <v>#N/A</v>
      </c>
      <c r="AC27">
        <f t="shared" si="9"/>
        <v>60.084368341341133</v>
      </c>
      <c r="AD27">
        <f t="shared" si="10"/>
        <v>321.94947250937508</v>
      </c>
      <c r="AE27" s="4">
        <f t="shared" si="43"/>
        <v>17.942950496208116</v>
      </c>
      <c r="AF27" s="4">
        <f t="shared" si="11"/>
        <v>60.084368341341133</v>
      </c>
      <c r="AG27" s="4">
        <f t="shared" si="12"/>
        <v>321.94947250937508</v>
      </c>
      <c r="AH27" s="4">
        <f t="shared" si="35"/>
        <v>17.942950496208116</v>
      </c>
      <c r="AI27">
        <f t="shared" ca="1" si="48"/>
        <v>60.277228634081759</v>
      </c>
      <c r="AJ27">
        <f t="shared" si="14"/>
        <v>3610.1313189779567</v>
      </c>
      <c r="AK27">
        <f t="shared" ca="1" si="36"/>
        <v>3.7195092515999957E-2</v>
      </c>
      <c r="AM27" s="39"/>
      <c r="BB27" s="16">
        <f t="shared" si="15"/>
        <v>3.3486336795076577</v>
      </c>
      <c r="BC27" s="16">
        <f t="shared" si="16"/>
        <v>17.942950496208116</v>
      </c>
      <c r="BD27" s="16">
        <f t="shared" si="17"/>
        <v>17.942950496208116</v>
      </c>
      <c r="BE27" s="16">
        <f t="shared" si="18"/>
        <v>3.3486336795076577</v>
      </c>
      <c r="BF27" s="16">
        <f t="shared" si="19"/>
        <v>17.942950496208116</v>
      </c>
      <c r="BG27" s="16">
        <f t="shared" si="20"/>
        <v>3.3486336795076577</v>
      </c>
      <c r="BH27" s="16">
        <f t="shared" si="21"/>
        <v>17.942950496208116</v>
      </c>
      <c r="BI27">
        <f t="shared" si="22"/>
        <v>60.084368341341133</v>
      </c>
      <c r="BJ27">
        <f t="shared" si="23"/>
        <v>321.94947250937508</v>
      </c>
      <c r="BK27" s="4"/>
      <c r="BL27" s="28">
        <f t="shared" si="24"/>
        <v>3.3708979875546521</v>
      </c>
      <c r="BM27" s="28">
        <f t="shared" si="25"/>
        <v>11.213347519532995</v>
      </c>
      <c r="BN27">
        <f t="shared" si="26"/>
        <v>4.9569941281146042E-4</v>
      </c>
      <c r="BO27" s="4"/>
      <c r="BP27" s="4"/>
      <c r="BQ27" s="4"/>
      <c r="BR27" s="4"/>
      <c r="BS27" s="4"/>
      <c r="CC27" s="30">
        <f t="shared" si="27"/>
        <v>17.942950496208116</v>
      </c>
      <c r="CD27" s="24">
        <f t="shared" si="37"/>
        <v>5.3527497238282793</v>
      </c>
      <c r="CE27" s="4">
        <f t="shared" si="38"/>
        <v>17.714331198124885</v>
      </c>
      <c r="CF27" s="33">
        <f t="shared" si="28"/>
        <v>60.084368341341133</v>
      </c>
      <c r="CG27">
        <f t="shared" si="29"/>
        <v>321.94947250937508</v>
      </c>
      <c r="CH27">
        <f t="shared" si="30"/>
        <v>60.084368341341133</v>
      </c>
      <c r="CI27">
        <f t="shared" si="31"/>
        <v>321.94947250937508</v>
      </c>
      <c r="CJ27" s="4">
        <f t="shared" si="39"/>
        <v>17.942950496208116</v>
      </c>
      <c r="CK27" s="33">
        <f t="shared" si="44"/>
        <v>5.3527497238282793</v>
      </c>
      <c r="CL27" s="4">
        <f t="shared" si="45"/>
        <v>17.714331198124885</v>
      </c>
      <c r="CM27" s="24">
        <f t="shared" si="46"/>
        <v>5.3527497238282793</v>
      </c>
      <c r="CN27" s="4">
        <f t="shared" si="47"/>
        <v>17.714331198124885</v>
      </c>
      <c r="CO27" s="4"/>
      <c r="CR27" s="33">
        <f t="shared" si="40"/>
        <v>5.4167554001521196</v>
      </c>
      <c r="CS27" s="4">
        <f t="shared" si="41"/>
        <v>28.651929605943721</v>
      </c>
      <c r="CT27">
        <f t="shared" si="42"/>
        <v>4.0967266016722174E-3</v>
      </c>
    </row>
    <row r="28" spans="2:98" x14ac:dyDescent="0.3">
      <c r="B28" s="31">
        <v>21</v>
      </c>
      <c r="C28" s="61">
        <v>338.04694613484378</v>
      </c>
      <c r="D28" s="60">
        <v>62.505424044556683</v>
      </c>
      <c r="E28" s="19">
        <f t="shared" si="0"/>
        <v>16.097473625468695</v>
      </c>
      <c r="F28" s="20">
        <f t="shared" si="1"/>
        <v>329.94912435756618</v>
      </c>
      <c r="G28" s="21">
        <f t="shared" si="2"/>
        <v>0.1503997310102789</v>
      </c>
      <c r="H28" s="43"/>
      <c r="I28" s="43"/>
      <c r="J28" s="23">
        <f t="shared" si="3"/>
        <v>62.712514347802767</v>
      </c>
      <c r="K28" s="24">
        <f t="shared" si="4"/>
        <v>0.3313157320530456</v>
      </c>
      <c r="L28" s="24">
        <f t="shared" si="32"/>
        <v>0.3313157320530456</v>
      </c>
      <c r="N28" s="25" t="str">
        <f t="shared" si="5"/>
        <v/>
      </c>
      <c r="O28" s="23" t="str">
        <f t="shared" si="6"/>
        <v/>
      </c>
      <c r="P28" s="26" t="e">
        <f t="shared" si="7"/>
        <v>#N/A</v>
      </c>
      <c r="Q28" t="b">
        <f t="shared" si="8"/>
        <v>1</v>
      </c>
      <c r="R28" s="26" t="e">
        <f t="shared" si="33"/>
        <v>#N/A</v>
      </c>
      <c r="S28" s="44" t="e">
        <f t="shared" si="34"/>
        <v>#N/A</v>
      </c>
      <c r="AC28">
        <f t="shared" si="9"/>
        <v>62.505424044556683</v>
      </c>
      <c r="AD28">
        <f t="shared" si="10"/>
        <v>338.04694613484378</v>
      </c>
      <c r="AE28" s="4">
        <f t="shared" si="43"/>
        <v>18.386053033069491</v>
      </c>
      <c r="AF28" s="4">
        <f t="shared" si="11"/>
        <v>62.505424044556683</v>
      </c>
      <c r="AG28" s="4">
        <f t="shared" si="12"/>
        <v>338.04694613484378</v>
      </c>
      <c r="AH28" s="4">
        <f t="shared" si="35"/>
        <v>18.386053033069491</v>
      </c>
      <c r="AI28">
        <f t="shared" ca="1" si="48"/>
        <v>62.720780247666802</v>
      </c>
      <c r="AJ28">
        <f t="shared" si="14"/>
        <v>3906.9280349898449</v>
      </c>
      <c r="AK28">
        <f t="shared" ca="1" si="36"/>
        <v>4.6378294218006752E-2</v>
      </c>
      <c r="AM28" s="39"/>
      <c r="BB28" s="16">
        <f t="shared" si="15"/>
        <v>3.3996107773720268</v>
      </c>
      <c r="BC28" s="16">
        <f t="shared" si="16"/>
        <v>18.386053033069491</v>
      </c>
      <c r="BD28" s="16">
        <f t="shared" si="17"/>
        <v>18.386053033069491</v>
      </c>
      <c r="BE28" s="16">
        <f t="shared" si="18"/>
        <v>3.3996107773720268</v>
      </c>
      <c r="BF28" s="16">
        <f t="shared" si="19"/>
        <v>18.386053033069491</v>
      </c>
      <c r="BG28" s="16">
        <f t="shared" si="20"/>
        <v>3.3996107773720268</v>
      </c>
      <c r="BH28" s="16">
        <f t="shared" si="21"/>
        <v>18.386053033069491</v>
      </c>
      <c r="BI28">
        <f t="shared" si="22"/>
        <v>62.505424044556683</v>
      </c>
      <c r="BJ28">
        <f t="shared" si="23"/>
        <v>338.04694613484378</v>
      </c>
      <c r="BK28" s="4"/>
      <c r="BL28" s="28">
        <f t="shared" si="24"/>
        <v>3.4215924410589893</v>
      </c>
      <c r="BM28" s="28">
        <f t="shared" si="25"/>
        <v>11.557353437624036</v>
      </c>
      <c r="BN28">
        <f t="shared" si="26"/>
        <v>4.8319353844672702E-4</v>
      </c>
      <c r="BO28" s="4"/>
      <c r="BP28" s="4"/>
      <c r="BQ28" s="4"/>
      <c r="BR28" s="4"/>
      <c r="BS28" s="4"/>
      <c r="CC28" s="30">
        <f t="shared" si="27"/>
        <v>18.386053033069491</v>
      </c>
      <c r="CD28" s="24">
        <f t="shared" si="37"/>
        <v>5.4638723586748101</v>
      </c>
      <c r="CE28" s="4">
        <f t="shared" si="38"/>
        <v>18.163150591046229</v>
      </c>
      <c r="CF28" s="33">
        <f t="shared" si="28"/>
        <v>62.505424044556683</v>
      </c>
      <c r="CG28">
        <f t="shared" si="29"/>
        <v>338.04694613484378</v>
      </c>
      <c r="CH28">
        <f t="shared" si="30"/>
        <v>62.505424044556683</v>
      </c>
      <c r="CI28">
        <f t="shared" si="31"/>
        <v>338.04694613484378</v>
      </c>
      <c r="CJ28" s="4">
        <f t="shared" si="39"/>
        <v>18.386053033069491</v>
      </c>
      <c r="CK28" s="33">
        <f t="shared" si="44"/>
        <v>5.4638723586748101</v>
      </c>
      <c r="CL28" s="4">
        <f t="shared" si="45"/>
        <v>18.163150591046229</v>
      </c>
      <c r="CM28" s="24">
        <f t="shared" si="46"/>
        <v>5.4638723586748101</v>
      </c>
      <c r="CN28" s="4">
        <f t="shared" si="47"/>
        <v>18.163150591046229</v>
      </c>
      <c r="CO28" s="4"/>
      <c r="CR28" s="33">
        <f t="shared" si="40"/>
        <v>5.5272159572033281</v>
      </c>
      <c r="CS28" s="4">
        <f t="shared" si="41"/>
        <v>29.853901151890632</v>
      </c>
      <c r="CT28">
        <f t="shared" si="42"/>
        <v>4.0124114745420684E-3</v>
      </c>
    </row>
    <row r="29" spans="2:98" x14ac:dyDescent="0.3">
      <c r="B29" s="31">
        <v>22</v>
      </c>
      <c r="C29" s="61">
        <v>354.14441976031253</v>
      </c>
      <c r="D29" s="60">
        <v>64.916663513779497</v>
      </c>
      <c r="E29" s="19">
        <f t="shared" si="0"/>
        <v>16.097473625468751</v>
      </c>
      <c r="F29" s="20">
        <f t="shared" si="1"/>
        <v>346.04888163733114</v>
      </c>
      <c r="G29" s="21">
        <f t="shared" si="2"/>
        <v>0.14978993134723023</v>
      </c>
      <c r="H29" s="43"/>
      <c r="I29" s="43"/>
      <c r="J29" s="23">
        <f t="shared" si="3"/>
        <v>65.022880571569999</v>
      </c>
      <c r="K29" s="24">
        <f t="shared" si="4"/>
        <v>0.16362063612211997</v>
      </c>
      <c r="L29" s="24">
        <f t="shared" si="32"/>
        <v>0.16362063612211997</v>
      </c>
      <c r="N29" s="25" t="str">
        <f t="shared" si="5"/>
        <v/>
      </c>
      <c r="O29" s="23" t="str">
        <f t="shared" si="6"/>
        <v/>
      </c>
      <c r="P29" s="26" t="e">
        <f t="shared" si="7"/>
        <v>#N/A</v>
      </c>
      <c r="Q29" t="b">
        <f t="shared" si="8"/>
        <v>1</v>
      </c>
      <c r="R29" s="26" t="e">
        <f t="shared" si="33"/>
        <v>#N/A</v>
      </c>
      <c r="S29" s="44" t="e">
        <f t="shared" si="34"/>
        <v>#N/A</v>
      </c>
      <c r="AC29">
        <f t="shared" si="9"/>
        <v>64.916663513779497</v>
      </c>
      <c r="AD29">
        <f t="shared" si="10"/>
        <v>354.14441976031253</v>
      </c>
      <c r="AE29" s="4">
        <f t="shared" si="43"/>
        <v>18.818725242702083</v>
      </c>
      <c r="AF29" s="4">
        <f t="shared" si="11"/>
        <v>64.916663513779497</v>
      </c>
      <c r="AG29" s="4">
        <f t="shared" si="12"/>
        <v>354.14441976031253</v>
      </c>
      <c r="AH29" s="4">
        <f t="shared" si="35"/>
        <v>18.818725242702083</v>
      </c>
      <c r="AI29">
        <f t="shared" ca="1" si="48"/>
        <v>65.151230696868026</v>
      </c>
      <c r="AJ29">
        <f t="shared" si="14"/>
        <v>4214.1732017612703</v>
      </c>
      <c r="AK29">
        <f t="shared" ca="1" si="36"/>
        <v>5.5021763382087682E-2</v>
      </c>
      <c r="AM29" s="39"/>
      <c r="BB29" s="16">
        <f t="shared" si="15"/>
        <v>3.4495781556167961</v>
      </c>
      <c r="BC29" s="16">
        <f t="shared" si="16"/>
        <v>18.818725242702083</v>
      </c>
      <c r="BD29" s="16">
        <f t="shared" si="17"/>
        <v>18.818725242702083</v>
      </c>
      <c r="BE29" s="16">
        <f t="shared" si="18"/>
        <v>3.4495781556167961</v>
      </c>
      <c r="BF29" s="16">
        <f t="shared" si="19"/>
        <v>18.818725242702083</v>
      </c>
      <c r="BG29" s="16">
        <f t="shared" si="20"/>
        <v>3.4495781556167961</v>
      </c>
      <c r="BH29" s="16">
        <f t="shared" si="21"/>
        <v>18.818725242702083</v>
      </c>
      <c r="BI29">
        <f t="shared" si="22"/>
        <v>64.916663513779497</v>
      </c>
      <c r="BJ29">
        <f t="shared" si="23"/>
        <v>354.14441976031253</v>
      </c>
      <c r="BK29" s="4"/>
      <c r="BL29" s="28">
        <f t="shared" si="24"/>
        <v>3.471093582192605</v>
      </c>
      <c r="BM29" s="28">
        <f t="shared" si="25"/>
        <v>11.899589451708577</v>
      </c>
      <c r="BN29">
        <f t="shared" si="26"/>
        <v>4.6291358073902172E-4</v>
      </c>
      <c r="BO29" s="4"/>
      <c r="BP29" s="4"/>
      <c r="BQ29" s="4"/>
      <c r="BR29" s="4"/>
      <c r="BS29" s="4"/>
      <c r="CC29" s="30">
        <f t="shared" si="27"/>
        <v>18.818725242702083</v>
      </c>
      <c r="CD29" s="24">
        <f t="shared" si="37"/>
        <v>5.5729011837167457</v>
      </c>
      <c r="CE29" s="4">
        <f t="shared" si="38"/>
        <v>18.601131157192672</v>
      </c>
      <c r="CF29" s="33">
        <f t="shared" si="28"/>
        <v>64.916663513779497</v>
      </c>
      <c r="CG29">
        <f t="shared" si="29"/>
        <v>354.14441976031253</v>
      </c>
      <c r="CH29">
        <f t="shared" si="30"/>
        <v>64.916663513779497</v>
      </c>
      <c r="CI29">
        <f t="shared" si="31"/>
        <v>354.14441976031253</v>
      </c>
      <c r="CJ29" s="4">
        <f t="shared" si="39"/>
        <v>18.818725242702083</v>
      </c>
      <c r="CK29" s="33">
        <f t="shared" si="44"/>
        <v>5.5729011837167457</v>
      </c>
      <c r="CL29" s="4">
        <f t="shared" si="45"/>
        <v>18.601131157192672</v>
      </c>
      <c r="CM29" s="24">
        <f t="shared" si="46"/>
        <v>5.5729011837167457</v>
      </c>
      <c r="CN29" s="4">
        <f t="shared" si="47"/>
        <v>18.601131157192672</v>
      </c>
      <c r="CO29" s="4"/>
      <c r="CR29" s="33">
        <f t="shared" si="40"/>
        <v>5.6350089315648839</v>
      </c>
      <c r="CS29" s="4">
        <f t="shared" si="41"/>
        <v>31.057227603471507</v>
      </c>
      <c r="CT29">
        <f t="shared" si="42"/>
        <v>3.8573723427679173E-3</v>
      </c>
    </row>
    <row r="30" spans="2:98" x14ac:dyDescent="0.3">
      <c r="B30" s="31">
        <v>23</v>
      </c>
      <c r="C30" s="61">
        <v>370.24189338578134</v>
      </c>
      <c r="D30" s="60">
        <v>67.318984125243134</v>
      </c>
      <c r="E30" s="19">
        <f t="shared" si="0"/>
        <v>16.097473625468808</v>
      </c>
      <c r="F30" s="20">
        <f t="shared" si="1"/>
        <v>362.14843584677271</v>
      </c>
      <c r="G30" s="21">
        <f t="shared" si="2"/>
        <v>0.14923587808603561</v>
      </c>
      <c r="H30" s="43"/>
      <c r="I30" s="43"/>
      <c r="J30" s="23">
        <f t="shared" si="3"/>
        <v>67.333246795337232</v>
      </c>
      <c r="K30" s="24">
        <f t="shared" si="4"/>
        <v>2.1186698342867294E-2</v>
      </c>
      <c r="L30" s="24">
        <f t="shared" si="32"/>
        <v>2.1186698342867294E-2</v>
      </c>
      <c r="N30" s="25" t="str">
        <f t="shared" si="5"/>
        <v/>
      </c>
      <c r="O30" s="23" t="str">
        <f t="shared" si="6"/>
        <v/>
      </c>
      <c r="P30" s="26" t="e">
        <f t="shared" si="7"/>
        <v>#N/A</v>
      </c>
      <c r="Q30" t="b">
        <f t="shared" si="8"/>
        <v>1</v>
      </c>
      <c r="R30" s="26" t="e">
        <f t="shared" si="33"/>
        <v>#N/A</v>
      </c>
      <c r="S30" s="44" t="e">
        <f t="shared" si="34"/>
        <v>#N/A</v>
      </c>
      <c r="AC30">
        <f t="shared" si="9"/>
        <v>67.318984125243134</v>
      </c>
      <c r="AD30">
        <f t="shared" si="10"/>
        <v>370.24189338578134</v>
      </c>
      <c r="AE30" s="4">
        <f t="shared" si="43"/>
        <v>19.241670753491789</v>
      </c>
      <c r="AF30" s="4">
        <f t="shared" si="11"/>
        <v>67.318984125243134</v>
      </c>
      <c r="AG30" s="4">
        <f t="shared" si="12"/>
        <v>370.24189338578134</v>
      </c>
      <c r="AH30" s="4">
        <f t="shared" si="35"/>
        <v>19.241670753491789</v>
      </c>
      <c r="AI30">
        <f t="shared" ca="1" si="48"/>
        <v>67.569463784364544</v>
      </c>
      <c r="AJ30">
        <f t="shared" si="14"/>
        <v>4531.8456236547372</v>
      </c>
      <c r="AK30">
        <f t="shared" ca="1" si="36"/>
        <v>6.2740059633577872E-2</v>
      </c>
      <c r="AM30" s="39"/>
      <c r="BB30" s="16">
        <f t="shared" si="15"/>
        <v>3.4986038888035096</v>
      </c>
      <c r="BC30" s="16">
        <f t="shared" si="16"/>
        <v>19.241670753491789</v>
      </c>
      <c r="BD30" s="16">
        <f t="shared" si="17"/>
        <v>19.241670753491789</v>
      </c>
      <c r="BE30" s="16">
        <f t="shared" si="18"/>
        <v>3.4986038888035096</v>
      </c>
      <c r="BF30" s="16">
        <f t="shared" si="19"/>
        <v>19.241670753491789</v>
      </c>
      <c r="BG30" s="16">
        <f t="shared" si="20"/>
        <v>3.4986038888035096</v>
      </c>
      <c r="BH30" s="16">
        <f t="shared" si="21"/>
        <v>19.241670753491789</v>
      </c>
      <c r="BI30">
        <f t="shared" si="22"/>
        <v>67.318984125243134</v>
      </c>
      <c r="BJ30">
        <f t="shared" si="23"/>
        <v>370.24189338578134</v>
      </c>
      <c r="BK30" s="4"/>
      <c r="BL30" s="28">
        <f t="shared" si="24"/>
        <v>3.5194819116376803</v>
      </c>
      <c r="BM30" s="28">
        <f t="shared" si="25"/>
        <v>12.240229170751039</v>
      </c>
      <c r="BN30">
        <f t="shared" si="26"/>
        <v>4.3589183746415433E-4</v>
      </c>
      <c r="BO30" s="4"/>
      <c r="BP30" s="4"/>
      <c r="BQ30" s="4"/>
      <c r="BR30" s="4"/>
      <c r="BS30" s="4"/>
      <c r="CC30" s="30">
        <f t="shared" si="27"/>
        <v>19.241670753491789</v>
      </c>
      <c r="CD30" s="24">
        <f t="shared" si="37"/>
        <v>5.6799766167942654</v>
      </c>
      <c r="CE30" s="4">
        <f t="shared" si="38"/>
        <v>19.029022968100552</v>
      </c>
      <c r="CF30" s="33">
        <f t="shared" si="28"/>
        <v>67.318984125243134</v>
      </c>
      <c r="CG30">
        <f t="shared" si="29"/>
        <v>370.24189338578134</v>
      </c>
      <c r="CH30">
        <f t="shared" si="30"/>
        <v>67.318984125243134</v>
      </c>
      <c r="CI30">
        <f t="shared" si="31"/>
        <v>370.24189338578134</v>
      </c>
      <c r="CJ30" s="4">
        <f t="shared" si="39"/>
        <v>19.241670753491789</v>
      </c>
      <c r="CK30" s="33">
        <f t="shared" si="44"/>
        <v>5.6799766167942654</v>
      </c>
      <c r="CL30" s="4">
        <f t="shared" si="45"/>
        <v>19.029022968100552</v>
      </c>
      <c r="CM30" s="24">
        <f t="shared" si="46"/>
        <v>5.6799766167942654</v>
      </c>
      <c r="CN30" s="4">
        <f t="shared" si="47"/>
        <v>19.029022968100552</v>
      </c>
      <c r="CO30" s="4"/>
      <c r="CR30" s="33">
        <f t="shared" si="40"/>
        <v>5.7403189260437051</v>
      </c>
      <c r="CS30" s="4">
        <f t="shared" si="41"/>
        <v>32.262134367329629</v>
      </c>
      <c r="CT30">
        <f t="shared" si="42"/>
        <v>3.6411942855550197E-3</v>
      </c>
    </row>
    <row r="31" spans="2:98" x14ac:dyDescent="0.3">
      <c r="B31" s="31">
        <v>24</v>
      </c>
      <c r="C31" s="61">
        <v>386.33936701125003</v>
      </c>
      <c r="D31" s="60">
        <v>69.71318012927334</v>
      </c>
      <c r="E31" s="19">
        <f t="shared" si="0"/>
        <v>16.097473625468695</v>
      </c>
      <c r="F31" s="20">
        <f t="shared" si="1"/>
        <v>378.2478129223361</v>
      </c>
      <c r="G31" s="21">
        <f t="shared" si="2"/>
        <v>0.14873116488553942</v>
      </c>
      <c r="H31" s="43"/>
      <c r="I31" s="43"/>
      <c r="J31" s="23">
        <f t="shared" si="3"/>
        <v>69.64361301910445</v>
      </c>
      <c r="K31" s="24">
        <f t="shared" si="4"/>
        <v>9.9790470094590009E-2</v>
      </c>
      <c r="L31" s="24">
        <f t="shared" si="32"/>
        <v>9.9790470094590009E-2</v>
      </c>
      <c r="N31" s="25" t="str">
        <f t="shared" si="5"/>
        <v/>
      </c>
      <c r="O31" s="23" t="str">
        <f t="shared" si="6"/>
        <v/>
      </c>
      <c r="P31" s="26" t="e">
        <f t="shared" si="7"/>
        <v>#N/A</v>
      </c>
      <c r="Q31" t="b">
        <f t="shared" si="8"/>
        <v>1</v>
      </c>
      <c r="R31" s="26" t="e">
        <f t="shared" si="33"/>
        <v>#N/A</v>
      </c>
      <c r="S31" s="44" t="e">
        <f t="shared" si="34"/>
        <v>#N/A</v>
      </c>
      <c r="AC31">
        <f t="shared" si="9"/>
        <v>69.71318012927334</v>
      </c>
      <c r="AD31">
        <f t="shared" si="10"/>
        <v>386.33936701125003</v>
      </c>
      <c r="AE31" s="4">
        <f t="shared" si="43"/>
        <v>19.655517469943394</v>
      </c>
      <c r="AF31" s="4">
        <f t="shared" si="11"/>
        <v>69.71318012927334</v>
      </c>
      <c r="AG31" s="4">
        <f t="shared" si="12"/>
        <v>386.33936701125003</v>
      </c>
      <c r="AH31" s="4">
        <f t="shared" si="35"/>
        <v>19.655517469943394</v>
      </c>
      <c r="AI31">
        <f t="shared" ca="1" si="48"/>
        <v>69.976268198752024</v>
      </c>
      <c r="AJ31">
        <f t="shared" si="14"/>
        <v>4859.927483736511</v>
      </c>
      <c r="AK31">
        <f t="shared" ca="1" si="36"/>
        <v>6.9215332302020816E-2</v>
      </c>
      <c r="AM31" s="39"/>
      <c r="BB31" s="16">
        <f t="shared" si="15"/>
        <v>3.5467486539530984</v>
      </c>
      <c r="BC31" s="16">
        <f t="shared" si="16"/>
        <v>19.655517469943394</v>
      </c>
      <c r="BD31" s="16">
        <f t="shared" si="17"/>
        <v>19.655517469943394</v>
      </c>
      <c r="BE31" s="16">
        <f t="shared" si="18"/>
        <v>3.5467486539530984</v>
      </c>
      <c r="BF31" s="16">
        <f t="shared" si="19"/>
        <v>19.655517469943394</v>
      </c>
      <c r="BG31" s="16">
        <f t="shared" si="20"/>
        <v>3.5467486539530984</v>
      </c>
      <c r="BH31" s="16">
        <f t="shared" si="21"/>
        <v>19.655517469943394</v>
      </c>
      <c r="BI31">
        <f t="shared" si="22"/>
        <v>69.71318012927334</v>
      </c>
      <c r="BJ31">
        <f t="shared" si="23"/>
        <v>386.33936701125003</v>
      </c>
      <c r="BK31" s="4"/>
      <c r="BL31" s="28">
        <f t="shared" si="24"/>
        <v>3.5668292666622849</v>
      </c>
      <c r="BM31" s="28">
        <f t="shared" si="25"/>
        <v>12.579426014318114</v>
      </c>
      <c r="BN31">
        <f t="shared" si="26"/>
        <v>4.0323100677634624E-4</v>
      </c>
      <c r="BO31" s="4"/>
      <c r="BP31" s="4"/>
      <c r="BQ31" s="4"/>
      <c r="BR31" s="4"/>
      <c r="BS31" s="4"/>
      <c r="CC31" s="30">
        <f t="shared" si="27"/>
        <v>19.655517469943394</v>
      </c>
      <c r="CD31" s="24">
        <f t="shared" si="37"/>
        <v>5.7852241152436008</v>
      </c>
      <c r="CE31" s="4">
        <f t="shared" si="38"/>
        <v>19.447493299810052</v>
      </c>
      <c r="CF31" s="33">
        <f t="shared" si="28"/>
        <v>69.71318012927334</v>
      </c>
      <c r="CG31">
        <f t="shared" si="29"/>
        <v>386.33936701125003</v>
      </c>
      <c r="CH31">
        <f t="shared" si="30"/>
        <v>69.71318012927334</v>
      </c>
      <c r="CI31">
        <f t="shared" si="31"/>
        <v>386.33936701125003</v>
      </c>
      <c r="CJ31" s="4">
        <f t="shared" si="39"/>
        <v>19.655517469943394</v>
      </c>
      <c r="CK31" s="33">
        <f t="shared" si="44"/>
        <v>5.7852241152436008</v>
      </c>
      <c r="CL31" s="4">
        <f t="shared" si="45"/>
        <v>19.447493299810052</v>
      </c>
      <c r="CM31" s="24">
        <f t="shared" si="46"/>
        <v>5.7852241152436008</v>
      </c>
      <c r="CN31" s="4">
        <f t="shared" si="47"/>
        <v>19.447493299810052</v>
      </c>
      <c r="CO31" s="4"/>
      <c r="CR31" s="33">
        <f t="shared" si="40"/>
        <v>5.8433101663489921</v>
      </c>
      <c r="CS31" s="4">
        <f t="shared" si="41"/>
        <v>33.468818063596103</v>
      </c>
      <c r="CT31">
        <f t="shared" si="42"/>
        <v>3.3739893330181339E-3</v>
      </c>
    </row>
    <row r="32" spans="2:98" x14ac:dyDescent="0.3">
      <c r="B32" s="31">
        <v>25</v>
      </c>
      <c r="C32" s="61">
        <v>402.43684063671878</v>
      </c>
      <c r="D32" s="60">
        <v>72.099956889091217</v>
      </c>
      <c r="E32" s="19">
        <f t="shared" si="0"/>
        <v>16.097473625468751</v>
      </c>
      <c r="F32" s="20">
        <f t="shared" si="1"/>
        <v>394.34703456353435</v>
      </c>
      <c r="G32" s="21">
        <f t="shared" si="2"/>
        <v>0.14827026994109302</v>
      </c>
      <c r="H32" s="43"/>
      <c r="I32" s="43"/>
      <c r="J32" s="23">
        <f t="shared" si="3"/>
        <v>71.953979242871668</v>
      </c>
      <c r="K32" s="24">
        <f t="shared" si="4"/>
        <v>0.20246564979796233</v>
      </c>
      <c r="L32" s="24">
        <f t="shared" si="32"/>
        <v>0.20246564979796233</v>
      </c>
      <c r="N32" s="25" t="str">
        <f t="shared" si="5"/>
        <v/>
      </c>
      <c r="O32" s="23" t="str">
        <f t="shared" si="6"/>
        <v/>
      </c>
      <c r="P32" s="26" t="e">
        <f t="shared" si="7"/>
        <v>#N/A</v>
      </c>
      <c r="Q32" t="b">
        <f t="shared" si="8"/>
        <v>1</v>
      </c>
      <c r="R32" s="26" t="e">
        <f t="shared" si="33"/>
        <v>#N/A</v>
      </c>
      <c r="S32" s="44" t="e">
        <f t="shared" si="34"/>
        <v>#N/A</v>
      </c>
      <c r="AC32">
        <f t="shared" si="9"/>
        <v>72.099956889091217</v>
      </c>
      <c r="AD32">
        <f t="shared" si="10"/>
        <v>402.43684063671878</v>
      </c>
      <c r="AE32" s="4">
        <f t="shared" si="43"/>
        <v>20.060828513217462</v>
      </c>
      <c r="AF32" s="4">
        <f t="shared" si="11"/>
        <v>72.099956889091217</v>
      </c>
      <c r="AG32" s="4">
        <f t="shared" si="12"/>
        <v>402.43684063671878</v>
      </c>
      <c r="AH32" s="4">
        <f t="shared" si="35"/>
        <v>20.060828513217462</v>
      </c>
      <c r="AI32">
        <f t="shared" ca="1" si="48"/>
        <v>72.372351256563377</v>
      </c>
      <c r="AJ32">
        <f t="shared" si="14"/>
        <v>5198.4037834088122</v>
      </c>
      <c r="AK32">
        <f t="shared" ca="1" si="36"/>
        <v>7.4198691430557934E-2</v>
      </c>
      <c r="AM32" s="39"/>
      <c r="BB32" s="16">
        <f t="shared" si="15"/>
        <v>3.5940667575911323</v>
      </c>
      <c r="BC32" s="16">
        <f t="shared" si="16"/>
        <v>20.060828513217462</v>
      </c>
      <c r="BD32" s="16">
        <f t="shared" si="17"/>
        <v>20.060828513217462</v>
      </c>
      <c r="BE32" s="16">
        <f t="shared" si="18"/>
        <v>3.5940667575911323</v>
      </c>
      <c r="BF32" s="16">
        <f t="shared" si="19"/>
        <v>20.060828513217462</v>
      </c>
      <c r="BG32" s="16">
        <f t="shared" si="20"/>
        <v>3.5940667575911323</v>
      </c>
      <c r="BH32" s="16">
        <f t="shared" si="21"/>
        <v>20.060828513217462</v>
      </c>
      <c r="BI32">
        <f t="shared" si="22"/>
        <v>72.099956889091217</v>
      </c>
      <c r="BJ32">
        <f t="shared" si="23"/>
        <v>402.43684063671878</v>
      </c>
      <c r="BK32" s="4"/>
      <c r="BL32" s="28">
        <f t="shared" si="24"/>
        <v>3.6132000728047911</v>
      </c>
      <c r="BM32" s="28">
        <f t="shared" si="25"/>
        <v>12.917315858021635</v>
      </c>
      <c r="BN32">
        <f t="shared" si="26"/>
        <v>3.6608375106522717E-4</v>
      </c>
      <c r="BO32" s="4"/>
      <c r="BP32" s="4"/>
      <c r="BQ32" s="4"/>
      <c r="BR32" s="4"/>
      <c r="BS32" s="4"/>
      <c r="CC32" s="30">
        <f t="shared" si="27"/>
        <v>20.060828513217462</v>
      </c>
      <c r="CD32" s="24">
        <f t="shared" si="37"/>
        <v>5.8887533399970993</v>
      </c>
      <c r="CE32" s="4">
        <f t="shared" si="38"/>
        <v>19.857138900231433</v>
      </c>
      <c r="CF32" s="33">
        <f t="shared" si="28"/>
        <v>72.099956889091217</v>
      </c>
      <c r="CG32">
        <f t="shared" si="29"/>
        <v>402.43684063671878</v>
      </c>
      <c r="CH32">
        <f t="shared" si="30"/>
        <v>72.099956889091217</v>
      </c>
      <c r="CI32">
        <f t="shared" si="31"/>
        <v>402.43684063671878</v>
      </c>
      <c r="CJ32" s="4">
        <f t="shared" si="39"/>
        <v>20.060828513217462</v>
      </c>
      <c r="CK32" s="33">
        <f t="shared" si="44"/>
        <v>5.8887533399970993</v>
      </c>
      <c r="CL32" s="4">
        <f t="shared" si="45"/>
        <v>19.857138900231433</v>
      </c>
      <c r="CM32" s="24">
        <f t="shared" si="46"/>
        <v>5.8887533399970993</v>
      </c>
      <c r="CN32" s="4">
        <f t="shared" si="47"/>
        <v>19.857138900231433</v>
      </c>
      <c r="CO32" s="4"/>
      <c r="CR32" s="33">
        <f t="shared" si="40"/>
        <v>5.9441295202579099</v>
      </c>
      <c r="CS32" s="4">
        <f t="shared" si="41"/>
        <v>34.677415899326995</v>
      </c>
      <c r="CT32">
        <f t="shared" si="42"/>
        <v>3.0665213402777886E-3</v>
      </c>
    </row>
    <row r="33" spans="2:98" x14ac:dyDescent="0.3">
      <c r="B33" s="31">
        <v>26</v>
      </c>
      <c r="C33" s="61">
        <v>418.53431426218759</v>
      </c>
      <c r="D33" s="60">
        <v>74.479944599834454</v>
      </c>
      <c r="E33" s="19">
        <f t="shared" si="0"/>
        <v>16.097473625468808</v>
      </c>
      <c r="F33" s="20">
        <f t="shared" si="1"/>
        <v>410.44611906425257</v>
      </c>
      <c r="G33" s="21">
        <f t="shared" si="2"/>
        <v>0.1478485236949052</v>
      </c>
      <c r="H33" s="43"/>
      <c r="I33" s="43"/>
      <c r="J33" s="23">
        <f t="shared" si="3"/>
        <v>74.2643454666389</v>
      </c>
      <c r="K33" s="24">
        <f t="shared" si="4"/>
        <v>0.28947273571955984</v>
      </c>
      <c r="L33" s="24">
        <f t="shared" si="32"/>
        <v>0.28947273571955984</v>
      </c>
      <c r="N33" s="25" t="str">
        <f t="shared" si="5"/>
        <v/>
      </c>
      <c r="O33" s="23" t="str">
        <f t="shared" si="6"/>
        <v/>
      </c>
      <c r="P33" s="26" t="e">
        <f t="shared" si="7"/>
        <v>#N/A</v>
      </c>
      <c r="Q33" t="b">
        <f t="shared" si="8"/>
        <v>1</v>
      </c>
      <c r="R33" s="26" t="e">
        <f t="shared" si="33"/>
        <v>#N/A</v>
      </c>
      <c r="S33" s="44" t="e">
        <f t="shared" si="34"/>
        <v>#N/A</v>
      </c>
      <c r="AC33">
        <f t="shared" si="9"/>
        <v>74.479944599834454</v>
      </c>
      <c r="AD33">
        <f t="shared" si="10"/>
        <v>418.53431426218759</v>
      </c>
      <c r="AE33" s="4">
        <f t="shared" si="43"/>
        <v>20.458111209546878</v>
      </c>
      <c r="AF33" s="4">
        <f t="shared" si="11"/>
        <v>74.479944599834454</v>
      </c>
      <c r="AG33" s="4">
        <f t="shared" si="12"/>
        <v>418.53431426218759</v>
      </c>
      <c r="AH33" s="4">
        <f t="shared" si="35"/>
        <v>20.458111209546878</v>
      </c>
      <c r="AI33">
        <f t="shared" ca="1" si="48"/>
        <v>74.758350192300227</v>
      </c>
      <c r="AJ33">
        <f t="shared" si="14"/>
        <v>5547.2621475944097</v>
      </c>
      <c r="AK33">
        <f t="shared" ca="1" si="36"/>
        <v>7.7509673916218394E-2</v>
      </c>
      <c r="AM33" s="39"/>
      <c r="BB33" s="16">
        <f t="shared" si="15"/>
        <v>3.640607084249206</v>
      </c>
      <c r="BC33" s="16">
        <f t="shared" si="16"/>
        <v>20.458111209546878</v>
      </c>
      <c r="BD33" s="16">
        <f t="shared" si="17"/>
        <v>20.458111209546878</v>
      </c>
      <c r="BE33" s="16">
        <f t="shared" si="18"/>
        <v>3.640607084249206</v>
      </c>
      <c r="BF33" s="16">
        <f t="shared" si="19"/>
        <v>20.458111209546878</v>
      </c>
      <c r="BG33" s="16">
        <f t="shared" si="20"/>
        <v>3.640607084249206</v>
      </c>
      <c r="BH33" s="16">
        <f t="shared" si="21"/>
        <v>20.458111209546878</v>
      </c>
      <c r="BI33">
        <f t="shared" si="22"/>
        <v>74.479944599834454</v>
      </c>
      <c r="BJ33">
        <f t="shared" si="23"/>
        <v>418.53431426218759</v>
      </c>
      <c r="BK33" s="4"/>
      <c r="BL33" s="28">
        <f t="shared" si="24"/>
        <v>3.6586523722201973</v>
      </c>
      <c r="BM33" s="28">
        <f t="shared" si="25"/>
        <v>13.254019941885506</v>
      </c>
      <c r="BN33">
        <f t="shared" si="26"/>
        <v>3.256324179560056E-4</v>
      </c>
      <c r="BO33" s="4"/>
      <c r="BP33" s="4"/>
      <c r="BQ33" s="4"/>
      <c r="BR33" s="4"/>
      <c r="BS33" s="4"/>
      <c r="CC33" s="30">
        <f t="shared" si="27"/>
        <v>20.458111209546878</v>
      </c>
      <c r="CD33" s="24">
        <f t="shared" si="37"/>
        <v>5.9906654196935252</v>
      </c>
      <c r="CE33" s="4">
        <f t="shared" si="38"/>
        <v>20.258496012267344</v>
      </c>
      <c r="CF33" s="33">
        <f t="shared" si="28"/>
        <v>74.479944599834454</v>
      </c>
      <c r="CG33">
        <f t="shared" si="29"/>
        <v>418.53431426218759</v>
      </c>
      <c r="CH33">
        <f t="shared" si="30"/>
        <v>74.479944599834454</v>
      </c>
      <c r="CI33">
        <f t="shared" si="31"/>
        <v>418.53431426218759</v>
      </c>
      <c r="CJ33" s="4">
        <f t="shared" si="39"/>
        <v>20.458111209546878</v>
      </c>
      <c r="CK33" s="33">
        <f t="shared" si="44"/>
        <v>5.9906654196935252</v>
      </c>
      <c r="CL33" s="4">
        <f t="shared" si="45"/>
        <v>20.258496012267344</v>
      </c>
      <c r="CM33" s="24">
        <f t="shared" si="46"/>
        <v>5.9906654196935252</v>
      </c>
      <c r="CN33" s="4">
        <f t="shared" si="47"/>
        <v>20.258496012267344</v>
      </c>
      <c r="CO33" s="4"/>
      <c r="CR33" s="33">
        <f t="shared" si="40"/>
        <v>6.0429089644423115</v>
      </c>
      <c r="CS33" s="4">
        <f t="shared" si="41"/>
        <v>35.888072170711801</v>
      </c>
      <c r="CT33">
        <f t="shared" si="42"/>
        <v>2.7293879679184409E-3</v>
      </c>
    </row>
    <row r="34" spans="2:98" x14ac:dyDescent="0.3">
      <c r="B34" s="31">
        <v>27</v>
      </c>
      <c r="C34" s="61">
        <v>434.63178788765629</v>
      </c>
      <c r="D34" s="60">
        <v>76.853707103275326</v>
      </c>
      <c r="E34" s="19">
        <f t="shared" si="0"/>
        <v>16.097473625468695</v>
      </c>
      <c r="F34" s="20">
        <f t="shared" si="1"/>
        <v>426.54508195570043</v>
      </c>
      <c r="G34" s="21">
        <f t="shared" si="2"/>
        <v>0.14746180417312271</v>
      </c>
      <c r="H34" s="43"/>
      <c r="I34" s="43"/>
      <c r="J34" s="23">
        <f t="shared" si="3"/>
        <v>76.574711690406133</v>
      </c>
      <c r="K34" s="24">
        <f t="shared" si="4"/>
        <v>0.36302141221929818</v>
      </c>
      <c r="L34" s="24">
        <f t="shared" si="32"/>
        <v>0.36302141221929818</v>
      </c>
      <c r="N34" s="25" t="str">
        <f t="shared" si="5"/>
        <v/>
      </c>
      <c r="O34" s="23" t="str">
        <f t="shared" si="6"/>
        <v/>
      </c>
      <c r="P34" s="26" t="e">
        <f t="shared" si="7"/>
        <v>#N/A</v>
      </c>
      <c r="Q34" t="b">
        <f t="shared" si="8"/>
        <v>1</v>
      </c>
      <c r="R34" s="26" t="e">
        <f t="shared" si="33"/>
        <v>#N/A</v>
      </c>
      <c r="S34" s="44" t="e">
        <f t="shared" si="34"/>
        <v>#N/A</v>
      </c>
      <c r="U34" s="1" t="s">
        <v>11</v>
      </c>
      <c r="V34" s="1" t="s">
        <v>8</v>
      </c>
      <c r="AC34">
        <f t="shared" si="9"/>
        <v>76.853707103275326</v>
      </c>
      <c r="AD34">
        <f t="shared" si="10"/>
        <v>434.63178788765629</v>
      </c>
      <c r="AE34" s="4">
        <f t="shared" si="43"/>
        <v>20.847824536091441</v>
      </c>
      <c r="AF34" s="4">
        <f t="shared" si="11"/>
        <v>76.853707103275326</v>
      </c>
      <c r="AG34" s="4">
        <f t="shared" si="12"/>
        <v>434.63178788765629</v>
      </c>
      <c r="AH34" s="4">
        <f t="shared" si="35"/>
        <v>20.847824536091441</v>
      </c>
      <c r="AI34">
        <f t="shared" ca="1" si="48"/>
        <v>77.134841510906924</v>
      </c>
      <c r="AJ34">
        <f t="shared" si="14"/>
        <v>5906.4922955160328</v>
      </c>
      <c r="AK34">
        <f t="shared" ca="1" si="36"/>
        <v>7.9036555154369276E-2</v>
      </c>
      <c r="AM34" s="39"/>
      <c r="BB34" s="16">
        <f t="shared" si="15"/>
        <v>3.6864137536378121</v>
      </c>
      <c r="BC34" s="16">
        <f t="shared" si="16"/>
        <v>20.847824536091441</v>
      </c>
      <c r="BD34" s="16">
        <f t="shared" si="17"/>
        <v>20.847824536091441</v>
      </c>
      <c r="BE34" s="16">
        <f t="shared" si="18"/>
        <v>3.6864137536378121</v>
      </c>
      <c r="BF34" s="16">
        <f t="shared" si="19"/>
        <v>20.847824536091441</v>
      </c>
      <c r="BG34" s="16">
        <f t="shared" si="20"/>
        <v>3.6864137536378121</v>
      </c>
      <c r="BH34" s="16">
        <f t="shared" si="21"/>
        <v>20.847824536091441</v>
      </c>
      <c r="BI34">
        <f t="shared" si="22"/>
        <v>76.853707103275326</v>
      </c>
      <c r="BJ34">
        <f t="shared" si="23"/>
        <v>434.63178788765629</v>
      </c>
      <c r="BK34" s="4"/>
      <c r="BL34" s="28">
        <f t="shared" si="24"/>
        <v>3.703238675545097</v>
      </c>
      <c r="BM34" s="28">
        <f t="shared" si="25"/>
        <v>13.589646363010024</v>
      </c>
      <c r="BN34">
        <f t="shared" si="26"/>
        <v>2.8307799718623556E-4</v>
      </c>
      <c r="BO34" s="4"/>
      <c r="BP34" s="4"/>
      <c r="BQ34" s="4"/>
      <c r="BR34" s="4"/>
      <c r="BS34" s="4"/>
      <c r="CC34" s="30">
        <f t="shared" si="27"/>
        <v>20.847824536091441</v>
      </c>
      <c r="CD34" s="24">
        <f t="shared" si="37"/>
        <v>6.0910478081109192</v>
      </c>
      <c r="CE34" s="4">
        <f t="shared" si="38"/>
        <v>20.652048635340726</v>
      </c>
      <c r="CF34" s="33">
        <f t="shared" si="28"/>
        <v>76.853707103275326</v>
      </c>
      <c r="CG34">
        <f t="shared" si="29"/>
        <v>434.63178788765629</v>
      </c>
      <c r="CH34">
        <f t="shared" si="30"/>
        <v>76.853707103275326</v>
      </c>
      <c r="CI34">
        <f t="shared" si="31"/>
        <v>434.63178788765629</v>
      </c>
      <c r="CJ34" s="4">
        <f t="shared" si="39"/>
        <v>20.847824536091441</v>
      </c>
      <c r="CK34" s="33">
        <f t="shared" si="44"/>
        <v>6.0910478081109192</v>
      </c>
      <c r="CL34" s="4">
        <f t="shared" si="45"/>
        <v>20.652048635340726</v>
      </c>
      <c r="CM34" s="24">
        <f t="shared" si="46"/>
        <v>6.0910478081109192</v>
      </c>
      <c r="CN34" s="4">
        <f t="shared" si="47"/>
        <v>20.652048635340726</v>
      </c>
      <c r="CO34" s="4"/>
      <c r="CR34" s="33">
        <f t="shared" si="40"/>
        <v>6.1397676177431251</v>
      </c>
      <c r="CS34" s="4">
        <f t="shared" si="41"/>
        <v>37.10086340069283</v>
      </c>
      <c r="CT34">
        <f t="shared" si="42"/>
        <v>2.373619850598383E-3</v>
      </c>
    </row>
    <row r="35" spans="2:98" x14ac:dyDescent="0.3">
      <c r="B35" s="31">
        <v>28</v>
      </c>
      <c r="C35" s="61">
        <v>450.72926151312504</v>
      </c>
      <c r="D35" s="60">
        <v>79.22175171457252</v>
      </c>
      <c r="E35" s="19">
        <f t="shared" si="0"/>
        <v>16.097473625468751</v>
      </c>
      <c r="F35" s="20">
        <f t="shared" si="1"/>
        <v>442.64393650899262</v>
      </c>
      <c r="G35" s="21">
        <f t="shared" si="2"/>
        <v>0.14710659985493452</v>
      </c>
      <c r="H35" s="43"/>
      <c r="I35" s="43"/>
      <c r="J35" s="23">
        <f t="shared" si="3"/>
        <v>78.885077914173351</v>
      </c>
      <c r="K35" s="24">
        <f t="shared" si="4"/>
        <v>0.42497646556992091</v>
      </c>
      <c r="L35" s="24">
        <f t="shared" si="32"/>
        <v>0.42497646556992091</v>
      </c>
      <c r="N35" s="25" t="str">
        <f t="shared" si="5"/>
        <v/>
      </c>
      <c r="O35" s="23" t="str">
        <f t="shared" si="6"/>
        <v/>
      </c>
      <c r="P35" s="26" t="e">
        <f t="shared" si="7"/>
        <v>#N/A</v>
      </c>
      <c r="Q35" t="b">
        <f t="shared" si="8"/>
        <v>1</v>
      </c>
      <c r="R35" s="26" t="e">
        <f t="shared" si="33"/>
        <v>#N/A</v>
      </c>
      <c r="S35" s="44" t="e">
        <f t="shared" si="34"/>
        <v>#N/A</v>
      </c>
      <c r="U35">
        <f>MIN(N:N)</f>
        <v>756.58126039703131</v>
      </c>
      <c r="V35">
        <f>MIN(O:O)</f>
        <v>123.55038376501841</v>
      </c>
      <c r="AC35">
        <f t="shared" si="9"/>
        <v>79.22175171457252</v>
      </c>
      <c r="AD35">
        <f t="shared" si="10"/>
        <v>450.72926151312504</v>
      </c>
      <c r="AE35" s="4">
        <f t="shared" si="43"/>
        <v>21.230385335954811</v>
      </c>
      <c r="AF35" s="4">
        <f t="shared" si="11"/>
        <v>79.22175171457252</v>
      </c>
      <c r="AG35" s="4">
        <f t="shared" si="12"/>
        <v>450.72926151312504</v>
      </c>
      <c r="AH35" s="4">
        <f t="shared" si="35"/>
        <v>21.230385335954811</v>
      </c>
      <c r="AI35">
        <f t="shared" ca="1" si="48"/>
        <v>79.502348794233185</v>
      </c>
      <c r="AJ35">
        <f t="shared" si="14"/>
        <v>6276.0859447253742</v>
      </c>
      <c r="AK35">
        <f t="shared" ca="1" si="36"/>
        <v>7.8734721114094047E-2</v>
      </c>
      <c r="AM35" s="39"/>
      <c r="BB35" s="16">
        <f t="shared" si="15"/>
        <v>3.7315267933647056</v>
      </c>
      <c r="BC35" s="16">
        <f t="shared" si="16"/>
        <v>21.230385335954811</v>
      </c>
      <c r="BD35" s="16">
        <f t="shared" si="17"/>
        <v>21.230385335954811</v>
      </c>
      <c r="BE35" s="16">
        <f t="shared" si="18"/>
        <v>3.7315267933647056</v>
      </c>
      <c r="BF35" s="16">
        <f t="shared" si="19"/>
        <v>21.230385335954811</v>
      </c>
      <c r="BG35" s="16">
        <f t="shared" si="20"/>
        <v>3.7315267933647056</v>
      </c>
      <c r="BH35" s="16">
        <f t="shared" si="21"/>
        <v>21.230385335954811</v>
      </c>
      <c r="BI35">
        <f t="shared" si="22"/>
        <v>79.22175171457252</v>
      </c>
      <c r="BJ35">
        <f t="shared" si="23"/>
        <v>450.72926151312504</v>
      </c>
      <c r="BK35" s="4"/>
      <c r="BL35" s="28">
        <f t="shared" si="24"/>
        <v>3.7470066729450373</v>
      </c>
      <c r="BM35" s="28">
        <f t="shared" si="25"/>
        <v>13.924292209598683</v>
      </c>
      <c r="BN35">
        <f t="shared" si="26"/>
        <v>2.3962667182157038E-4</v>
      </c>
      <c r="BO35" s="4"/>
      <c r="BP35" s="4"/>
      <c r="BQ35" s="4"/>
      <c r="BR35" s="4"/>
      <c r="BS35" s="4"/>
      <c r="CC35" s="30">
        <f t="shared" si="27"/>
        <v>21.230385335954811</v>
      </c>
      <c r="CD35" s="24">
        <f t="shared" si="37"/>
        <v>6.1899823822590578</v>
      </c>
      <c r="CE35" s="4">
        <f t="shared" si="38"/>
        <v>21.038235389822848</v>
      </c>
      <c r="CF35" s="33">
        <f t="shared" si="28"/>
        <v>79.22175171457252</v>
      </c>
      <c r="CG35">
        <f t="shared" si="29"/>
        <v>450.72926151312504</v>
      </c>
      <c r="CH35">
        <f t="shared" si="30"/>
        <v>79.22175171457252</v>
      </c>
      <c r="CI35">
        <f t="shared" si="31"/>
        <v>450.72926151312504</v>
      </c>
      <c r="CJ35" s="4">
        <f t="shared" si="39"/>
        <v>21.230385335954811</v>
      </c>
      <c r="CK35" s="33">
        <f t="shared" si="44"/>
        <v>6.1899823822590578</v>
      </c>
      <c r="CL35" s="4">
        <f t="shared" si="45"/>
        <v>21.038235389822848</v>
      </c>
      <c r="CM35" s="24">
        <f t="shared" si="46"/>
        <v>6.1899823822590578</v>
      </c>
      <c r="CN35" s="4">
        <f t="shared" si="47"/>
        <v>21.038235389822848</v>
      </c>
      <c r="CO35" s="4"/>
      <c r="CR35" s="33">
        <f t="shared" si="40"/>
        <v>6.2348134305994538</v>
      </c>
      <c r="CS35" s="4">
        <f t="shared" si="41"/>
        <v>38.315881892677524</v>
      </c>
      <c r="CT35">
        <f t="shared" si="42"/>
        <v>2.0098228952989206E-3</v>
      </c>
    </row>
    <row r="36" spans="2:98" x14ac:dyDescent="0.3">
      <c r="B36" s="31">
        <v>29</v>
      </c>
      <c r="C36" s="61">
        <v>466.82673513859379</v>
      </c>
      <c r="D36" s="60">
        <v>81.584535796630092</v>
      </c>
      <c r="E36" s="19">
        <f t="shared" si="0"/>
        <v>16.097473625468751</v>
      </c>
      <c r="F36" s="20">
        <f t="shared" si="1"/>
        <v>458.7426941318584</v>
      </c>
      <c r="G36" s="21">
        <f t="shared" si="2"/>
        <v>0.14677980762889864</v>
      </c>
      <c r="H36" s="43"/>
      <c r="I36" s="43"/>
      <c r="J36" s="23">
        <f t="shared" si="3"/>
        <v>81.195444137940584</v>
      </c>
      <c r="K36" s="24">
        <f t="shared" si="4"/>
        <v>0.47691839500002464</v>
      </c>
      <c r="L36" s="24">
        <f t="shared" si="32"/>
        <v>0.47691839500002464</v>
      </c>
      <c r="N36" s="25" t="str">
        <f t="shared" si="5"/>
        <v/>
      </c>
      <c r="O36" s="23" t="str">
        <f t="shared" si="6"/>
        <v/>
      </c>
      <c r="P36" s="26" t="e">
        <f t="shared" si="7"/>
        <v>#N/A</v>
      </c>
      <c r="Q36" t="b">
        <f t="shared" si="8"/>
        <v>1</v>
      </c>
      <c r="R36" s="26" t="e">
        <f t="shared" si="33"/>
        <v>#N/A</v>
      </c>
      <c r="S36" s="44" t="e">
        <f t="shared" si="34"/>
        <v>#N/A</v>
      </c>
      <c r="U36">
        <f>MAX(N:N)</f>
        <v>804.87368127343757</v>
      </c>
      <c r="V36">
        <f>MAX(O:O)</f>
        <v>130.48325691164143</v>
      </c>
      <c r="AC36">
        <f t="shared" si="9"/>
        <v>81.584535796630092</v>
      </c>
      <c r="AD36">
        <f t="shared" si="10"/>
        <v>466.82673513859379</v>
      </c>
      <c r="AE36" s="4">
        <f t="shared" si="43"/>
        <v>21.606173542267815</v>
      </c>
      <c r="AF36" s="4">
        <f t="shared" si="11"/>
        <v>81.584535796630092</v>
      </c>
      <c r="AG36" s="4">
        <f t="shared" si="12"/>
        <v>466.82673513859379</v>
      </c>
      <c r="AH36" s="4">
        <f t="shared" si="35"/>
        <v>21.606173542267815</v>
      </c>
      <c r="AI36">
        <f t="shared" ca="1" si="48"/>
        <v>81.8613492628199</v>
      </c>
      <c r="AJ36">
        <f t="shared" si="14"/>
        <v>6656.0364811516165</v>
      </c>
      <c r="AK36">
        <f t="shared" ca="1" si="36"/>
        <v>7.6625695064015648E-2</v>
      </c>
      <c r="AM36" s="39"/>
      <c r="BB36" s="16">
        <f t="shared" si="15"/>
        <v>3.7759826207554781</v>
      </c>
      <c r="BC36" s="16">
        <f t="shared" si="16"/>
        <v>21.606173542267815</v>
      </c>
      <c r="BD36" s="16">
        <f t="shared" si="17"/>
        <v>21.606173542267815</v>
      </c>
      <c r="BE36" s="16">
        <f t="shared" si="18"/>
        <v>3.7759826207554781</v>
      </c>
      <c r="BF36" s="16">
        <f t="shared" si="19"/>
        <v>21.606173542267815</v>
      </c>
      <c r="BG36" s="16">
        <f t="shared" si="20"/>
        <v>3.7759826207554781</v>
      </c>
      <c r="BH36" s="16">
        <f t="shared" si="21"/>
        <v>21.606173542267815</v>
      </c>
      <c r="BI36">
        <f t="shared" si="22"/>
        <v>81.584535796630092</v>
      </c>
      <c r="BJ36">
        <f t="shared" si="23"/>
        <v>466.82673513859379</v>
      </c>
      <c r="BK36" s="4"/>
      <c r="BL36" s="28">
        <f t="shared" si="24"/>
        <v>3.7899998317911865</v>
      </c>
      <c r="BM36" s="28">
        <f t="shared" si="25"/>
        <v>14.258044752247409</v>
      </c>
      <c r="BN36">
        <f t="shared" si="26"/>
        <v>1.9648220521958565E-4</v>
      </c>
      <c r="BO36" s="4"/>
      <c r="BP36" s="4"/>
      <c r="BQ36" s="4"/>
      <c r="BR36" s="4"/>
      <c r="BS36" s="4"/>
      <c r="CC36" s="30">
        <f t="shared" si="27"/>
        <v>21.606173542267815</v>
      </c>
      <c r="CD36" s="24">
        <f t="shared" si="37"/>
        <v>6.2875418716295393</v>
      </c>
      <c r="CE36" s="4">
        <f t="shared" si="38"/>
        <v>21.417455262889135</v>
      </c>
      <c r="CF36" s="33">
        <f t="shared" si="28"/>
        <v>81.584535796630092</v>
      </c>
      <c r="CG36">
        <f t="shared" si="29"/>
        <v>466.82673513859379</v>
      </c>
      <c r="CH36">
        <f t="shared" si="30"/>
        <v>81.584535796630092</v>
      </c>
      <c r="CI36">
        <f t="shared" si="31"/>
        <v>466.82673513859379</v>
      </c>
      <c r="CJ36" s="4">
        <f t="shared" si="39"/>
        <v>21.606173542267815</v>
      </c>
      <c r="CK36" s="33">
        <f t="shared" si="44"/>
        <v>6.2875418716295393</v>
      </c>
      <c r="CL36" s="4">
        <f t="shared" si="45"/>
        <v>21.417455262889135</v>
      </c>
      <c r="CM36" s="24">
        <f t="shared" si="46"/>
        <v>6.2875418716295393</v>
      </c>
      <c r="CN36" s="4">
        <f t="shared" si="47"/>
        <v>21.417455262889135</v>
      </c>
      <c r="CO36" s="4"/>
      <c r="CR36" s="33">
        <f t="shared" si="40"/>
        <v>6.3281445991818499</v>
      </c>
      <c r="CS36" s="4">
        <f t="shared" si="41"/>
        <v>39.533182787494688</v>
      </c>
      <c r="CT36">
        <f t="shared" si="42"/>
        <v>1.6485814846871661E-3</v>
      </c>
    </row>
    <row r="37" spans="2:98" x14ac:dyDescent="0.3">
      <c r="B37" s="31">
        <v>30</v>
      </c>
      <c r="C37" s="61">
        <v>482.9242087640626</v>
      </c>
      <c r="D37" s="60">
        <v>83.942472975384348</v>
      </c>
      <c r="E37" s="19">
        <f t="shared" si="0"/>
        <v>16.097473625468808</v>
      </c>
      <c r="F37" s="20">
        <f t="shared" si="1"/>
        <v>474.84136468461838</v>
      </c>
      <c r="G37" s="21">
        <f t="shared" si="2"/>
        <v>0.14647871048681935</v>
      </c>
      <c r="H37" s="43"/>
      <c r="I37" s="43"/>
      <c r="J37" s="23">
        <f t="shared" si="3"/>
        <v>83.505810361707816</v>
      </c>
      <c r="K37" s="24">
        <f t="shared" si="4"/>
        <v>0.52019269649654087</v>
      </c>
      <c r="L37" s="24">
        <f t="shared" si="32"/>
        <v>0.52019269649654087</v>
      </c>
      <c r="N37" s="25" t="str">
        <f t="shared" si="5"/>
        <v/>
      </c>
      <c r="O37" s="23" t="str">
        <f t="shared" si="6"/>
        <v/>
      </c>
      <c r="P37" s="26" t="e">
        <f t="shared" si="7"/>
        <v>#N/A</v>
      </c>
      <c r="Q37" t="b">
        <f t="shared" si="8"/>
        <v>1</v>
      </c>
      <c r="R37" s="26" t="e">
        <f t="shared" si="33"/>
        <v>#N/A</v>
      </c>
      <c r="S37" s="44" t="e">
        <f t="shared" si="34"/>
        <v>#N/A</v>
      </c>
      <c r="AC37">
        <f t="shared" si="9"/>
        <v>83.942472975384348</v>
      </c>
      <c r="AD37">
        <f t="shared" si="10"/>
        <v>482.9242087640626</v>
      </c>
      <c r="AE37" s="4">
        <f t="shared" si="43"/>
        <v>21.975536597864057</v>
      </c>
      <c r="AF37" s="4">
        <f t="shared" si="11"/>
        <v>83.942472975384348</v>
      </c>
      <c r="AG37" s="4">
        <f t="shared" si="12"/>
        <v>482.9242087640626</v>
      </c>
      <c r="AH37" s="4">
        <f t="shared" si="35"/>
        <v>21.975536597864057</v>
      </c>
      <c r="AI37">
        <f t="shared" ca="1" si="48"/>
        <v>84.212279327297068</v>
      </c>
      <c r="AJ37">
        <f t="shared" si="14"/>
        <v>7046.3387692231317</v>
      </c>
      <c r="AK37">
        <f t="shared" ca="1" si="36"/>
        <v>7.2795467532450669E-2</v>
      </c>
      <c r="AM37" s="39"/>
      <c r="BB37" s="16">
        <f t="shared" si="15"/>
        <v>3.8198144833261205</v>
      </c>
      <c r="BC37" s="16">
        <f t="shared" si="16"/>
        <v>21.975536597864057</v>
      </c>
      <c r="BD37" s="16">
        <f t="shared" si="17"/>
        <v>21.975536597864057</v>
      </c>
      <c r="BE37" s="16">
        <f t="shared" si="18"/>
        <v>3.8198144833261205</v>
      </c>
      <c r="BF37" s="16">
        <f t="shared" si="19"/>
        <v>21.975536597864057</v>
      </c>
      <c r="BG37" s="16">
        <f t="shared" si="20"/>
        <v>3.8198144833261205</v>
      </c>
      <c r="BH37" s="16">
        <f t="shared" si="21"/>
        <v>21.975536597864057</v>
      </c>
      <c r="BI37">
        <f t="shared" si="22"/>
        <v>83.942472975384348</v>
      </c>
      <c r="BJ37">
        <f t="shared" si="23"/>
        <v>482.9242087640626</v>
      </c>
      <c r="BK37" s="4"/>
      <c r="BL37" s="28">
        <f t="shared" si="24"/>
        <v>3.8322579023063672</v>
      </c>
      <c r="BM37" s="28">
        <f t="shared" si="25"/>
        <v>14.590982687027997</v>
      </c>
      <c r="BN37">
        <f t="shared" si="26"/>
        <v>1.5483867591796385E-4</v>
      </c>
      <c r="BO37" s="4"/>
      <c r="BP37" s="4"/>
      <c r="BQ37" s="4"/>
      <c r="BR37" s="4"/>
      <c r="BS37" s="4"/>
      <c r="CC37" s="30">
        <f t="shared" si="27"/>
        <v>21.975536597864057</v>
      </c>
      <c r="CD37" s="24">
        <f t="shared" si="37"/>
        <v>6.3837927021368426</v>
      </c>
      <c r="CE37" s="4">
        <f t="shared" si="38"/>
        <v>21.790072450955929</v>
      </c>
      <c r="CF37" s="33">
        <f t="shared" si="28"/>
        <v>83.942472975384348</v>
      </c>
      <c r="CG37">
        <f t="shared" si="29"/>
        <v>482.9242087640626</v>
      </c>
      <c r="CH37">
        <f t="shared" si="30"/>
        <v>83.942472975384348</v>
      </c>
      <c r="CI37">
        <f t="shared" si="31"/>
        <v>482.9242087640626</v>
      </c>
      <c r="CJ37" s="4">
        <f t="shared" si="39"/>
        <v>21.975536597864057</v>
      </c>
      <c r="CK37" s="33">
        <f t="shared" si="44"/>
        <v>6.3837927021368426</v>
      </c>
      <c r="CL37" s="4">
        <f t="shared" si="45"/>
        <v>21.790072450955929</v>
      </c>
      <c r="CM37" s="24">
        <f t="shared" si="46"/>
        <v>6.3837927021368426</v>
      </c>
      <c r="CN37" s="4">
        <f t="shared" si="47"/>
        <v>21.790072450955929</v>
      </c>
      <c r="CO37" s="4"/>
      <c r="CR37" s="33">
        <f t="shared" si="40"/>
        <v>6.4198507571818588</v>
      </c>
      <c r="CS37" s="4">
        <f t="shared" si="41"/>
        <v>40.75280926385561</v>
      </c>
      <c r="CT37">
        <f t="shared" si="42"/>
        <v>1.3001833336294215E-3</v>
      </c>
    </row>
    <row r="38" spans="2:98" x14ac:dyDescent="0.3">
      <c r="B38" s="31">
        <v>31</v>
      </c>
      <c r="C38" s="61">
        <v>499.02168238953129</v>
      </c>
      <c r="D38" s="60">
        <v>86.295938312858965</v>
      </c>
      <c r="E38" s="19">
        <f t="shared" si="0"/>
        <v>16.097473625468695</v>
      </c>
      <c r="F38" s="20">
        <f t="shared" si="1"/>
        <v>490.93995673397006</v>
      </c>
      <c r="G38" s="21">
        <f t="shared" si="2"/>
        <v>0.14620091277870279</v>
      </c>
      <c r="H38" s="43"/>
      <c r="I38" s="43"/>
      <c r="J38" s="23">
        <f t="shared" si="3"/>
        <v>85.816176585475034</v>
      </c>
      <c r="K38" s="24">
        <f t="shared" si="4"/>
        <v>0.55594937231529173</v>
      </c>
      <c r="L38" s="24">
        <f t="shared" si="32"/>
        <v>0.55594937231529173</v>
      </c>
      <c r="N38" s="25" t="str">
        <f t="shared" si="5"/>
        <v/>
      </c>
      <c r="O38" s="23" t="str">
        <f t="shared" si="6"/>
        <v/>
      </c>
      <c r="P38" s="26" t="e">
        <f t="shared" si="7"/>
        <v>#N/A</v>
      </c>
      <c r="Q38" t="b">
        <f t="shared" si="8"/>
        <v>1</v>
      </c>
      <c r="R38" s="26" t="e">
        <f t="shared" si="33"/>
        <v>#N/A</v>
      </c>
      <c r="S38" s="44" t="e">
        <f t="shared" si="34"/>
        <v>#N/A</v>
      </c>
      <c r="U38" s="40" t="s">
        <v>33</v>
      </c>
      <c r="V38" s="40" t="s">
        <v>34</v>
      </c>
      <c r="X38" s="40" t="s">
        <v>33</v>
      </c>
      <c r="Y38" s="40" t="s">
        <v>34</v>
      </c>
      <c r="AC38">
        <f t="shared" si="9"/>
        <v>86.295938312858965</v>
      </c>
      <c r="AD38">
        <f t="shared" si="10"/>
        <v>499.02168238953129</v>
      </c>
      <c r="AE38" s="4">
        <f t="shared" si="43"/>
        <v>22.338793216947312</v>
      </c>
      <c r="AF38" s="4">
        <f t="shared" si="11"/>
        <v>86.295938312858965</v>
      </c>
      <c r="AG38" s="4">
        <f t="shared" si="12"/>
        <v>499.02168238953129</v>
      </c>
      <c r="AH38" s="4">
        <f t="shared" si="35"/>
        <v>22.338793216947312</v>
      </c>
      <c r="AI38">
        <f t="shared" ca="1" si="48"/>
        <v>86.555539313280875</v>
      </c>
      <c r="AJ38">
        <f t="shared" si="14"/>
        <v>7446.9889692967599</v>
      </c>
      <c r="AK38">
        <f t="shared" ca="1" si="36"/>
        <v>6.7392679420056306E-2</v>
      </c>
      <c r="AM38" s="39"/>
      <c r="BB38" s="16">
        <f t="shared" si="15"/>
        <v>3.8630528280905794</v>
      </c>
      <c r="BC38" s="16">
        <f t="shared" si="16"/>
        <v>22.338793216947312</v>
      </c>
      <c r="BD38" s="16">
        <f t="shared" si="17"/>
        <v>22.338793216947312</v>
      </c>
      <c r="BE38" s="16">
        <f t="shared" si="18"/>
        <v>3.8630528280905794</v>
      </c>
      <c r="BF38" s="16">
        <f t="shared" si="19"/>
        <v>22.338793216947312</v>
      </c>
      <c r="BG38" s="16">
        <f t="shared" si="20"/>
        <v>3.8630528280905794</v>
      </c>
      <c r="BH38" s="16">
        <f t="shared" si="21"/>
        <v>22.338793216947312</v>
      </c>
      <c r="BI38">
        <f t="shared" si="22"/>
        <v>86.295938312858965</v>
      </c>
      <c r="BJ38">
        <f t="shared" si="23"/>
        <v>499.02168238953129</v>
      </c>
      <c r="BK38" s="4"/>
      <c r="BL38" s="28">
        <f t="shared" si="24"/>
        <v>3.8738173479297173</v>
      </c>
      <c r="BM38" s="28">
        <f t="shared" si="25"/>
        <v>14.923177152618623</v>
      </c>
      <c r="BN38">
        <f t="shared" si="26"/>
        <v>1.158748873671946E-4</v>
      </c>
      <c r="BO38" s="4"/>
      <c r="BP38" s="4"/>
      <c r="BQ38" s="4"/>
      <c r="BR38" s="4"/>
      <c r="BS38" s="4"/>
      <c r="CC38" s="30">
        <f t="shared" si="27"/>
        <v>22.338793216947312</v>
      </c>
      <c r="CD38" s="24">
        <f t="shared" si="37"/>
        <v>6.4787954681019073</v>
      </c>
      <c r="CE38" s="4">
        <f t="shared" si="38"/>
        <v>22.156420466563254</v>
      </c>
      <c r="CF38" s="33">
        <f t="shared" si="28"/>
        <v>86.295938312858965</v>
      </c>
      <c r="CG38">
        <f t="shared" si="29"/>
        <v>499.02168238953129</v>
      </c>
      <c r="CH38">
        <f t="shared" si="30"/>
        <v>86.295938312858965</v>
      </c>
      <c r="CI38">
        <f t="shared" si="31"/>
        <v>499.02168238953129</v>
      </c>
      <c r="CJ38" s="4">
        <f t="shared" si="39"/>
        <v>22.338793216947312</v>
      </c>
      <c r="CK38" s="33">
        <f t="shared" si="44"/>
        <v>6.4787954681019073</v>
      </c>
      <c r="CL38" s="4">
        <f t="shared" si="45"/>
        <v>22.156420466563254</v>
      </c>
      <c r="CM38" s="24">
        <f t="shared" si="46"/>
        <v>6.4787954681019073</v>
      </c>
      <c r="CN38" s="4">
        <f t="shared" si="47"/>
        <v>22.156420466563254</v>
      </c>
      <c r="CO38" s="4"/>
      <c r="CR38" s="33">
        <f t="shared" si="40"/>
        <v>6.5100139865717299</v>
      </c>
      <c r="CS38" s="4">
        <f t="shared" si="41"/>
        <v>41.974790717497811</v>
      </c>
      <c r="CT38">
        <f t="shared" si="42"/>
        <v>9.7459589545065468E-4</v>
      </c>
    </row>
    <row r="39" spans="2:98" x14ac:dyDescent="0.3">
      <c r="B39" s="31">
        <v>32</v>
      </c>
      <c r="C39" s="61">
        <v>515.11915601500004</v>
      </c>
      <c r="D39" s="60">
        <v>88.645272730442926</v>
      </c>
      <c r="E39" s="19">
        <f t="shared" si="0"/>
        <v>16.097473625468751</v>
      </c>
      <c r="F39" s="20">
        <f t="shared" si="1"/>
        <v>507.03847775840956</v>
      </c>
      <c r="G39" s="21">
        <f t="shared" si="2"/>
        <v>0.14594429363542749</v>
      </c>
      <c r="H39" s="43"/>
      <c r="I39" s="43"/>
      <c r="J39" s="23">
        <f t="shared" si="3"/>
        <v>88.126542809242267</v>
      </c>
      <c r="K39" s="24">
        <f t="shared" si="4"/>
        <v>0.58517493964741896</v>
      </c>
      <c r="L39" s="24">
        <f t="shared" si="32"/>
        <v>0.58517493964741896</v>
      </c>
      <c r="N39" s="25" t="str">
        <f t="shared" si="5"/>
        <v/>
      </c>
      <c r="O39" s="23" t="str">
        <f t="shared" si="6"/>
        <v/>
      </c>
      <c r="P39" s="26" t="e">
        <f t="shared" si="7"/>
        <v>#N/A</v>
      </c>
      <c r="Q39" t="b">
        <f t="shared" si="8"/>
        <v>1</v>
      </c>
      <c r="R39" s="26" t="e">
        <f t="shared" si="33"/>
        <v>#N/A</v>
      </c>
      <c r="S39" s="44" t="e">
        <f t="shared" si="34"/>
        <v>#N/A</v>
      </c>
      <c r="U39" s="41">
        <f>(V36-V35)/(U36-U35)</f>
        <v>0.14356027345090394</v>
      </c>
      <c r="V39" s="40">
        <f>U35</f>
        <v>756.58126039703131</v>
      </c>
      <c r="X39" s="41">
        <f>I8</f>
        <v>14.936084320384694</v>
      </c>
      <c r="Y39" s="40">
        <v>0</v>
      </c>
      <c r="AC39">
        <f t="shared" si="9"/>
        <v>88.645272730442926</v>
      </c>
      <c r="AD39">
        <f t="shared" si="10"/>
        <v>515.11915601500004</v>
      </c>
      <c r="AE39" s="4">
        <f t="shared" si="43"/>
        <v>22.696236604666424</v>
      </c>
      <c r="AF39" s="4">
        <f t="shared" si="11"/>
        <v>88.645272730442926</v>
      </c>
      <c r="AG39" s="4">
        <f t="shared" si="12"/>
        <v>515.11915601500004</v>
      </c>
      <c r="AH39" s="4">
        <f t="shared" si="35"/>
        <v>22.696236604666424</v>
      </c>
      <c r="AI39">
        <f t="shared" ca="1" si="48"/>
        <v>88.891497505367695</v>
      </c>
      <c r="AJ39">
        <f t="shared" si="14"/>
        <v>7857.984377454608</v>
      </c>
      <c r="AK39">
        <f t="shared" ca="1" si="36"/>
        <v>6.0626639786753381E-2</v>
      </c>
      <c r="AM39" s="39"/>
      <c r="BB39" s="16">
        <f t="shared" si="15"/>
        <v>3.9057256176214321</v>
      </c>
      <c r="BC39" s="16">
        <f t="shared" si="16"/>
        <v>22.696236604666424</v>
      </c>
      <c r="BD39" s="16">
        <f t="shared" si="17"/>
        <v>22.696236604666424</v>
      </c>
      <c r="BE39" s="16">
        <f t="shared" si="18"/>
        <v>3.9057256176214321</v>
      </c>
      <c r="BF39" s="16">
        <f t="shared" si="19"/>
        <v>22.696236604666424</v>
      </c>
      <c r="BG39" s="16">
        <f t="shared" si="20"/>
        <v>3.9057256176214321</v>
      </c>
      <c r="BH39" s="16">
        <f t="shared" si="21"/>
        <v>22.696236604666424</v>
      </c>
      <c r="BI39">
        <f t="shared" si="22"/>
        <v>88.645272730442926</v>
      </c>
      <c r="BJ39">
        <f t="shared" si="23"/>
        <v>515.11915601500004</v>
      </c>
      <c r="BK39" s="4"/>
      <c r="BL39" s="28">
        <f t="shared" si="24"/>
        <v>3.9147117136616565</v>
      </c>
      <c r="BM39" s="28">
        <f t="shared" si="25"/>
        <v>15.254692600144317</v>
      </c>
      <c r="BN39">
        <f t="shared" si="26"/>
        <v>8.0749922044136255E-5</v>
      </c>
      <c r="BO39" s="4"/>
      <c r="BP39" s="4"/>
      <c r="BQ39" s="4"/>
      <c r="BR39" s="4"/>
      <c r="BS39" s="4"/>
      <c r="CC39" s="30">
        <f t="shared" si="27"/>
        <v>22.696236604666424</v>
      </c>
      <c r="CD39" s="24">
        <f t="shared" si="37"/>
        <v>6.5726056161657906</v>
      </c>
      <c r="CE39" s="4">
        <f t="shared" si="38"/>
        <v>22.516805641887874</v>
      </c>
      <c r="CF39" s="33">
        <f t="shared" si="28"/>
        <v>88.645272730442926</v>
      </c>
      <c r="CG39">
        <f t="shared" si="29"/>
        <v>515.11915601500004</v>
      </c>
      <c r="CH39">
        <f t="shared" si="30"/>
        <v>88.645272730442926</v>
      </c>
      <c r="CI39">
        <f t="shared" si="31"/>
        <v>515.11915601500004</v>
      </c>
      <c r="CJ39" s="4">
        <f t="shared" si="39"/>
        <v>22.696236604666424</v>
      </c>
      <c r="CK39" s="33">
        <f t="shared" si="44"/>
        <v>6.5726056161657906</v>
      </c>
      <c r="CL39" s="4">
        <f t="shared" si="45"/>
        <v>22.516805641887874</v>
      </c>
      <c r="CM39" s="24">
        <f t="shared" si="46"/>
        <v>6.5726056161657906</v>
      </c>
      <c r="CN39" s="4">
        <f t="shared" si="47"/>
        <v>22.516805641887874</v>
      </c>
      <c r="CO39" s="4"/>
      <c r="CR39" s="33">
        <f t="shared" si="40"/>
        <v>6.59870967986663</v>
      </c>
      <c r="CS39" s="4">
        <f t="shared" si="41"/>
        <v>43.199144585654089</v>
      </c>
      <c r="CT39">
        <f t="shared" si="42"/>
        <v>6.81422141697481E-4</v>
      </c>
    </row>
    <row r="40" spans="2:98" x14ac:dyDescent="0.3">
      <c r="B40" s="31">
        <v>33</v>
      </c>
      <c r="C40" s="61">
        <v>531.2166296404688</v>
      </c>
      <c r="D40" s="60">
        <v>90.99078681108422</v>
      </c>
      <c r="E40" s="19">
        <f t="shared" si="0"/>
        <v>16.097473625468751</v>
      </c>
      <c r="F40" s="20">
        <f t="shared" si="1"/>
        <v>523.13693431571255</v>
      </c>
      <c r="G40" s="21">
        <f t="shared" si="2"/>
        <v>0.14570696838604039</v>
      </c>
      <c r="H40" s="43"/>
      <c r="I40" s="43"/>
      <c r="J40" s="23">
        <f t="shared" si="3"/>
        <v>90.436909033009485</v>
      </c>
      <c r="K40" s="24">
        <f t="shared" si="4"/>
        <v>0.60871852798097081</v>
      </c>
      <c r="L40" s="24">
        <f t="shared" si="32"/>
        <v>0.60871852798097081</v>
      </c>
      <c r="N40" s="25" t="str">
        <f t="shared" si="5"/>
        <v/>
      </c>
      <c r="O40" s="23" t="str">
        <f t="shared" si="6"/>
        <v/>
      </c>
      <c r="P40" s="26" t="e">
        <f t="shared" si="7"/>
        <v>#N/A</v>
      </c>
      <c r="Q40" t="b">
        <f t="shared" si="8"/>
        <v>1</v>
      </c>
      <c r="R40" s="26" t="e">
        <f t="shared" si="33"/>
        <v>#N/A</v>
      </c>
      <c r="S40" s="44" t="e">
        <f t="shared" si="34"/>
        <v>#N/A</v>
      </c>
      <c r="U40" s="41">
        <f>U39</f>
        <v>0.14356027345090394</v>
      </c>
      <c r="V40" s="40">
        <f>U36</f>
        <v>804.87368127343757</v>
      </c>
      <c r="X40" s="40">
        <f>$I$8+$H$8*Y40</f>
        <v>130.48383782132652</v>
      </c>
      <c r="Y40" s="40">
        <f>U36</f>
        <v>804.87368127343757</v>
      </c>
      <c r="AC40">
        <f t="shared" si="9"/>
        <v>90.99078681108422</v>
      </c>
      <c r="AD40">
        <f t="shared" si="10"/>
        <v>531.2166296404688</v>
      </c>
      <c r="AE40" s="4">
        <f t="shared" si="43"/>
        <v>23.048137227126812</v>
      </c>
      <c r="AF40" s="4">
        <f t="shared" si="11"/>
        <v>90.99078681108422</v>
      </c>
      <c r="AG40" s="4">
        <f t="shared" si="12"/>
        <v>531.2166296404688</v>
      </c>
      <c r="AH40" s="4">
        <f t="shared" si="35"/>
        <v>23.048137227126812</v>
      </c>
      <c r="AI40">
        <f t="shared" ca="1" si="48"/>
        <v>91.220493626447293</v>
      </c>
      <c r="AJ40">
        <f t="shared" si="14"/>
        <v>8279.3232845001785</v>
      </c>
      <c r="AK40">
        <f t="shared" ca="1" si="36"/>
        <v>5.2765221024245024E-2</v>
      </c>
      <c r="AM40" s="39"/>
      <c r="BB40" s="16">
        <f t="shared" si="15"/>
        <v>3.9478586019520661</v>
      </c>
      <c r="BC40" s="16">
        <f t="shared" si="16"/>
        <v>23.048137227126812</v>
      </c>
      <c r="BD40" s="16">
        <f t="shared" si="17"/>
        <v>23.048137227126812</v>
      </c>
      <c r="BE40" s="16">
        <f t="shared" si="18"/>
        <v>3.9478586019520661</v>
      </c>
      <c r="BF40" s="16">
        <f t="shared" si="19"/>
        <v>23.048137227126812</v>
      </c>
      <c r="BG40" s="16">
        <f t="shared" si="20"/>
        <v>3.9478586019520661</v>
      </c>
      <c r="BH40" s="16">
        <f t="shared" si="21"/>
        <v>23.048137227126812</v>
      </c>
      <c r="BI40">
        <f t="shared" si="22"/>
        <v>90.99078681108422</v>
      </c>
      <c r="BJ40">
        <f t="shared" si="23"/>
        <v>531.2166296404688</v>
      </c>
      <c r="BK40" s="4"/>
      <c r="BL40" s="28">
        <f t="shared" si="24"/>
        <v>3.9549719429752308</v>
      </c>
      <c r="BM40" s="28">
        <f t="shared" si="25"/>
        <v>15.585587541006921</v>
      </c>
      <c r="BN40">
        <f t="shared" si="26"/>
        <v>5.0599620511838433E-5</v>
      </c>
      <c r="BO40" s="4"/>
      <c r="BP40" s="4"/>
      <c r="BQ40" s="4"/>
      <c r="BR40" s="4"/>
      <c r="BS40" s="4"/>
      <c r="CC40" s="30">
        <f t="shared" si="27"/>
        <v>23.048137227126812</v>
      </c>
      <c r="CD40" s="24">
        <f t="shared" si="37"/>
        <v>6.6652740317483259</v>
      </c>
      <c r="CE40" s="4">
        <f t="shared" si="38"/>
        <v>22.871510133869393</v>
      </c>
      <c r="CF40" s="33">
        <f t="shared" si="28"/>
        <v>90.99078681108422</v>
      </c>
      <c r="CG40">
        <f t="shared" si="29"/>
        <v>531.2166296404688</v>
      </c>
      <c r="CH40">
        <f t="shared" si="30"/>
        <v>90.99078681108422</v>
      </c>
      <c r="CI40">
        <f t="shared" si="31"/>
        <v>531.2166296404688</v>
      </c>
      <c r="CJ40" s="4">
        <f t="shared" si="39"/>
        <v>23.048137227126812</v>
      </c>
      <c r="CK40" s="33">
        <f t="shared" si="44"/>
        <v>6.6652740317483259</v>
      </c>
      <c r="CL40" s="4">
        <f t="shared" si="45"/>
        <v>22.871510133869393</v>
      </c>
      <c r="CM40" s="24">
        <f t="shared" si="46"/>
        <v>6.6652740317483259</v>
      </c>
      <c r="CN40" s="4">
        <f t="shared" si="47"/>
        <v>22.871510133869393</v>
      </c>
      <c r="CO40" s="4"/>
      <c r="CR40" s="33">
        <f t="shared" si="40"/>
        <v>6.6860072797270504</v>
      </c>
      <c r="CS40" s="4">
        <f t="shared" si="41"/>
        <v>44.425877918298582</v>
      </c>
      <c r="CT40">
        <f t="shared" si="42"/>
        <v>4.2986757174728586E-4</v>
      </c>
    </row>
    <row r="41" spans="2:98" x14ac:dyDescent="0.3">
      <c r="B41" s="31">
        <v>34</v>
      </c>
      <c r="C41" s="61">
        <v>547.31410326593755</v>
      </c>
      <c r="D41" s="60">
        <v>93.33276408378228</v>
      </c>
      <c r="E41" s="19">
        <f t="shared" si="0"/>
        <v>16.097473625468751</v>
      </c>
      <c r="F41" s="20">
        <f t="shared" si="1"/>
        <v>539.23533218040313</v>
      </c>
      <c r="G41" s="21">
        <f t="shared" si="2"/>
        <v>0.14548725639734431</v>
      </c>
      <c r="H41" s="43"/>
      <c r="I41" s="43"/>
      <c r="J41" s="23">
        <f t="shared" si="3"/>
        <v>92.747275256776717</v>
      </c>
      <c r="K41" s="24">
        <f t="shared" si="4"/>
        <v>0.62731328355387084</v>
      </c>
      <c r="L41" s="24">
        <f t="shared" si="32"/>
        <v>0.62731328355387084</v>
      </c>
      <c r="N41" s="25" t="str">
        <f t="shared" si="5"/>
        <v/>
      </c>
      <c r="O41" s="23" t="str">
        <f t="shared" si="6"/>
        <v/>
      </c>
      <c r="P41" s="26" t="e">
        <f t="shared" si="7"/>
        <v>#N/A</v>
      </c>
      <c r="Q41" t="b">
        <f t="shared" si="8"/>
        <v>1</v>
      </c>
      <c r="R41" s="26" t="e">
        <f t="shared" si="33"/>
        <v>#N/A</v>
      </c>
      <c r="S41" s="44" t="e">
        <f t="shared" si="34"/>
        <v>#N/A</v>
      </c>
      <c r="AC41">
        <f t="shared" si="9"/>
        <v>93.33276408378228</v>
      </c>
      <c r="AD41">
        <f t="shared" si="10"/>
        <v>547.31410326593755</v>
      </c>
      <c r="AE41" s="4">
        <f t="shared" si="43"/>
        <v>23.3947452062624</v>
      </c>
      <c r="AF41" s="4">
        <f t="shared" si="11"/>
        <v>93.33276408378228</v>
      </c>
      <c r="AG41" s="4">
        <f t="shared" si="12"/>
        <v>547.31410326593755</v>
      </c>
      <c r="AH41" s="4">
        <f t="shared" si="35"/>
        <v>23.3947452062624</v>
      </c>
      <c r="AI41">
        <f t="shared" ca="1" si="48"/>
        <v>93.542841845816596</v>
      </c>
      <c r="AJ41">
        <f t="shared" si="14"/>
        <v>8711.0048515189592</v>
      </c>
      <c r="AK41">
        <f t="shared" ca="1" si="36"/>
        <v>4.4132666101346953E-2</v>
      </c>
      <c r="AM41" s="39"/>
      <c r="BB41" s="16">
        <f t="shared" si="15"/>
        <v>3.9894755536298208</v>
      </c>
      <c r="BC41" s="16">
        <f t="shared" si="16"/>
        <v>23.3947452062624</v>
      </c>
      <c r="BD41" s="16">
        <f t="shared" si="17"/>
        <v>23.3947452062624</v>
      </c>
      <c r="BE41" s="16">
        <f t="shared" si="18"/>
        <v>3.9894755536298208</v>
      </c>
      <c r="BF41" s="16">
        <f t="shared" si="19"/>
        <v>23.3947452062624</v>
      </c>
      <c r="BG41" s="16">
        <f t="shared" si="20"/>
        <v>3.9894755536298208</v>
      </c>
      <c r="BH41" s="16">
        <f t="shared" si="21"/>
        <v>23.3947452062624</v>
      </c>
      <c r="BI41">
        <f t="shared" si="22"/>
        <v>93.33276408378228</v>
      </c>
      <c r="BJ41">
        <f t="shared" si="23"/>
        <v>547.31410326593755</v>
      </c>
      <c r="BK41" s="4"/>
      <c r="BL41" s="28">
        <f t="shared" si="24"/>
        <v>3.9946266518085007</v>
      </c>
      <c r="BM41" s="28">
        <f t="shared" si="25"/>
        <v>15.915915193009965</v>
      </c>
      <c r="BN41">
        <f t="shared" si="26"/>
        <v>2.653381244640021E-5</v>
      </c>
      <c r="BO41" s="4"/>
      <c r="BP41" s="4"/>
      <c r="BQ41" s="4"/>
      <c r="BR41" s="4"/>
      <c r="BS41" s="4"/>
      <c r="CC41" s="30">
        <f t="shared" si="27"/>
        <v>23.3947452062624</v>
      </c>
      <c r="CD41" s="24">
        <f t="shared" si="37"/>
        <v>6.7568475444182328</v>
      </c>
      <c r="CE41" s="4">
        <f t="shared" si="38"/>
        <v>23.220794514994591</v>
      </c>
      <c r="CF41" s="33">
        <f t="shared" si="28"/>
        <v>93.33276408378228</v>
      </c>
      <c r="CG41">
        <f t="shared" si="29"/>
        <v>547.31410326593755</v>
      </c>
      <c r="CH41">
        <f t="shared" si="30"/>
        <v>93.33276408378228</v>
      </c>
      <c r="CI41">
        <f t="shared" si="31"/>
        <v>547.31410326593755</v>
      </c>
      <c r="CJ41" s="4">
        <f t="shared" si="39"/>
        <v>23.3947452062624</v>
      </c>
      <c r="CK41" s="33">
        <f t="shared" si="44"/>
        <v>6.7568475444182328</v>
      </c>
      <c r="CL41" s="4">
        <f t="shared" si="45"/>
        <v>23.220794514994591</v>
      </c>
      <c r="CM41" s="24">
        <f t="shared" si="46"/>
        <v>6.7568475444182328</v>
      </c>
      <c r="CN41" s="4">
        <f t="shared" si="47"/>
        <v>23.220794514994591</v>
      </c>
      <c r="CO41" s="4"/>
      <c r="CR41" s="33">
        <f t="shared" si="40"/>
        <v>6.7719709165860698</v>
      </c>
      <c r="CS41" s="4">
        <f t="shared" si="41"/>
        <v>45.654988738510703</v>
      </c>
      <c r="CT41">
        <f t="shared" si="42"/>
        <v>2.2871638572690651E-4</v>
      </c>
    </row>
    <row r="42" spans="2:98" x14ac:dyDescent="0.3">
      <c r="B42" s="31">
        <v>35</v>
      </c>
      <c r="C42" s="61">
        <v>563.4115768914063</v>
      </c>
      <c r="D42" s="60">
        <v>95.671463874027026</v>
      </c>
      <c r="E42" s="19">
        <f t="shared" si="0"/>
        <v>16.097473625468751</v>
      </c>
      <c r="F42" s="20">
        <f t="shared" si="1"/>
        <v>555.33367645730914</v>
      </c>
      <c r="G42" s="21">
        <f t="shared" si="2"/>
        <v>0.14528365410983204</v>
      </c>
      <c r="H42" s="43"/>
      <c r="I42" s="43"/>
      <c r="J42" s="23">
        <f t="shared" si="3"/>
        <v>95.05764148054395</v>
      </c>
      <c r="K42" s="24">
        <f t="shared" si="4"/>
        <v>0.64159402253038722</v>
      </c>
      <c r="L42" s="24">
        <f t="shared" si="32"/>
        <v>0.64159402253038722</v>
      </c>
      <c r="N42" s="25" t="str">
        <f t="shared" si="5"/>
        <v/>
      </c>
      <c r="O42" s="23" t="str">
        <f t="shared" si="6"/>
        <v/>
      </c>
      <c r="P42" s="26" t="e">
        <f t="shared" si="7"/>
        <v>#N/A</v>
      </c>
      <c r="Q42" t="b">
        <f t="shared" si="8"/>
        <v>1</v>
      </c>
      <c r="R42" s="26" t="e">
        <f t="shared" si="33"/>
        <v>#N/A</v>
      </c>
      <c r="S42" s="44" t="e">
        <f t="shared" si="34"/>
        <v>#N/A</v>
      </c>
      <c r="AC42">
        <f t="shared" si="9"/>
        <v>95.671463874027026</v>
      </c>
      <c r="AD42">
        <f t="shared" si="10"/>
        <v>563.4115768914063</v>
      </c>
      <c r="AE42" s="4">
        <f t="shared" si="43"/>
        <v>23.736292399854833</v>
      </c>
      <c r="AF42" s="4">
        <f t="shared" si="11"/>
        <v>95.671463874027026</v>
      </c>
      <c r="AG42" s="4">
        <f t="shared" si="12"/>
        <v>563.4115768914063</v>
      </c>
      <c r="AH42" s="4">
        <f t="shared" si="35"/>
        <v>23.736292399854833</v>
      </c>
      <c r="AI42">
        <f t="shared" ca="1" si="48"/>
        <v>95.858833391818138</v>
      </c>
      <c r="AJ42">
        <f t="shared" si="14"/>
        <v>9153.0289997992586</v>
      </c>
      <c r="AK42">
        <f t="shared" ca="1" si="36"/>
        <v>3.5107336197273707E-2</v>
      </c>
      <c r="AM42" s="39"/>
      <c r="BB42" s="16">
        <f t="shared" si="15"/>
        <v>4.0305984718410421</v>
      </c>
      <c r="BC42" s="16">
        <f t="shared" si="16"/>
        <v>23.736292399854833</v>
      </c>
      <c r="BD42" s="16">
        <f t="shared" si="17"/>
        <v>23.736292399854833</v>
      </c>
      <c r="BE42" s="16">
        <f t="shared" si="18"/>
        <v>4.0305984718410421</v>
      </c>
      <c r="BF42" s="16">
        <f t="shared" si="19"/>
        <v>23.736292399854833</v>
      </c>
      <c r="BG42" s="16">
        <f t="shared" si="20"/>
        <v>4.0305984718410421</v>
      </c>
      <c r="BH42" s="16">
        <f t="shared" si="21"/>
        <v>23.736292399854833</v>
      </c>
      <c r="BI42">
        <f t="shared" si="22"/>
        <v>95.671463874027026</v>
      </c>
      <c r="BJ42">
        <f t="shared" si="23"/>
        <v>563.4115768914063</v>
      </c>
      <c r="BK42" s="4"/>
      <c r="BL42" s="28">
        <f t="shared" si="24"/>
        <v>4.033702366535282</v>
      </c>
      <c r="BM42" s="28">
        <f t="shared" si="25"/>
        <v>16.245724041207342</v>
      </c>
      <c r="BN42">
        <f t="shared" si="26"/>
        <v>9.6341622729305016E-6</v>
      </c>
      <c r="BO42" s="4"/>
      <c r="BP42" s="4"/>
      <c r="BQ42" s="4"/>
      <c r="BR42" s="4"/>
      <c r="BS42" s="4"/>
      <c r="CC42" s="30">
        <f t="shared" si="27"/>
        <v>23.736292399854833</v>
      </c>
      <c r="CD42" s="24">
        <f t="shared" si="37"/>
        <v>6.8473693654046173</v>
      </c>
      <c r="CE42" s="4">
        <f t="shared" si="38"/>
        <v>23.564900017524931</v>
      </c>
      <c r="CF42" s="33">
        <f t="shared" si="28"/>
        <v>95.671463874027026</v>
      </c>
      <c r="CG42">
        <f t="shared" si="29"/>
        <v>563.4115768914063</v>
      </c>
      <c r="CH42">
        <f t="shared" si="30"/>
        <v>95.671463874027026</v>
      </c>
      <c r="CI42">
        <f t="shared" si="31"/>
        <v>563.4115768914063</v>
      </c>
      <c r="CJ42" s="4">
        <f t="shared" si="39"/>
        <v>23.736292399854833</v>
      </c>
      <c r="CK42" s="33">
        <f t="shared" si="44"/>
        <v>6.8473693654046173</v>
      </c>
      <c r="CL42" s="4">
        <f t="shared" si="45"/>
        <v>23.564900017524931</v>
      </c>
      <c r="CM42" s="24">
        <f t="shared" si="46"/>
        <v>6.8473693654046173</v>
      </c>
      <c r="CN42" s="4">
        <f t="shared" si="47"/>
        <v>23.564900017524931</v>
      </c>
      <c r="CO42" s="4"/>
      <c r="CR42" s="33">
        <f t="shared" si="40"/>
        <v>6.856659960984266</v>
      </c>
      <c r="CS42" s="4">
        <f t="shared" si="41"/>
        <v>46.886467226281631</v>
      </c>
      <c r="CT42">
        <f t="shared" si="42"/>
        <v>8.6315166224588526E-5</v>
      </c>
    </row>
    <row r="43" spans="2:98" x14ac:dyDescent="0.3">
      <c r="B43" s="31">
        <v>36</v>
      </c>
      <c r="C43" s="61">
        <v>579.50905051687505</v>
      </c>
      <c r="D43" s="60">
        <v>98.00712378830535</v>
      </c>
      <c r="E43" s="19">
        <f t="shared" si="0"/>
        <v>16.097473625468751</v>
      </c>
      <c r="F43" s="20">
        <f t="shared" si="1"/>
        <v>571.43197167591529</v>
      </c>
      <c r="G43" s="21">
        <f t="shared" si="2"/>
        <v>0.14509481230538809</v>
      </c>
      <c r="H43" s="43"/>
      <c r="I43" s="43"/>
      <c r="J43" s="23">
        <f t="shared" si="3"/>
        <v>97.368007704311168</v>
      </c>
      <c r="K43" s="24">
        <f t="shared" si="4"/>
        <v>0.65211186625032247</v>
      </c>
      <c r="L43" s="24">
        <f t="shared" si="32"/>
        <v>0.65211186625032247</v>
      </c>
      <c r="N43" s="25" t="str">
        <f t="shared" si="5"/>
        <v/>
      </c>
      <c r="O43" s="23" t="str">
        <f t="shared" si="6"/>
        <v/>
      </c>
      <c r="P43" s="26" t="e">
        <f t="shared" si="7"/>
        <v>#N/A</v>
      </c>
      <c r="Q43" t="b">
        <f t="shared" si="8"/>
        <v>1</v>
      </c>
      <c r="R43" s="26" t="e">
        <f t="shared" si="33"/>
        <v>#N/A</v>
      </c>
      <c r="S43" s="44" t="e">
        <f t="shared" si="34"/>
        <v>#N/A</v>
      </c>
      <c r="U43" t="s">
        <v>35</v>
      </c>
      <c r="X43" s="42" t="s">
        <v>33</v>
      </c>
      <c r="Y43" s="42" t="s">
        <v>34</v>
      </c>
      <c r="AC43">
        <f t="shared" si="9"/>
        <v>98.00712378830535</v>
      </c>
      <c r="AD43">
        <f t="shared" si="10"/>
        <v>579.50905051687505</v>
      </c>
      <c r="AE43" s="4">
        <f t="shared" si="43"/>
        <v>24.072994215860955</v>
      </c>
      <c r="AF43" s="4">
        <f t="shared" si="11"/>
        <v>98.00712378830535</v>
      </c>
      <c r="AG43" s="4">
        <f t="shared" si="12"/>
        <v>579.50905051687505</v>
      </c>
      <c r="AH43" s="4">
        <f t="shared" si="35"/>
        <v>24.072994215860955</v>
      </c>
      <c r="AI43">
        <f t="shared" ca="1" si="48"/>
        <v>98.168738830752517</v>
      </c>
      <c r="AJ43">
        <f t="shared" si="14"/>
        <v>9605.3963132562076</v>
      </c>
      <c r="AK43">
        <f t="shared" ca="1" si="36"/>
        <v>2.6119421945199579E-2</v>
      </c>
      <c r="AM43" s="39"/>
      <c r="BB43" s="16">
        <f t="shared" si="15"/>
        <v>4.0712477604356945</v>
      </c>
      <c r="BC43" s="16">
        <f t="shared" si="16"/>
        <v>24.072994215860955</v>
      </c>
      <c r="BD43" s="16">
        <f t="shared" si="17"/>
        <v>24.072994215860955</v>
      </c>
      <c r="BE43" s="16">
        <f t="shared" si="18"/>
        <v>4.0712477604356945</v>
      </c>
      <c r="BF43" s="16">
        <f t="shared" si="19"/>
        <v>24.072994215860955</v>
      </c>
      <c r="BG43" s="16">
        <f t="shared" si="20"/>
        <v>4.0712477604356945</v>
      </c>
      <c r="BH43" s="16">
        <f t="shared" si="21"/>
        <v>24.072994215860955</v>
      </c>
      <c r="BI43">
        <f t="shared" si="22"/>
        <v>98.00712378830535</v>
      </c>
      <c r="BJ43">
        <f t="shared" si="23"/>
        <v>579.50905051687505</v>
      </c>
      <c r="BK43" s="4"/>
      <c r="BL43" s="28">
        <f t="shared" si="24"/>
        <v>4.0722237315386351</v>
      </c>
      <c r="BM43" s="28">
        <f t="shared" si="25"/>
        <v>16.575058326852659</v>
      </c>
      <c r="BN43">
        <f t="shared" si="26"/>
        <v>9.525195937752394E-7</v>
      </c>
      <c r="BO43" s="4"/>
      <c r="BP43" s="4"/>
      <c r="BQ43" s="4"/>
      <c r="BR43" s="4"/>
      <c r="BS43" s="4"/>
      <c r="CC43" s="30">
        <f t="shared" si="27"/>
        <v>24.072994215860955</v>
      </c>
      <c r="CD43" s="24">
        <f t="shared" si="37"/>
        <v>6.9368794679617967</v>
      </c>
      <c r="CE43" s="4">
        <f t="shared" si="38"/>
        <v>23.904050486218644</v>
      </c>
      <c r="CF43" s="33">
        <f t="shared" si="28"/>
        <v>98.00712378830535</v>
      </c>
      <c r="CG43">
        <f t="shared" si="29"/>
        <v>579.50905051687505</v>
      </c>
      <c r="CH43">
        <f t="shared" si="30"/>
        <v>98.00712378830535</v>
      </c>
      <c r="CI43">
        <f t="shared" si="31"/>
        <v>579.50905051687505</v>
      </c>
      <c r="CJ43" s="4">
        <f t="shared" si="39"/>
        <v>24.072994215860955</v>
      </c>
      <c r="CK43" s="33">
        <f t="shared" si="44"/>
        <v>6.9368794679617967</v>
      </c>
      <c r="CL43" s="4">
        <f t="shared" si="45"/>
        <v>23.904050486218644</v>
      </c>
      <c r="CM43" s="24">
        <f t="shared" si="46"/>
        <v>6.9368794679617967</v>
      </c>
      <c r="CN43" s="4">
        <f t="shared" si="47"/>
        <v>23.904050486218644</v>
      </c>
      <c r="CO43" s="4"/>
      <c r="CR43" s="33">
        <f t="shared" si="40"/>
        <v>6.9401295041611828</v>
      </c>
      <c r="CS43" s="4">
        <f t="shared" si="41"/>
        <v>48.12029675302994</v>
      </c>
      <c r="CT43">
        <f t="shared" si="42"/>
        <v>1.0562735297320244E-5</v>
      </c>
    </row>
    <row r="44" spans="2:98" x14ac:dyDescent="0.3">
      <c r="B44" s="31">
        <v>37</v>
      </c>
      <c r="C44" s="61">
        <v>595.6065241423438</v>
      </c>
      <c r="D44" s="60">
        <v>100.33996188851124</v>
      </c>
      <c r="E44" s="19">
        <f t="shared" si="0"/>
        <v>16.097473625468751</v>
      </c>
      <c r="F44" s="20">
        <f t="shared" si="1"/>
        <v>587.5302218692002</v>
      </c>
      <c r="G44" s="21">
        <f t="shared" si="2"/>
        <v>0.14491951684362267</v>
      </c>
      <c r="H44" s="43"/>
      <c r="I44" s="43"/>
      <c r="J44" s="23">
        <f t="shared" si="3"/>
        <v>99.6783739280784</v>
      </c>
      <c r="K44" s="24">
        <f t="shared" si="4"/>
        <v>0.65934643384451053</v>
      </c>
      <c r="L44" s="24">
        <f t="shared" si="32"/>
        <v>0.65934643384451053</v>
      </c>
      <c r="N44" s="25" t="str">
        <f t="shared" si="5"/>
        <v/>
      </c>
      <c r="O44" s="23" t="str">
        <f t="shared" si="6"/>
        <v/>
      </c>
      <c r="P44" s="26" t="e">
        <f t="shared" si="7"/>
        <v>#N/A</v>
      </c>
      <c r="Q44" t="b">
        <f t="shared" si="8"/>
        <v>1</v>
      </c>
      <c r="R44" s="26" t="e">
        <f t="shared" si="33"/>
        <v>#N/A</v>
      </c>
      <c r="S44" s="44" t="e">
        <f t="shared" si="34"/>
        <v>#N/A</v>
      </c>
      <c r="U44" t="s">
        <v>36</v>
      </c>
      <c r="V44" t="s">
        <v>37</v>
      </c>
      <c r="X44" s="42">
        <v>2</v>
      </c>
      <c r="Y44" s="42">
        <f>U35</f>
        <v>756.58126039703131</v>
      </c>
      <c r="AC44">
        <f t="shared" si="9"/>
        <v>100.33996188851124</v>
      </c>
      <c r="AD44">
        <f t="shared" si="10"/>
        <v>595.6065241423438</v>
      </c>
      <c r="AE44" s="4">
        <f t="shared" si="43"/>
        <v>24.405051201387465</v>
      </c>
      <c r="AF44" s="4">
        <f t="shared" si="11"/>
        <v>100.33996188851124</v>
      </c>
      <c r="AG44" s="4">
        <f t="shared" si="12"/>
        <v>595.6065241423438</v>
      </c>
      <c r="AH44" s="4">
        <f t="shared" si="35"/>
        <v>24.405051201387465</v>
      </c>
      <c r="AI44">
        <f t="shared" ca="1" si="48"/>
        <v>100.47281006273313</v>
      </c>
      <c r="AJ44">
        <f t="shared" si="14"/>
        <v>10068.107951787888</v>
      </c>
      <c r="AK44">
        <f t="shared" ca="1" si="36"/>
        <v>1.764863739408996E-2</v>
      </c>
      <c r="AM44" s="39"/>
      <c r="BB44" s="16">
        <f t="shared" si="15"/>
        <v>4.1114423838130181</v>
      </c>
      <c r="BC44" s="16">
        <f t="shared" si="16"/>
        <v>24.405051201387465</v>
      </c>
      <c r="BD44" s="16">
        <f t="shared" si="17"/>
        <v>24.405051201387465</v>
      </c>
      <c r="BE44" s="16">
        <f t="shared" si="18"/>
        <v>4.1114423838130181</v>
      </c>
      <c r="BF44" s="16">
        <f t="shared" si="19"/>
        <v>24.405051201387465</v>
      </c>
      <c r="BG44" s="16">
        <f t="shared" si="20"/>
        <v>4.1114423838130181</v>
      </c>
      <c r="BH44" s="16">
        <f t="shared" si="21"/>
        <v>24.405051201387465</v>
      </c>
      <c r="BI44">
        <f t="shared" si="22"/>
        <v>100.33996188851124</v>
      </c>
      <c r="BJ44">
        <f t="shared" si="23"/>
        <v>595.6065241423438</v>
      </c>
      <c r="BK44" s="4"/>
      <c r="BL44" s="28">
        <f t="shared" si="24"/>
        <v>4.110213691002194</v>
      </c>
      <c r="BM44" s="28">
        <f t="shared" si="25"/>
        <v>16.903958475414072</v>
      </c>
      <c r="BN44">
        <f t="shared" si="26"/>
        <v>1.5096860233707054E-6</v>
      </c>
      <c r="BO44" s="4"/>
      <c r="BP44" s="4"/>
      <c r="BQ44" s="4"/>
      <c r="BR44" s="4"/>
      <c r="BS44" s="4"/>
      <c r="CC44" s="30">
        <f t="shared" si="27"/>
        <v>24.405051201387465</v>
      </c>
      <c r="CD44" s="24">
        <f t="shared" si="37"/>
        <v>7.0254149193908395</v>
      </c>
      <c r="CE44" s="4">
        <f t="shared" si="38"/>
        <v>24.238454084549016</v>
      </c>
      <c r="CF44" s="33">
        <f t="shared" si="28"/>
        <v>100.33996188851124</v>
      </c>
      <c r="CG44">
        <f t="shared" si="29"/>
        <v>595.6065241423438</v>
      </c>
      <c r="CH44">
        <f t="shared" si="30"/>
        <v>100.33996188851124</v>
      </c>
      <c r="CI44">
        <f t="shared" si="31"/>
        <v>595.6065241423438</v>
      </c>
      <c r="CJ44" s="4">
        <f t="shared" si="39"/>
        <v>24.405051201387465</v>
      </c>
      <c r="CK44" s="33">
        <f t="shared" si="44"/>
        <v>7.0254149193908395</v>
      </c>
      <c r="CL44" s="4">
        <f t="shared" si="45"/>
        <v>24.238454084549016</v>
      </c>
      <c r="CM44" s="24">
        <f t="shared" si="46"/>
        <v>7.0254149193908395</v>
      </c>
      <c r="CN44" s="4">
        <f t="shared" si="47"/>
        <v>24.238454084549016</v>
      </c>
      <c r="CO44" s="4"/>
      <c r="CR44" s="33">
        <f t="shared" si="40"/>
        <v>7.0224307779788564</v>
      </c>
      <c r="CS44" s="4">
        <f t="shared" si="41"/>
        <v>49.356454789599397</v>
      </c>
      <c r="CT44">
        <f t="shared" si="42"/>
        <v>8.9050999667125493E-6</v>
      </c>
    </row>
    <row r="45" spans="2:98" x14ac:dyDescent="0.3">
      <c r="B45" s="31">
        <v>38</v>
      </c>
      <c r="C45" s="61">
        <v>611.70399776781255</v>
      </c>
      <c r="D45" s="60">
        <v>102.67017860228839</v>
      </c>
      <c r="E45" s="19">
        <f t="shared" si="0"/>
        <v>16.097473625468751</v>
      </c>
      <c r="F45" s="20">
        <f t="shared" si="1"/>
        <v>603.6284306398577</v>
      </c>
      <c r="G45" s="21">
        <f t="shared" si="2"/>
        <v>0.14475667225758804</v>
      </c>
      <c r="H45" s="43"/>
      <c r="I45" s="43"/>
      <c r="J45" s="23">
        <f t="shared" si="3"/>
        <v>101.98874015184562</v>
      </c>
      <c r="K45" s="24">
        <f t="shared" si="4"/>
        <v>0.66371604658685279</v>
      </c>
      <c r="L45" s="24">
        <f t="shared" si="32"/>
        <v>0.66371604658685279</v>
      </c>
      <c r="N45" s="25" t="str">
        <f t="shared" si="5"/>
        <v/>
      </c>
      <c r="O45" s="23" t="str">
        <f t="shared" si="6"/>
        <v/>
      </c>
      <c r="P45" s="26" t="e">
        <f t="shared" si="7"/>
        <v>#N/A</v>
      </c>
      <c r="Q45" t="b">
        <f t="shared" si="8"/>
        <v>1</v>
      </c>
      <c r="R45" s="26" t="e">
        <f t="shared" si="33"/>
        <v>#N/A</v>
      </c>
      <c r="S45" s="44" t="e">
        <f t="shared" si="34"/>
        <v>#N/A</v>
      </c>
      <c r="U45">
        <f>VLOOKUP(COUNT(C:C)-3,B:D,2)</f>
        <v>772.67873402250007</v>
      </c>
      <c r="V45" s="4">
        <f>VLOOKUP(COUNT(D:D)-3,B:D,3)</f>
        <v>125.86252446410697</v>
      </c>
      <c r="X45" s="42">
        <v>2</v>
      </c>
      <c r="Y45" s="42">
        <f>U36</f>
        <v>804.87368127343757</v>
      </c>
      <c r="AC45">
        <f t="shared" si="9"/>
        <v>102.67017860228839</v>
      </c>
      <c r="AD45">
        <f t="shared" si="10"/>
        <v>611.70399776781255</v>
      </c>
      <c r="AE45" s="4">
        <f t="shared" si="43"/>
        <v>24.732650439607408</v>
      </c>
      <c r="AF45" s="4">
        <f t="shared" si="11"/>
        <v>102.67017860228839</v>
      </c>
      <c r="AG45" s="4">
        <f t="shared" si="12"/>
        <v>611.70399776781255</v>
      </c>
      <c r="AH45" s="4">
        <f t="shared" si="35"/>
        <v>24.732650439607408</v>
      </c>
      <c r="AI45">
        <f t="shared" ca="1" si="48"/>
        <v>102.77128207630344</v>
      </c>
      <c r="AJ45">
        <f t="shared" si="14"/>
        <v>10541.165574225797</v>
      </c>
      <c r="AK45">
        <f t="shared" ca="1" si="36"/>
        <v>1.022191245791145E-2</v>
      </c>
      <c r="AM45" s="39"/>
      <c r="BB45" s="16">
        <f t="shared" si="15"/>
        <v>4.1512000039377144</v>
      </c>
      <c r="BC45" s="16">
        <f t="shared" si="16"/>
        <v>24.732650439607408</v>
      </c>
      <c r="BD45" s="16">
        <f t="shared" si="17"/>
        <v>24.732650439607408</v>
      </c>
      <c r="BE45" s="16">
        <f t="shared" si="18"/>
        <v>4.1512000039377144</v>
      </c>
      <c r="BF45" s="16">
        <f t="shared" si="19"/>
        <v>24.732650439607408</v>
      </c>
      <c r="BG45" s="16">
        <f t="shared" si="20"/>
        <v>4.1512000039377144</v>
      </c>
      <c r="BH45" s="16">
        <f t="shared" si="21"/>
        <v>24.732650439607408</v>
      </c>
      <c r="BI45">
        <f t="shared" si="22"/>
        <v>102.67017860228839</v>
      </c>
      <c r="BJ45">
        <f t="shared" si="23"/>
        <v>611.70399776781255</v>
      </c>
      <c r="BK45" s="4"/>
      <c r="BL45" s="28">
        <f t="shared" si="24"/>
        <v>4.1476936487285307</v>
      </c>
      <c r="BM45" s="28">
        <f t="shared" si="25"/>
        <v>17.232461472692481</v>
      </c>
      <c r="BN45">
        <f t="shared" si="26"/>
        <v>1.2294526852969188E-5</v>
      </c>
      <c r="BO45" s="4"/>
      <c r="BP45" s="4"/>
      <c r="BQ45" s="4"/>
      <c r="BR45" s="4"/>
      <c r="BS45" s="4"/>
      <c r="CC45" s="30">
        <f t="shared" si="27"/>
        <v>24.732650439607408</v>
      </c>
      <c r="CD45" s="24">
        <f t="shared" si="37"/>
        <v>7.1130101719366436</v>
      </c>
      <c r="CE45" s="4">
        <f t="shared" si="38"/>
        <v>24.568304791430709</v>
      </c>
      <c r="CF45" s="33">
        <f t="shared" si="28"/>
        <v>102.67017860228839</v>
      </c>
      <c r="CG45">
        <f t="shared" si="29"/>
        <v>611.70399776781255</v>
      </c>
      <c r="CH45">
        <f t="shared" si="30"/>
        <v>102.67017860228839</v>
      </c>
      <c r="CI45">
        <f t="shared" si="31"/>
        <v>611.70399776781255</v>
      </c>
      <c r="CJ45" s="4">
        <f t="shared" si="39"/>
        <v>24.732650439607408</v>
      </c>
      <c r="CK45" s="33">
        <f t="shared" si="44"/>
        <v>7.1130101719366436</v>
      </c>
      <c r="CL45" s="4">
        <f t="shared" si="45"/>
        <v>24.568304791430709</v>
      </c>
      <c r="CM45" s="24">
        <f t="shared" si="46"/>
        <v>7.1130101719366436</v>
      </c>
      <c r="CN45" s="4">
        <f t="shared" si="47"/>
        <v>24.568304791430709</v>
      </c>
      <c r="CO45" s="4"/>
      <c r="CR45" s="33">
        <f t="shared" si="40"/>
        <v>7.1036115232865171</v>
      </c>
      <c r="CS45" s="4">
        <f t="shared" si="41"/>
        <v>50.594913706074159</v>
      </c>
      <c r="CT45">
        <f t="shared" si="42"/>
        <v>8.8334596448525008E-5</v>
      </c>
    </row>
    <row r="46" spans="2:98" x14ac:dyDescent="0.3">
      <c r="B46" s="31">
        <v>39</v>
      </c>
      <c r="C46" s="61">
        <v>627.8014713932813</v>
      </c>
      <c r="D46" s="60">
        <v>104.99795840745912</v>
      </c>
      <c r="E46" s="19">
        <f t="shared" si="0"/>
        <v>16.097473625468751</v>
      </c>
      <c r="F46" s="20">
        <f t="shared" si="1"/>
        <v>619.72660121619174</v>
      </c>
      <c r="G46" s="21">
        <f t="shared" si="2"/>
        <v>0.14460528771967168</v>
      </c>
      <c r="H46" s="43"/>
      <c r="I46" s="43"/>
      <c r="J46" s="23">
        <f t="shared" si="3"/>
        <v>104.29910637561285</v>
      </c>
      <c r="K46" s="24">
        <f t="shared" si="4"/>
        <v>0.66558630514917227</v>
      </c>
      <c r="L46" s="24">
        <f t="shared" si="32"/>
        <v>0.66558630514917227</v>
      </c>
      <c r="N46" s="25" t="str">
        <f t="shared" si="5"/>
        <v/>
      </c>
      <c r="O46" s="23" t="str">
        <f t="shared" si="6"/>
        <v/>
      </c>
      <c r="P46" s="26" t="e">
        <f t="shared" si="7"/>
        <v>#N/A</v>
      </c>
      <c r="Q46" t="b">
        <f t="shared" si="8"/>
        <v>1</v>
      </c>
      <c r="R46" s="26" t="e">
        <f t="shared" si="33"/>
        <v>#N/A</v>
      </c>
      <c r="S46" s="44" t="e">
        <f t="shared" si="34"/>
        <v>#N/A</v>
      </c>
      <c r="U46">
        <f>VLOOKUP(COUNT(C:C)-2,B:D,2)</f>
        <v>788.77620764796893</v>
      </c>
      <c r="V46" s="4">
        <f>VLOOKUP(COUNT(D:D)-3,B:D,3)</f>
        <v>125.86252446410697</v>
      </c>
      <c r="AC46">
        <f t="shared" si="9"/>
        <v>104.99795840745912</v>
      </c>
      <c r="AD46">
        <f t="shared" si="10"/>
        <v>627.8014713932813</v>
      </c>
      <c r="AE46" s="4">
        <f t="shared" si="43"/>
        <v>25.055966782251314</v>
      </c>
      <c r="AF46" s="4">
        <f t="shared" si="11"/>
        <v>104.99795840745912</v>
      </c>
      <c r="AG46" s="4">
        <f t="shared" si="12"/>
        <v>627.8014713932813</v>
      </c>
      <c r="AH46" s="4">
        <f t="shared" si="35"/>
        <v>25.055966782251314</v>
      </c>
      <c r="AI46">
        <f t="shared" ca="1" si="48"/>
        <v>105.06437449652545</v>
      </c>
      <c r="AJ46">
        <f t="shared" si="14"/>
        <v>11024.571269734515</v>
      </c>
      <c r="AK46">
        <f t="shared" ca="1" si="36"/>
        <v>4.4110968868656926E-3</v>
      </c>
      <c r="AM46" s="39"/>
      <c r="BB46" s="16">
        <f t="shared" si="15"/>
        <v>4.1905371012000083</v>
      </c>
      <c r="BC46" s="16">
        <f t="shared" si="16"/>
        <v>25.055966782251314</v>
      </c>
      <c r="BD46" s="16">
        <f t="shared" si="17"/>
        <v>25.055966782251314</v>
      </c>
      <c r="BE46" s="16">
        <f t="shared" si="18"/>
        <v>4.1905371012000083</v>
      </c>
      <c r="BF46" s="16">
        <f t="shared" si="19"/>
        <v>25.055966782251314</v>
      </c>
      <c r="BG46" s="16">
        <f t="shared" si="20"/>
        <v>4.1905371012000083</v>
      </c>
      <c r="BH46" s="16">
        <f t="shared" si="21"/>
        <v>25.055966782251314</v>
      </c>
      <c r="BI46">
        <f t="shared" si="22"/>
        <v>104.99795840745912</v>
      </c>
      <c r="BJ46">
        <f t="shared" si="23"/>
        <v>627.8014713932813</v>
      </c>
      <c r="BK46" s="4"/>
      <c r="BL46" s="28">
        <f t="shared" si="24"/>
        <v>4.1846836091459352</v>
      </c>
      <c r="BM46" s="28">
        <f t="shared" si="25"/>
        <v>17.560601196533767</v>
      </c>
      <c r="BN46">
        <f t="shared" si="26"/>
        <v>3.4263369227097512E-5</v>
      </c>
      <c r="BO46" s="4"/>
      <c r="BP46" s="4"/>
      <c r="BQ46" s="4"/>
      <c r="BR46" s="4"/>
      <c r="BS46" s="4"/>
      <c r="CC46" s="30">
        <f t="shared" si="27"/>
        <v>25.055966782251314</v>
      </c>
      <c r="CD46" s="24">
        <f t="shared" si="37"/>
        <v>7.1996973185314728</v>
      </c>
      <c r="CE46" s="4">
        <f t="shared" si="38"/>
        <v>24.89378371907004</v>
      </c>
      <c r="CF46" s="33">
        <f t="shared" si="28"/>
        <v>104.99795840745912</v>
      </c>
      <c r="CG46">
        <f t="shared" si="29"/>
        <v>627.8014713932813</v>
      </c>
      <c r="CH46">
        <f t="shared" si="30"/>
        <v>104.99795840745912</v>
      </c>
      <c r="CI46">
        <f t="shared" si="31"/>
        <v>627.8014713932813</v>
      </c>
      <c r="CJ46" s="4">
        <f t="shared" si="39"/>
        <v>25.055966782251314</v>
      </c>
      <c r="CK46" s="33">
        <f t="shared" si="44"/>
        <v>7.1996973185314728</v>
      </c>
      <c r="CL46" s="4">
        <f t="shared" si="45"/>
        <v>24.89378371907004</v>
      </c>
      <c r="CM46" s="24">
        <f t="shared" si="46"/>
        <v>7.1996973185314728</v>
      </c>
      <c r="CN46" s="4">
        <f t="shared" si="47"/>
        <v>24.89378371907004</v>
      </c>
      <c r="CO46" s="4"/>
      <c r="CR46" s="33">
        <f t="shared" si="40"/>
        <v>7.1837163142614715</v>
      </c>
      <c r="CS46" s="4">
        <f t="shared" si="41"/>
        <v>51.835641478469277</v>
      </c>
      <c r="CT46">
        <f t="shared" si="42"/>
        <v>2.5539249747779866E-4</v>
      </c>
    </row>
    <row r="47" spans="2:98" x14ac:dyDescent="0.3">
      <c r="B47" s="31">
        <v>40</v>
      </c>
      <c r="C47" s="61">
        <v>643.89894501875017</v>
      </c>
      <c r="D47" s="60">
        <v>107.32347132234034</v>
      </c>
      <c r="E47" s="19">
        <f t="shared" si="0"/>
        <v>16.097473625468865</v>
      </c>
      <c r="F47" s="20">
        <f t="shared" si="1"/>
        <v>635.8247364995209</v>
      </c>
      <c r="G47" s="21">
        <f t="shared" si="2"/>
        <v>0.14446446498299398</v>
      </c>
      <c r="H47" s="43"/>
      <c r="I47" s="43"/>
      <c r="J47" s="23">
        <f t="shared" si="3"/>
        <v>106.6094725993801</v>
      </c>
      <c r="K47" s="24">
        <f t="shared" si="4"/>
        <v>0.66527732858713073</v>
      </c>
      <c r="L47" s="24">
        <f t="shared" si="32"/>
        <v>0.66527732858713073</v>
      </c>
      <c r="N47" s="25" t="str">
        <f t="shared" si="5"/>
        <v/>
      </c>
      <c r="O47" s="23" t="str">
        <f t="shared" si="6"/>
        <v/>
      </c>
      <c r="P47" s="26" t="e">
        <f t="shared" si="7"/>
        <v>#N/A</v>
      </c>
      <c r="Q47" t="b">
        <f t="shared" si="8"/>
        <v>1</v>
      </c>
      <c r="R47" s="26" t="e">
        <f t="shared" si="33"/>
        <v>#N/A</v>
      </c>
      <c r="S47" s="44" t="e">
        <f t="shared" si="34"/>
        <v>#N/A</v>
      </c>
      <c r="U47">
        <f>VLOOKUP(COUNT(C:C)-1,B:D,2)</f>
        <v>804.87368127343757</v>
      </c>
      <c r="V47" s="4">
        <f>VLOOKUP(COUNT(D:D)-1,B:D,3)</f>
        <v>130.48325691164143</v>
      </c>
      <c r="X47" s="42" t="s">
        <v>33</v>
      </c>
      <c r="Y47" s="42" t="s">
        <v>34</v>
      </c>
      <c r="AC47">
        <f t="shared" si="9"/>
        <v>107.32347132234034</v>
      </c>
      <c r="AD47">
        <f t="shared" si="10"/>
        <v>643.89894501875017</v>
      </c>
      <c r="AE47" s="4">
        <f t="shared" si="43"/>
        <v>25.375163940726573</v>
      </c>
      <c r="AF47" s="4">
        <f t="shared" si="11"/>
        <v>107.32347132234034</v>
      </c>
      <c r="AG47" s="4">
        <f t="shared" si="12"/>
        <v>643.89894501875017</v>
      </c>
      <c r="AH47" s="4">
        <f t="shared" si="35"/>
        <v>25.375163940726573</v>
      </c>
      <c r="AI47">
        <f t="shared" ca="1" si="48"/>
        <v>107.35229295549613</v>
      </c>
      <c r="AJ47">
        <f t="shared" si="14"/>
        <v>11518.32749667721</v>
      </c>
      <c r="AK47">
        <f t="shared" ca="1" si="36"/>
        <v>8.3068653776671611E-4</v>
      </c>
      <c r="AM47" s="39"/>
      <c r="BB47" s="16">
        <f t="shared" si="15"/>
        <v>4.2294690813834928</v>
      </c>
      <c r="BC47" s="16">
        <f t="shared" si="16"/>
        <v>25.375163940726573</v>
      </c>
      <c r="BD47" s="16">
        <f t="shared" si="17"/>
        <v>25.375163940726573</v>
      </c>
      <c r="BE47" s="16">
        <f t="shared" si="18"/>
        <v>4.2294690813834928</v>
      </c>
      <c r="BF47" s="16">
        <f t="shared" si="19"/>
        <v>25.375163940726573</v>
      </c>
      <c r="BG47" s="16">
        <f t="shared" si="20"/>
        <v>4.2294690813834928</v>
      </c>
      <c r="BH47" s="16">
        <f t="shared" si="21"/>
        <v>25.375163940726573</v>
      </c>
      <c r="BI47">
        <f t="shared" si="22"/>
        <v>107.32347132234034</v>
      </c>
      <c r="BJ47">
        <f t="shared" si="23"/>
        <v>643.89894501875017</v>
      </c>
      <c r="BK47" s="4"/>
      <c r="BL47" s="28">
        <f t="shared" si="24"/>
        <v>4.2212023021411484</v>
      </c>
      <c r="BM47" s="28">
        <f t="shared" si="25"/>
        <v>17.888408710378926</v>
      </c>
      <c r="BN47">
        <f t="shared" si="26"/>
        <v>6.8339639041654823E-5</v>
      </c>
      <c r="BO47" s="4"/>
      <c r="BP47" s="4"/>
      <c r="BQ47" s="4"/>
      <c r="BR47" s="4"/>
      <c r="BS47" s="4"/>
      <c r="CC47" s="30">
        <f t="shared" si="27"/>
        <v>25.375163940726573</v>
      </c>
      <c r="CD47" s="24">
        <f t="shared" si="37"/>
        <v>7.285506318382434</v>
      </c>
      <c r="CE47" s="4">
        <f t="shared" si="38"/>
        <v>25.215060277402202</v>
      </c>
      <c r="CF47" s="33">
        <f t="shared" si="28"/>
        <v>107.32347132234034</v>
      </c>
      <c r="CG47">
        <f t="shared" si="29"/>
        <v>643.89894501875017</v>
      </c>
      <c r="CH47">
        <f t="shared" si="30"/>
        <v>107.32347132234034</v>
      </c>
      <c r="CI47">
        <f t="shared" si="31"/>
        <v>643.89894501875017</v>
      </c>
      <c r="CJ47" s="4">
        <f t="shared" si="39"/>
        <v>25.375163940726573</v>
      </c>
      <c r="CK47" s="33">
        <f t="shared" si="44"/>
        <v>7.285506318382434</v>
      </c>
      <c r="CL47" s="4">
        <f t="shared" si="45"/>
        <v>25.215060277402202</v>
      </c>
      <c r="CM47" s="24">
        <f t="shared" si="46"/>
        <v>7.285506318382434</v>
      </c>
      <c r="CN47" s="4">
        <f t="shared" si="47"/>
        <v>25.215060277402202</v>
      </c>
      <c r="CO47" s="4"/>
      <c r="CR47" s="33">
        <f t="shared" si="40"/>
        <v>7.2627868449929389</v>
      </c>
      <c r="CS47" s="4">
        <f t="shared" si="41"/>
        <v>53.078602315190366</v>
      </c>
      <c r="CT47">
        <f t="shared" si="42"/>
        <v>5.1617447109597559E-4</v>
      </c>
    </row>
    <row r="48" spans="2:98" x14ac:dyDescent="0.3">
      <c r="B48" s="31">
        <v>41</v>
      </c>
      <c r="C48" s="61">
        <v>659.99641864421881</v>
      </c>
      <c r="D48" s="60">
        <v>109.64687422857291</v>
      </c>
      <c r="E48" s="19">
        <f t="shared" si="0"/>
        <v>16.097473625468638</v>
      </c>
      <c r="F48" s="20">
        <f t="shared" si="1"/>
        <v>651.92283910455626</v>
      </c>
      <c r="G48" s="21">
        <f t="shared" si="2"/>
        <v>0.14433338797689338</v>
      </c>
      <c r="H48" s="43"/>
      <c r="I48" s="43"/>
      <c r="J48" s="23">
        <f t="shared" si="3"/>
        <v>108.9198388231473</v>
      </c>
      <c r="K48" s="24">
        <f t="shared" si="4"/>
        <v>0.66306988734581906</v>
      </c>
      <c r="L48" s="24">
        <f t="shared" si="32"/>
        <v>0.66306988734581906</v>
      </c>
      <c r="N48" s="25" t="str">
        <f t="shared" si="5"/>
        <v/>
      </c>
      <c r="O48" s="23" t="str">
        <f t="shared" si="6"/>
        <v/>
      </c>
      <c r="P48" s="26" t="e">
        <f t="shared" si="7"/>
        <v>#N/A</v>
      </c>
      <c r="Q48" t="b">
        <f t="shared" si="8"/>
        <v>1</v>
      </c>
      <c r="R48" s="26" t="e">
        <f t="shared" si="33"/>
        <v>#N/A</v>
      </c>
      <c r="S48" s="44" t="e">
        <f t="shared" si="34"/>
        <v>#N/A</v>
      </c>
      <c r="X48" s="42">
        <v>2</v>
      </c>
      <c r="Y48" s="42">
        <v>0</v>
      </c>
      <c r="AC48">
        <f t="shared" si="9"/>
        <v>109.64687422857291</v>
      </c>
      <c r="AD48">
        <f t="shared" si="10"/>
        <v>659.99641864421881</v>
      </c>
      <c r="AE48" s="4">
        <f t="shared" si="43"/>
        <v>25.690395455193343</v>
      </c>
      <c r="AF48" s="4">
        <f t="shared" si="11"/>
        <v>109.64687422857291</v>
      </c>
      <c r="AG48" s="4">
        <f t="shared" si="12"/>
        <v>659.99641864421881</v>
      </c>
      <c r="AH48" s="4">
        <f t="shared" si="35"/>
        <v>25.690395455193343</v>
      </c>
      <c r="AI48">
        <f t="shared" ca="1" si="48"/>
        <v>109.63523030956918</v>
      </c>
      <c r="AJ48">
        <f t="shared" si="14"/>
        <v>12022.437028096487</v>
      </c>
      <c r="AK48">
        <f t="shared" ca="1" si="36"/>
        <v>1.3558084976545223E-4</v>
      </c>
      <c r="AM48" s="39"/>
      <c r="BB48" s="16">
        <f t="shared" si="15"/>
        <v>4.2680103706386374</v>
      </c>
      <c r="BC48" s="16">
        <f t="shared" si="16"/>
        <v>25.690395455193343</v>
      </c>
      <c r="BD48" s="16">
        <f t="shared" si="17"/>
        <v>25.690395455193343</v>
      </c>
      <c r="BE48" s="16">
        <f t="shared" si="18"/>
        <v>4.2680103706386374</v>
      </c>
      <c r="BF48" s="16">
        <f t="shared" si="19"/>
        <v>25.690395455193343</v>
      </c>
      <c r="BG48" s="16">
        <f t="shared" si="20"/>
        <v>4.2680103706386374</v>
      </c>
      <c r="BH48" s="16">
        <f t="shared" si="21"/>
        <v>25.690395455193343</v>
      </c>
      <c r="BI48">
        <f t="shared" si="22"/>
        <v>109.64687422857291</v>
      </c>
      <c r="BJ48">
        <f t="shared" si="23"/>
        <v>659.99641864421881</v>
      </c>
      <c r="BK48" s="4"/>
      <c r="BL48" s="28">
        <f t="shared" si="24"/>
        <v>4.2572672939293508</v>
      </c>
      <c r="BM48" s="28">
        <f t="shared" si="25"/>
        <v>18.215912523878959</v>
      </c>
      <c r="BN48">
        <f t="shared" si="26"/>
        <v>1.1541369718161722E-4</v>
      </c>
      <c r="BO48" s="4"/>
      <c r="BP48" s="4"/>
      <c r="BQ48" s="4"/>
      <c r="BR48" s="4"/>
      <c r="BS48" s="4"/>
      <c r="CC48" s="30">
        <f t="shared" si="27"/>
        <v>25.690395455193343</v>
      </c>
      <c r="CD48" s="24">
        <f t="shared" si="37"/>
        <v>7.3704651965483965</v>
      </c>
      <c r="CE48" s="4">
        <f t="shared" si="38"/>
        <v>25.532293206400947</v>
      </c>
      <c r="CF48" s="33">
        <f t="shared" si="28"/>
        <v>109.64687422857291</v>
      </c>
      <c r="CG48">
        <f t="shared" si="29"/>
        <v>659.99641864421881</v>
      </c>
      <c r="CH48">
        <f t="shared" si="30"/>
        <v>109.64687422857291</v>
      </c>
      <c r="CI48">
        <f t="shared" si="31"/>
        <v>659.99641864421881</v>
      </c>
      <c r="CJ48" s="4">
        <f t="shared" si="39"/>
        <v>25.690395455193343</v>
      </c>
      <c r="CK48" s="33">
        <f t="shared" si="44"/>
        <v>7.3704651965483965</v>
      </c>
      <c r="CL48" s="4">
        <f t="shared" si="45"/>
        <v>25.532293206400947</v>
      </c>
      <c r="CM48" s="24">
        <f t="shared" si="46"/>
        <v>7.3704651965483965</v>
      </c>
      <c r="CN48" s="4">
        <f t="shared" si="47"/>
        <v>25.532293206400947</v>
      </c>
      <c r="CO48" s="4"/>
      <c r="CR48" s="33">
        <f t="shared" si="40"/>
        <v>7.340862183547503</v>
      </c>
      <c r="CS48" s="4">
        <f t="shared" si="41"/>
        <v>54.323757213531195</v>
      </c>
      <c r="CT48">
        <f t="shared" si="42"/>
        <v>8.7633837873107065E-4</v>
      </c>
    </row>
    <row r="49" spans="2:98" x14ac:dyDescent="0.3">
      <c r="B49" s="31">
        <v>42</v>
      </c>
      <c r="C49" s="61">
        <v>676.09389226968756</v>
      </c>
      <c r="D49" s="60">
        <v>111.96831204887434</v>
      </c>
      <c r="E49" s="19">
        <f t="shared" si="0"/>
        <v>16.097473625468751</v>
      </c>
      <c r="F49" s="20">
        <f t="shared" si="1"/>
        <v>668.02091139393974</v>
      </c>
      <c r="G49" s="21">
        <f t="shared" si="2"/>
        <v>0.14421131379451643</v>
      </c>
      <c r="H49" s="43"/>
      <c r="I49" s="43"/>
      <c r="J49" s="23">
        <f t="shared" si="3"/>
        <v>111.23020504691453</v>
      </c>
      <c r="K49" s="24">
        <f t="shared" si="4"/>
        <v>0.65921061812347348</v>
      </c>
      <c r="L49" s="24">
        <f t="shared" si="32"/>
        <v>0.65921061812347348</v>
      </c>
      <c r="N49" s="25" t="str">
        <f t="shared" si="5"/>
        <v/>
      </c>
      <c r="O49" s="23" t="str">
        <f t="shared" si="6"/>
        <v/>
      </c>
      <c r="P49" s="26" t="e">
        <f t="shared" si="7"/>
        <v>#N/A</v>
      </c>
      <c r="Q49" t="b">
        <f t="shared" si="8"/>
        <v>1</v>
      </c>
      <c r="R49" s="26" t="e">
        <f t="shared" si="33"/>
        <v>#N/A</v>
      </c>
      <c r="S49" s="44" t="e">
        <f t="shared" si="34"/>
        <v>#N/A</v>
      </c>
      <c r="X49" s="42">
        <v>2</v>
      </c>
      <c r="Y49" s="42">
        <f>Y44</f>
        <v>756.58126039703131</v>
      </c>
      <c r="AC49">
        <f t="shared" si="9"/>
        <v>111.96831204887434</v>
      </c>
      <c r="AD49">
        <f t="shared" si="10"/>
        <v>676.09389226968756</v>
      </c>
      <c r="AE49" s="4">
        <f t="shared" si="43"/>
        <v>26.001805557877852</v>
      </c>
      <c r="AF49" s="4">
        <f t="shared" si="11"/>
        <v>111.96831204887434</v>
      </c>
      <c r="AG49" s="4">
        <f t="shared" si="12"/>
        <v>676.09389226968756</v>
      </c>
      <c r="AH49" s="4">
        <f t="shared" si="35"/>
        <v>26.001805557877852</v>
      </c>
      <c r="AI49">
        <f t="shared" ca="1" si="48"/>
        <v>111.91336772373245</v>
      </c>
      <c r="AJ49">
        <f t="shared" si="14"/>
        <v>12536.902903074099</v>
      </c>
      <c r="AK49">
        <f t="shared" ca="1" si="36"/>
        <v>3.0188788652976482E-3</v>
      </c>
      <c r="AM49" s="39"/>
      <c r="BB49" s="16">
        <f t="shared" si="15"/>
        <v>4.3061745000608598</v>
      </c>
      <c r="BC49" s="16">
        <f t="shared" si="16"/>
        <v>26.001805557877852</v>
      </c>
      <c r="BD49" s="16">
        <f t="shared" si="17"/>
        <v>26.001805557877852</v>
      </c>
      <c r="BE49" s="16">
        <f t="shared" si="18"/>
        <v>4.3061745000608598</v>
      </c>
      <c r="BF49" s="16">
        <f t="shared" si="19"/>
        <v>26.001805557877852</v>
      </c>
      <c r="BG49" s="16">
        <f t="shared" si="20"/>
        <v>4.3061745000608598</v>
      </c>
      <c r="BH49" s="16">
        <f t="shared" si="21"/>
        <v>26.001805557877852</v>
      </c>
      <c r="BI49">
        <f t="shared" si="22"/>
        <v>111.96831204887434</v>
      </c>
      <c r="BJ49">
        <f t="shared" si="23"/>
        <v>676.09389226968756</v>
      </c>
      <c r="BK49" s="4"/>
      <c r="BL49" s="28">
        <f t="shared" si="24"/>
        <v>4.2928950858240738</v>
      </c>
      <c r="BM49" s="28">
        <f t="shared" si="25"/>
        <v>18.543138824974395</v>
      </c>
      <c r="BN49">
        <f t="shared" si="26"/>
        <v>1.7634284247215537E-4</v>
      </c>
      <c r="BO49" s="4"/>
      <c r="BP49" s="4"/>
      <c r="BQ49" s="4"/>
      <c r="BR49" s="4"/>
      <c r="BS49" s="4"/>
      <c r="CC49" s="30">
        <f t="shared" si="27"/>
        <v>26.001805557877852</v>
      </c>
      <c r="CD49" s="24">
        <f t="shared" si="37"/>
        <v>7.4546002210252311</v>
      </c>
      <c r="CE49" s="4">
        <f t="shared" si="38"/>
        <v>25.845631494140864</v>
      </c>
      <c r="CF49" s="33">
        <f t="shared" si="28"/>
        <v>111.96831204887434</v>
      </c>
      <c r="CG49">
        <f t="shared" si="29"/>
        <v>676.09389226968756</v>
      </c>
      <c r="CH49">
        <f t="shared" si="30"/>
        <v>111.96831204887434</v>
      </c>
      <c r="CI49">
        <f t="shared" si="31"/>
        <v>676.09389226968756</v>
      </c>
      <c r="CJ49" s="4">
        <f t="shared" si="39"/>
        <v>26.001805557877852</v>
      </c>
      <c r="CK49" s="33">
        <f t="shared" si="44"/>
        <v>7.4546002210252311</v>
      </c>
      <c r="CL49" s="4">
        <f t="shared" si="45"/>
        <v>25.845631494140864</v>
      </c>
      <c r="CM49" s="24">
        <f t="shared" si="46"/>
        <v>7.4546002210252311</v>
      </c>
      <c r="CN49" s="4">
        <f t="shared" si="47"/>
        <v>25.845631494140864</v>
      </c>
      <c r="CO49" s="4"/>
      <c r="CR49" s="33">
        <f t="shared" si="40"/>
        <v>7.4179789979167268</v>
      </c>
      <c r="CS49" s="4">
        <f t="shared" si="41"/>
        <v>55.571064455309426</v>
      </c>
      <c r="CT49">
        <f t="shared" si="42"/>
        <v>1.3411139819628532E-3</v>
      </c>
    </row>
    <row r="50" spans="2:98" x14ac:dyDescent="0.3">
      <c r="B50" s="31">
        <v>43</v>
      </c>
      <c r="C50" s="61">
        <v>692.19136589515642</v>
      </c>
      <c r="D50" s="60">
        <v>114.28791879864954</v>
      </c>
      <c r="E50" s="19">
        <f t="shared" si="0"/>
        <v>16.097473625468865</v>
      </c>
      <c r="F50" s="20">
        <f t="shared" si="1"/>
        <v>684.11895550790723</v>
      </c>
      <c r="G50" s="21">
        <f t="shared" si="2"/>
        <v>0.14409756485671157</v>
      </c>
      <c r="H50" s="43"/>
      <c r="I50" s="43"/>
      <c r="J50" s="23">
        <f t="shared" si="3"/>
        <v>113.54057127068178</v>
      </c>
      <c r="K50" s="24">
        <f t="shared" si="4"/>
        <v>0.65391647325770741</v>
      </c>
      <c r="L50" s="24">
        <f t="shared" si="32"/>
        <v>0.65391647325770741</v>
      </c>
      <c r="N50" s="25" t="str">
        <f t="shared" si="5"/>
        <v/>
      </c>
      <c r="O50" s="23" t="str">
        <f t="shared" si="6"/>
        <v/>
      </c>
      <c r="P50" s="26" t="e">
        <f t="shared" si="7"/>
        <v>#N/A</v>
      </c>
      <c r="Q50" t="b">
        <f t="shared" si="8"/>
        <v>1</v>
      </c>
      <c r="R50" s="26" t="e">
        <f t="shared" si="33"/>
        <v>#N/A</v>
      </c>
      <c r="S50" s="44" t="e">
        <f t="shared" si="34"/>
        <v>#N/A</v>
      </c>
      <c r="U50" t="s">
        <v>6</v>
      </c>
      <c r="V50">
        <f>SLOPE(V45:V47,U45:U47)</f>
        <v>0.143523529065571</v>
      </c>
      <c r="AC50">
        <f t="shared" si="9"/>
        <v>114.28791879864954</v>
      </c>
      <c r="AD50">
        <f t="shared" si="10"/>
        <v>692.19136589515642</v>
      </c>
      <c r="AE50" s="4">
        <f t="shared" si="43"/>
        <v>26.309529944397646</v>
      </c>
      <c r="AF50" s="4">
        <f t="shared" si="11"/>
        <v>114.28791879864954</v>
      </c>
      <c r="AG50" s="4">
        <f t="shared" si="12"/>
        <v>692.19136589515642</v>
      </c>
      <c r="AH50" s="4">
        <f t="shared" si="35"/>
        <v>26.309529944397646</v>
      </c>
      <c r="AI50">
        <f t="shared" ca="1" si="48"/>
        <v>114.1868756404421</v>
      </c>
      <c r="AJ50">
        <f t="shared" si="14"/>
        <v>13061.728383326712</v>
      </c>
      <c r="AK50">
        <f t="shared" ca="1" si="36"/>
        <v>1.0209719820534967E-2</v>
      </c>
      <c r="AM50" s="39"/>
      <c r="BB50" s="16">
        <f t="shared" si="15"/>
        <v>4.3439741812257662</v>
      </c>
      <c r="BC50" s="16">
        <f t="shared" si="16"/>
        <v>26.309529944397646</v>
      </c>
      <c r="BD50" s="16">
        <f t="shared" si="17"/>
        <v>26.309529944397646</v>
      </c>
      <c r="BE50" s="16">
        <f t="shared" si="18"/>
        <v>4.3439741812257662</v>
      </c>
      <c r="BF50" s="16">
        <f t="shared" si="19"/>
        <v>26.309529944397646</v>
      </c>
      <c r="BG50" s="16">
        <f t="shared" si="20"/>
        <v>4.3439741812257662</v>
      </c>
      <c r="BH50" s="16">
        <f t="shared" si="21"/>
        <v>26.309529944397646</v>
      </c>
      <c r="BI50">
        <f t="shared" si="22"/>
        <v>114.28791879864954</v>
      </c>
      <c r="BJ50">
        <f t="shared" si="23"/>
        <v>692.19136589515642</v>
      </c>
      <c r="BK50" s="4"/>
      <c r="BL50" s="28">
        <f t="shared" si="24"/>
        <v>4.3281012024829337</v>
      </c>
      <c r="BM50" s="28">
        <f t="shared" si="25"/>
        <v>18.870111687156065</v>
      </c>
      <c r="BN50">
        <f t="shared" si="26"/>
        <v>2.5195145417041063E-4</v>
      </c>
      <c r="BO50" s="4"/>
      <c r="BP50" s="4"/>
      <c r="BQ50" s="4"/>
      <c r="BR50" s="4"/>
      <c r="BS50" s="4"/>
      <c r="CC50" s="30">
        <f t="shared" si="27"/>
        <v>26.309529944397646</v>
      </c>
      <c r="CD50" s="24">
        <f t="shared" si="37"/>
        <v>7.5379360602803445</v>
      </c>
      <c r="CE50" s="4">
        <f t="shared" si="38"/>
        <v>26.155215195700311</v>
      </c>
      <c r="CF50" s="33">
        <f t="shared" si="28"/>
        <v>114.28791879864954</v>
      </c>
      <c r="CG50">
        <f t="shared" si="29"/>
        <v>692.19136589515642</v>
      </c>
      <c r="CH50">
        <f t="shared" si="30"/>
        <v>114.28791879864954</v>
      </c>
      <c r="CI50">
        <f t="shared" si="31"/>
        <v>692.19136589515642</v>
      </c>
      <c r="CJ50" s="4">
        <f t="shared" si="39"/>
        <v>26.309529944397646</v>
      </c>
      <c r="CK50" s="33">
        <f t="shared" si="44"/>
        <v>7.5379360602803445</v>
      </c>
      <c r="CL50" s="4">
        <f t="shared" si="45"/>
        <v>26.155215195700311</v>
      </c>
      <c r="CM50" s="24">
        <f t="shared" si="46"/>
        <v>7.5379360602803445</v>
      </c>
      <c r="CN50" s="4">
        <f t="shared" si="47"/>
        <v>26.155215195700311</v>
      </c>
      <c r="CO50" s="4"/>
      <c r="CR50" s="33">
        <f t="shared" si="40"/>
        <v>7.4941717575603022</v>
      </c>
      <c r="CS50" s="4">
        <f t="shared" si="41"/>
        <v>56.820480048874764</v>
      </c>
      <c r="CT50">
        <f t="shared" si="42"/>
        <v>1.9153141925715002E-3</v>
      </c>
    </row>
    <row r="51" spans="2:98" x14ac:dyDescent="0.3">
      <c r="B51" s="31">
        <v>44</v>
      </c>
      <c r="C51" s="61">
        <v>708.28883952062506</v>
      </c>
      <c r="D51" s="60">
        <v>116.60581852753619</v>
      </c>
      <c r="E51" s="19">
        <f t="shared" si="0"/>
        <v>16.097473625468638</v>
      </c>
      <c r="F51" s="20">
        <f t="shared" si="1"/>
        <v>700.21697338985689</v>
      </c>
      <c r="G51" s="21">
        <f t="shared" si="2"/>
        <v>0.14399152207458046</v>
      </c>
      <c r="H51" s="43"/>
      <c r="I51" s="43"/>
      <c r="J51" s="23">
        <f t="shared" si="3"/>
        <v>115.85093749444898</v>
      </c>
      <c r="K51" s="24">
        <f t="shared" si="4"/>
        <v>0.64737852932179218</v>
      </c>
      <c r="L51" s="24">
        <f t="shared" si="32"/>
        <v>0.64737852932179218</v>
      </c>
      <c r="N51" s="25" t="str">
        <f t="shared" si="5"/>
        <v/>
      </c>
      <c r="O51" s="23" t="str">
        <f t="shared" si="6"/>
        <v/>
      </c>
      <c r="P51" s="26" t="e">
        <f t="shared" si="7"/>
        <v>#N/A</v>
      </c>
      <c r="Q51" t="b">
        <f t="shared" si="8"/>
        <v>1</v>
      </c>
      <c r="R51" s="26" t="e">
        <f t="shared" si="33"/>
        <v>#N/A</v>
      </c>
      <c r="S51" s="44" t="e">
        <f t="shared" si="34"/>
        <v>#N/A</v>
      </c>
      <c r="U51" t="s">
        <v>7</v>
      </c>
      <c r="V51">
        <f>INTERCEPT(V45:V47,U45:U47)</f>
        <v>14.194823648690999</v>
      </c>
      <c r="AC51">
        <f t="shared" si="9"/>
        <v>116.60581852753619</v>
      </c>
      <c r="AD51">
        <f t="shared" si="10"/>
        <v>708.28883952062506</v>
      </c>
      <c r="AE51" s="4">
        <f t="shared" si="43"/>
        <v>26.613696464802199</v>
      </c>
      <c r="AF51" s="4">
        <f t="shared" si="11"/>
        <v>116.60581852753619</v>
      </c>
      <c r="AG51" s="4">
        <f t="shared" si="12"/>
        <v>708.28883952062506</v>
      </c>
      <c r="AH51" s="4">
        <f t="shared" si="35"/>
        <v>26.613696464802199</v>
      </c>
      <c r="AI51">
        <f t="shared" ca="1" si="48"/>
        <v>116.45591464761429</v>
      </c>
      <c r="AJ51">
        <f t="shared" si="14"/>
        <v>13596.916914476702</v>
      </c>
      <c r="AK51">
        <f t="shared" ca="1" si="36"/>
        <v>2.2471173215637522E-2</v>
      </c>
      <c r="AM51" s="39"/>
      <c r="BB51" s="16">
        <f t="shared" si="15"/>
        <v>4.3814213738310492</v>
      </c>
      <c r="BC51" s="16">
        <f t="shared" si="16"/>
        <v>26.613696464802199</v>
      </c>
      <c r="BD51" s="16">
        <f t="shared" si="17"/>
        <v>26.613696464802199</v>
      </c>
      <c r="BE51" s="16">
        <f t="shared" si="18"/>
        <v>4.3814213738310492</v>
      </c>
      <c r="BF51" s="16">
        <f t="shared" si="19"/>
        <v>26.613696464802199</v>
      </c>
      <c r="BG51" s="16">
        <f t="shared" si="20"/>
        <v>4.3814213738310492</v>
      </c>
      <c r="BH51" s="16">
        <f t="shared" si="21"/>
        <v>26.613696464802199</v>
      </c>
      <c r="BI51">
        <f t="shared" si="22"/>
        <v>116.60581852753619</v>
      </c>
      <c r="BJ51">
        <f t="shared" si="23"/>
        <v>708.28883952062506</v>
      </c>
      <c r="BK51" s="4"/>
      <c r="BL51" s="28">
        <f t="shared" si="24"/>
        <v>4.3629002709681783</v>
      </c>
      <c r="BM51" s="28">
        <f t="shared" si="25"/>
        <v>19.196853255063559</v>
      </c>
      <c r="BN51">
        <f t="shared" si="26"/>
        <v>3.4303125125704456E-4</v>
      </c>
      <c r="BO51" s="4"/>
      <c r="BP51" s="4"/>
      <c r="BQ51" s="4"/>
      <c r="BR51" s="4"/>
      <c r="BS51" s="4"/>
      <c r="CC51" s="30">
        <f t="shared" si="27"/>
        <v>26.613696464802199</v>
      </c>
      <c r="CD51" s="24">
        <f t="shared" si="37"/>
        <v>7.6204959237582921</v>
      </c>
      <c r="CE51" s="4">
        <f t="shared" si="38"/>
        <v>26.461176165692699</v>
      </c>
      <c r="CF51" s="33">
        <f t="shared" si="28"/>
        <v>116.60581852753619</v>
      </c>
      <c r="CG51">
        <f t="shared" si="29"/>
        <v>708.28883952062506</v>
      </c>
      <c r="CH51">
        <f t="shared" si="30"/>
        <v>116.60581852753619</v>
      </c>
      <c r="CI51">
        <f t="shared" si="31"/>
        <v>708.28883952062506</v>
      </c>
      <c r="CJ51" s="4">
        <f t="shared" si="39"/>
        <v>26.613696464802199</v>
      </c>
      <c r="CK51" s="33">
        <f t="shared" si="44"/>
        <v>7.6204959237582921</v>
      </c>
      <c r="CL51" s="4">
        <f t="shared" si="45"/>
        <v>26.461176165692699</v>
      </c>
      <c r="CM51" s="24">
        <f t="shared" si="46"/>
        <v>7.6204959237582921</v>
      </c>
      <c r="CN51" s="4">
        <f t="shared" si="47"/>
        <v>26.461176165692699</v>
      </c>
      <c r="CO51" s="4"/>
      <c r="CR51" s="33">
        <f t="shared" si="40"/>
        <v>7.5694729136919623</v>
      </c>
      <c r="CS51" s="4">
        <f t="shared" si="41"/>
        <v>58.071958124016746</v>
      </c>
      <c r="CT51">
        <f t="shared" si="42"/>
        <v>2.6033475562287933E-3</v>
      </c>
    </row>
    <row r="52" spans="2:98" x14ac:dyDescent="0.3">
      <c r="B52" s="31">
        <v>45</v>
      </c>
      <c r="C52" s="61">
        <v>724.38631314609381</v>
      </c>
      <c r="D52" s="60">
        <v>118.92212616458323</v>
      </c>
      <c r="E52" s="19">
        <f t="shared" si="0"/>
        <v>16.097473625468751</v>
      </c>
      <c r="F52" s="20">
        <f t="shared" si="1"/>
        <v>716.31496680847079</v>
      </c>
      <c r="G52" s="21">
        <f t="shared" si="2"/>
        <v>0.14389261886301719</v>
      </c>
      <c r="H52" s="43"/>
      <c r="I52" s="43"/>
      <c r="J52" s="23">
        <f t="shared" si="3"/>
        <v>118.16130371821622</v>
      </c>
      <c r="K52" s="24">
        <f t="shared" si="4"/>
        <v>0.63976525723570488</v>
      </c>
      <c r="L52" s="24">
        <f t="shared" si="32"/>
        <v>0.63976525723570488</v>
      </c>
      <c r="N52" s="25" t="str">
        <f t="shared" si="5"/>
        <v/>
      </c>
      <c r="O52" s="23" t="str">
        <f t="shared" si="6"/>
        <v/>
      </c>
      <c r="P52" s="26" t="e">
        <f t="shared" si="7"/>
        <v>#N/A</v>
      </c>
      <c r="Q52" t="b">
        <f t="shared" si="8"/>
        <v>1</v>
      </c>
      <c r="R52" s="26" t="e">
        <f t="shared" si="33"/>
        <v>#N/A</v>
      </c>
      <c r="S52" s="44" t="e">
        <f t="shared" si="34"/>
        <v>#N/A</v>
      </c>
      <c r="AC52">
        <f t="shared" si="9"/>
        <v>118.92212616458323</v>
      </c>
      <c r="AD52">
        <f t="shared" si="10"/>
        <v>724.38631314609381</v>
      </c>
      <c r="AE52" s="4">
        <f t="shared" si="43"/>
        <v>26.914425744312172</v>
      </c>
      <c r="AF52" s="4">
        <f t="shared" si="11"/>
        <v>118.92212616458323</v>
      </c>
      <c r="AG52" s="4">
        <f t="shared" si="12"/>
        <v>724.38631314609381</v>
      </c>
      <c r="AH52" s="4">
        <f t="shared" si="35"/>
        <v>26.914425744312172</v>
      </c>
      <c r="AI52">
        <f t="shared" ca="1" si="48"/>
        <v>118.72063625831379</v>
      </c>
      <c r="AJ52">
        <f t="shared" si="14"/>
        <v>14142.472091505051</v>
      </c>
      <c r="AK52">
        <f t="shared" ca="1" si="36"/>
        <v>4.0598182328469311E-2</v>
      </c>
      <c r="AM52" s="39"/>
      <c r="BB52" s="16">
        <f t="shared" si="15"/>
        <v>4.4185273464255523</v>
      </c>
      <c r="BC52" s="16">
        <f t="shared" si="16"/>
        <v>26.914425744312172</v>
      </c>
      <c r="BD52" s="16">
        <f t="shared" si="17"/>
        <v>26.914425744312172</v>
      </c>
      <c r="BE52" s="16">
        <f t="shared" si="18"/>
        <v>4.4185273464255523</v>
      </c>
      <c r="BF52" s="16">
        <f t="shared" si="19"/>
        <v>26.914425744312172</v>
      </c>
      <c r="BG52" s="16">
        <f t="shared" si="20"/>
        <v>4.4185273464255523</v>
      </c>
      <c r="BH52" s="16">
        <f t="shared" si="21"/>
        <v>26.914425744312172</v>
      </c>
      <c r="BI52">
        <f t="shared" si="22"/>
        <v>118.92212616458323</v>
      </c>
      <c r="BJ52">
        <f t="shared" si="23"/>
        <v>724.38631314609381</v>
      </c>
      <c r="BK52" s="4"/>
      <c r="BL52" s="28">
        <f t="shared" si="24"/>
        <v>4.3973060917641913</v>
      </c>
      <c r="BM52" s="28">
        <f t="shared" si="25"/>
        <v>19.523383911110432</v>
      </c>
      <c r="BN52">
        <f t="shared" si="26"/>
        <v>4.5034164940233783E-4</v>
      </c>
      <c r="BO52" s="4"/>
      <c r="BP52" s="4"/>
      <c r="BQ52" s="4"/>
      <c r="BR52" s="4"/>
      <c r="BS52" s="4"/>
      <c r="CC52" s="30">
        <f t="shared" si="27"/>
        <v>26.914425744312172</v>
      </c>
      <c r="CD52" s="24">
        <f t="shared" si="37"/>
        <v>7.7023016874891015</v>
      </c>
      <c r="CE52" s="4">
        <f t="shared" si="38"/>
        <v>26.763638715308915</v>
      </c>
      <c r="CF52" s="33">
        <f t="shared" si="28"/>
        <v>118.92212616458323</v>
      </c>
      <c r="CG52">
        <f t="shared" si="29"/>
        <v>724.38631314609381</v>
      </c>
      <c r="CH52">
        <f t="shared" si="30"/>
        <v>118.92212616458323</v>
      </c>
      <c r="CI52">
        <f t="shared" si="31"/>
        <v>724.38631314609381</v>
      </c>
      <c r="CJ52" s="4">
        <f t="shared" si="39"/>
        <v>26.914425744312172</v>
      </c>
      <c r="CK52" s="33">
        <f t="shared" si="44"/>
        <v>7.7023016874891015</v>
      </c>
      <c r="CL52" s="4">
        <f t="shared" si="45"/>
        <v>26.763638715308915</v>
      </c>
      <c r="CM52" s="24">
        <f t="shared" si="46"/>
        <v>7.7023016874891015</v>
      </c>
      <c r="CN52" s="4">
        <f t="shared" si="47"/>
        <v>26.763638715308915</v>
      </c>
      <c r="CO52" s="4"/>
      <c r="CR52" s="33">
        <f t="shared" si="40"/>
        <v>7.6439130609865584</v>
      </c>
      <c r="CS52" s="4">
        <f t="shared" si="41"/>
        <v>59.325451285097458</v>
      </c>
      <c r="CT52">
        <f t="shared" si="42"/>
        <v>3.4092317048534742E-3</v>
      </c>
    </row>
    <row r="53" spans="2:98" x14ac:dyDescent="0.3">
      <c r="B53" s="31">
        <v>46</v>
      </c>
      <c r="C53" s="61">
        <v>740.48378677156268</v>
      </c>
      <c r="D53" s="60">
        <v>121.23694827878266</v>
      </c>
      <c r="E53" s="19">
        <f t="shared" si="0"/>
        <v>16.097473625468865</v>
      </c>
      <c r="F53" s="20">
        <f t="shared" si="1"/>
        <v>732.41293737691763</v>
      </c>
      <c r="G53" s="21">
        <f t="shared" si="2"/>
        <v>0.14380033588233365</v>
      </c>
      <c r="H53" s="43"/>
      <c r="I53" s="43"/>
      <c r="J53" s="23">
        <f t="shared" si="3"/>
        <v>120.47166994198345</v>
      </c>
      <c r="K53" s="24">
        <f t="shared" si="4"/>
        <v>0.63122533820256355</v>
      </c>
      <c r="L53" s="24">
        <f t="shared" si="32"/>
        <v>0.63122533820256355</v>
      </c>
      <c r="N53" s="25" t="str">
        <f t="shared" si="5"/>
        <v/>
      </c>
      <c r="O53" s="23" t="str">
        <f t="shared" si="6"/>
        <v/>
      </c>
      <c r="P53" s="26" t="e">
        <f t="shared" si="7"/>
        <v>#N/A</v>
      </c>
      <c r="Q53" t="b">
        <f t="shared" si="8"/>
        <v>1</v>
      </c>
      <c r="R53" s="26" t="e">
        <f t="shared" si="33"/>
        <v>#N/A</v>
      </c>
      <c r="S53" s="44" t="e">
        <f t="shared" si="34"/>
        <v>#N/A</v>
      </c>
      <c r="AC53">
        <f t="shared" si="9"/>
        <v>121.23694827878266</v>
      </c>
      <c r="AD53">
        <f t="shared" si="10"/>
        <v>740.48378677156268</v>
      </c>
      <c r="AE53" s="4">
        <f t="shared" si="43"/>
        <v>27.211831742305822</v>
      </c>
      <c r="AF53" s="4">
        <f t="shared" si="11"/>
        <v>121.23694827878266</v>
      </c>
      <c r="AG53" s="4">
        <f t="shared" si="12"/>
        <v>740.48378677156268</v>
      </c>
      <c r="AH53" s="4">
        <f t="shared" si="35"/>
        <v>27.211831742305822</v>
      </c>
      <c r="AI53">
        <f t="shared" ca="1" si="48"/>
        <v>120.98118361287693</v>
      </c>
      <c r="AJ53">
        <f t="shared" si="14"/>
        <v>14698.397627952223</v>
      </c>
      <c r="AK53">
        <f t="shared" ca="1" si="36"/>
        <v>6.5415564325869563E-2</v>
      </c>
      <c r="AM53" s="39"/>
      <c r="BB53" s="16">
        <f t="shared" si="15"/>
        <v>4.4553027310652302</v>
      </c>
      <c r="BC53" s="16">
        <f t="shared" si="16"/>
        <v>27.211831742305822</v>
      </c>
      <c r="BD53" s="16">
        <f t="shared" si="17"/>
        <v>27.211831742305822</v>
      </c>
      <c r="BE53" s="16">
        <f t="shared" si="18"/>
        <v>4.4553027310652302</v>
      </c>
      <c r="BF53" s="16">
        <f t="shared" si="19"/>
        <v>27.211831742305822</v>
      </c>
      <c r="BG53" s="16">
        <f t="shared" si="20"/>
        <v>4.4553027310652302</v>
      </c>
      <c r="BH53" s="16">
        <f t="shared" si="21"/>
        <v>27.211831742305822</v>
      </c>
      <c r="BI53">
        <f t="shared" si="22"/>
        <v>121.23694827878266</v>
      </c>
      <c r="BJ53">
        <f t="shared" si="23"/>
        <v>740.48378677156268</v>
      </c>
      <c r="BK53" s="4"/>
      <c r="BL53" s="28">
        <f t="shared" si="24"/>
        <v>4.431331702729981</v>
      </c>
      <c r="BM53" s="28">
        <f t="shared" si="25"/>
        <v>19.849722425437299</v>
      </c>
      <c r="BN53">
        <f t="shared" si="26"/>
        <v>5.7461019944932113E-4</v>
      </c>
      <c r="BO53" s="4"/>
      <c r="BP53" s="4"/>
      <c r="BQ53" s="4"/>
      <c r="BR53" s="4"/>
      <c r="BS53" s="4"/>
      <c r="CC53" s="30">
        <f t="shared" si="27"/>
        <v>27.211831742305822</v>
      </c>
      <c r="CD53" s="24">
        <f t="shared" si="37"/>
        <v>7.7833740066293329</v>
      </c>
      <c r="CE53" s="4">
        <f t="shared" si="38"/>
        <v>27.062720203168915</v>
      </c>
      <c r="CF53" s="33">
        <f t="shared" si="28"/>
        <v>121.23694827878266</v>
      </c>
      <c r="CG53">
        <f t="shared" si="29"/>
        <v>740.48378677156268</v>
      </c>
      <c r="CH53">
        <f t="shared" si="30"/>
        <v>121.23694827878266</v>
      </c>
      <c r="CI53">
        <f t="shared" si="31"/>
        <v>740.48378677156268</v>
      </c>
      <c r="CJ53" s="4">
        <f t="shared" si="39"/>
        <v>27.211831742305822</v>
      </c>
      <c r="CK53" s="33">
        <f t="shared" si="44"/>
        <v>7.7833740066293329</v>
      </c>
      <c r="CL53" s="4">
        <f t="shared" si="45"/>
        <v>27.062720203168915</v>
      </c>
      <c r="CM53" s="24">
        <f t="shared" si="46"/>
        <v>7.7833740066293329</v>
      </c>
      <c r="CN53" s="4">
        <f t="shared" si="47"/>
        <v>27.062720203168915</v>
      </c>
      <c r="CO53" s="4"/>
      <c r="CR53" s="33">
        <f t="shared" si="40"/>
        <v>7.7175210829966714</v>
      </c>
      <c r="CS53" s="4">
        <f t="shared" si="41"/>
        <v>60.580910927073155</v>
      </c>
      <c r="CT53">
        <f t="shared" si="42"/>
        <v>4.3366075509691454E-3</v>
      </c>
    </row>
    <row r="54" spans="2:98" x14ac:dyDescent="0.3">
      <c r="B54" s="31">
        <v>47</v>
      </c>
      <c r="C54" s="61">
        <v>756.58126039703131</v>
      </c>
      <c r="D54" s="60">
        <v>123.55038376501841</v>
      </c>
      <c r="E54" s="19">
        <f t="shared" si="0"/>
        <v>16.097473625468638</v>
      </c>
      <c r="F54" s="20">
        <f t="shared" si="1"/>
        <v>748.51088656957779</v>
      </c>
      <c r="G54" s="21">
        <f t="shared" si="2"/>
        <v>0.14371419640505217</v>
      </c>
      <c r="H54" s="43"/>
      <c r="I54" s="43"/>
      <c r="J54" s="23">
        <f t="shared" si="3"/>
        <v>122.78203616575067</v>
      </c>
      <c r="K54" s="24">
        <f t="shared" si="4"/>
        <v>0.62189009524168604</v>
      </c>
      <c r="L54" s="24">
        <f t="shared" si="32"/>
        <v>0.62189009524168604</v>
      </c>
      <c r="N54" s="25">
        <f t="shared" si="5"/>
        <v>756.58126039703131</v>
      </c>
      <c r="O54" s="23">
        <f t="shared" si="6"/>
        <v>123.55038376501841</v>
      </c>
      <c r="P54" s="26">
        <f t="shared" si="7"/>
        <v>123.55038376501841</v>
      </c>
      <c r="Q54" t="b">
        <f t="shared" si="8"/>
        <v>1</v>
      </c>
      <c r="R54" s="26" t="e">
        <f t="shared" si="33"/>
        <v>#N/A</v>
      </c>
      <c r="S54" s="44" t="e">
        <f t="shared" si="34"/>
        <v>#N/A</v>
      </c>
      <c r="AC54">
        <f t="shared" si="9"/>
        <v>123.55038376501841</v>
      </c>
      <c r="AD54">
        <f t="shared" si="10"/>
        <v>756.58126039703131</v>
      </c>
      <c r="AE54" s="4">
        <f t="shared" si="43"/>
        <v>27.506022256899147</v>
      </c>
      <c r="AF54" s="4">
        <f t="shared" si="11"/>
        <v>123.55038376501841</v>
      </c>
      <c r="AG54" s="4">
        <f t="shared" si="12"/>
        <v>756.58126039703131</v>
      </c>
      <c r="AH54" s="4">
        <f t="shared" si="35"/>
        <v>27.506022256899147</v>
      </c>
      <c r="AI54">
        <f t="shared" ca="1" si="48"/>
        <v>123.23769211269686</v>
      </c>
      <c r="AJ54">
        <f t="shared" si="14"/>
        <v>15264.697328483324</v>
      </c>
      <c r="AK54">
        <f t="shared" ca="1" si="36"/>
        <v>9.7776069431579266E-2</v>
      </c>
      <c r="AM54" s="39"/>
      <c r="BB54" s="16">
        <f t="shared" si="15"/>
        <v>4.4917575726177246</v>
      </c>
      <c r="BC54" s="16">
        <f t="shared" si="16"/>
        <v>27.506022256899147</v>
      </c>
      <c r="BD54" s="16">
        <f t="shared" si="17"/>
        <v>27.506022256899147</v>
      </c>
      <c r="BE54" s="16">
        <f t="shared" si="18"/>
        <v>4.4917575726177246</v>
      </c>
      <c r="BF54" s="16">
        <f t="shared" si="19"/>
        <v>27.506022256899147</v>
      </c>
      <c r="BG54" s="16">
        <f t="shared" si="20"/>
        <v>4.4917575726177246</v>
      </c>
      <c r="BH54" s="16">
        <f t="shared" si="21"/>
        <v>27.506022256899147</v>
      </c>
      <c r="BI54">
        <f t="shared" si="22"/>
        <v>123.55038376501841</v>
      </c>
      <c r="BJ54">
        <f t="shared" si="23"/>
        <v>756.58126039703131</v>
      </c>
      <c r="BK54" s="4"/>
      <c r="BL54" s="28">
        <f t="shared" si="24"/>
        <v>4.4649894368271665</v>
      </c>
      <c r="BM54" s="28">
        <f t="shared" si="25"/>
        <v>20.175886091168675</v>
      </c>
      <c r="BN54">
        <f t="shared" si="26"/>
        <v>7.1653309370175403E-4</v>
      </c>
      <c r="BO54" s="4"/>
      <c r="BP54" s="4"/>
      <c r="BQ54" s="4"/>
      <c r="BR54" s="4"/>
      <c r="BS54" s="4"/>
      <c r="CC54" s="30">
        <f t="shared" si="27"/>
        <v>27.506022256899147</v>
      </c>
      <c r="CD54" s="24">
        <f t="shared" si="37"/>
        <v>7.8637324165047673</v>
      </c>
      <c r="CE54" s="4">
        <f t="shared" si="38"/>
        <v>27.358531567956252</v>
      </c>
      <c r="CF54" s="33">
        <f t="shared" si="28"/>
        <v>123.55038376501841</v>
      </c>
      <c r="CG54">
        <f t="shared" si="29"/>
        <v>756.58126039703131</v>
      </c>
      <c r="CH54">
        <f t="shared" si="30"/>
        <v>123.55038376501841</v>
      </c>
      <c r="CI54">
        <f t="shared" si="31"/>
        <v>756.58126039703131</v>
      </c>
      <c r="CJ54" s="4">
        <f t="shared" si="39"/>
        <v>27.506022256899147</v>
      </c>
      <c r="CK54" s="33">
        <f t="shared" si="44"/>
        <v>7.8637324165047673</v>
      </c>
      <c r="CL54" s="4">
        <f t="shared" si="45"/>
        <v>27.358531567956252</v>
      </c>
      <c r="CM54" s="24">
        <f t="shared" si="46"/>
        <v>7.8637324165047673</v>
      </c>
      <c r="CN54" s="4">
        <f t="shared" si="47"/>
        <v>27.358531567956252</v>
      </c>
      <c r="CO54" s="4"/>
      <c r="CR54" s="33">
        <f t="shared" si="40"/>
        <v>7.7903242832412154</v>
      </c>
      <c r="CS54" s="4">
        <f t="shared" si="41"/>
        <v>61.838287518387908</v>
      </c>
      <c r="CT54">
        <f t="shared" si="42"/>
        <v>5.388754029239393E-3</v>
      </c>
    </row>
    <row r="55" spans="2:98" x14ac:dyDescent="0.3">
      <c r="B55" s="31">
        <v>48</v>
      </c>
      <c r="C55" s="61">
        <v>772.67873402250007</v>
      </c>
      <c r="D55" s="60">
        <v>125.86252446410697</v>
      </c>
      <c r="E55" s="19">
        <f t="shared" si="0"/>
        <v>16.097473625468751</v>
      </c>
      <c r="F55" s="20">
        <f t="shared" si="1"/>
        <v>764.60881573665563</v>
      </c>
      <c r="G55" s="21">
        <f t="shared" si="2"/>
        <v>0.14363376222156912</v>
      </c>
      <c r="H55" s="43"/>
      <c r="I55" s="43"/>
      <c r="J55" s="23">
        <f t="shared" si="3"/>
        <v>125.0924023895179</v>
      </c>
      <c r="K55" s="24">
        <f t="shared" si="4"/>
        <v>0.61187559829112503</v>
      </c>
      <c r="L55" s="24">
        <f t="shared" si="32"/>
        <v>0.61187559829112503</v>
      </c>
      <c r="N55" s="25">
        <f t="shared" si="5"/>
        <v>772.67873402250007</v>
      </c>
      <c r="O55" s="23">
        <f t="shared" si="6"/>
        <v>125.86252446410697</v>
      </c>
      <c r="P55" s="26">
        <f t="shared" si="7"/>
        <v>125.86252446410697</v>
      </c>
      <c r="Q55" t="b">
        <f t="shared" si="8"/>
        <v>1</v>
      </c>
      <c r="R55" s="26">
        <f t="shared" si="33"/>
        <v>764.60881573665563</v>
      </c>
      <c r="S55" s="44">
        <f t="shared" si="34"/>
        <v>0.14363376222156912</v>
      </c>
      <c r="AC55">
        <f t="shared" si="9"/>
        <v>125.86252446410697</v>
      </c>
      <c r="AD55">
        <f t="shared" si="10"/>
        <v>772.67873402250007</v>
      </c>
      <c r="AE55" s="4">
        <f t="shared" si="43"/>
        <v>27.797099381455254</v>
      </c>
      <c r="AF55" s="4">
        <f t="shared" si="11"/>
        <v>125.86252446410697</v>
      </c>
      <c r="AG55" s="4">
        <f t="shared" si="12"/>
        <v>772.67873402250007</v>
      </c>
      <c r="AH55" s="4">
        <f t="shared" si="35"/>
        <v>27.797099381455254</v>
      </c>
      <c r="AI55">
        <f t="shared" ca="1" si="48"/>
        <v>125.49028999362883</v>
      </c>
      <c r="AJ55">
        <f t="shared" si="14"/>
        <v>15841.375064477925</v>
      </c>
      <c r="AK55">
        <f t="shared" ca="1" si="36"/>
        <v>0.13855850101213646</v>
      </c>
      <c r="AM55" s="39"/>
      <c r="BB55" s="16">
        <f t="shared" si="15"/>
        <v>4.5279013733381026</v>
      </c>
      <c r="BC55" s="16">
        <f t="shared" si="16"/>
        <v>27.797099381455254</v>
      </c>
      <c r="BD55" s="16">
        <f t="shared" si="17"/>
        <v>27.797099381455254</v>
      </c>
      <c r="BE55" s="16">
        <f t="shared" si="18"/>
        <v>4.5279013733381026</v>
      </c>
      <c r="BF55" s="16">
        <f t="shared" si="19"/>
        <v>27.797099381455254</v>
      </c>
      <c r="BG55" s="16">
        <f t="shared" si="20"/>
        <v>4.5279013733381026</v>
      </c>
      <c r="BH55" s="16">
        <f t="shared" si="21"/>
        <v>27.797099381455254</v>
      </c>
      <c r="BI55">
        <f t="shared" si="22"/>
        <v>125.86252446410697</v>
      </c>
      <c r="BJ55">
        <f t="shared" si="23"/>
        <v>772.67873402250007</v>
      </c>
      <c r="BK55" s="4"/>
      <c r="BL55" s="28">
        <f t="shared" si="24"/>
        <v>4.4982909743482704</v>
      </c>
      <c r="BM55" s="28">
        <f t="shared" si="25"/>
        <v>20.501890846677075</v>
      </c>
      <c r="BN55">
        <f t="shared" si="26"/>
        <v>8.767757283370557E-4</v>
      </c>
      <c r="BO55" s="4"/>
      <c r="BP55" s="4"/>
      <c r="BQ55" s="4"/>
      <c r="BR55" s="4"/>
      <c r="BS55" s="4"/>
      <c r="CC55" s="30">
        <f t="shared" si="27"/>
        <v>27.797099381455254</v>
      </c>
      <c r="CD55" s="24">
        <f t="shared" si="37"/>
        <v>7.94339542351387</v>
      </c>
      <c r="CE55" s="4">
        <f t="shared" si="38"/>
        <v>27.651177809698193</v>
      </c>
      <c r="CF55" s="33">
        <f t="shared" si="28"/>
        <v>125.86252446410697</v>
      </c>
      <c r="CG55">
        <f t="shared" si="29"/>
        <v>772.67873402250007</v>
      </c>
      <c r="CH55">
        <f t="shared" si="30"/>
        <v>125.86252446410697</v>
      </c>
      <c r="CI55">
        <f t="shared" si="31"/>
        <v>772.67873402250007</v>
      </c>
      <c r="CJ55" s="4">
        <f t="shared" si="39"/>
        <v>27.797099381455254</v>
      </c>
      <c r="CK55" s="33">
        <f t="shared" si="44"/>
        <v>7.94339542351387</v>
      </c>
      <c r="CL55" s="4">
        <f t="shared" si="45"/>
        <v>27.651177809698193</v>
      </c>
      <c r="CM55" s="24">
        <f t="shared" si="46"/>
        <v>7.94339542351387</v>
      </c>
      <c r="CN55" s="4">
        <f t="shared" si="47"/>
        <v>27.651177809698193</v>
      </c>
      <c r="CO55" s="4"/>
      <c r="CR55" s="33">
        <f t="shared" si="40"/>
        <v>7.8623485036550216</v>
      </c>
      <c r="CS55" s="4">
        <f t="shared" si="41"/>
        <v>63.097530854301091</v>
      </c>
      <c r="CT55">
        <f t="shared" si="42"/>
        <v>6.5686032186065913E-3</v>
      </c>
    </row>
    <row r="56" spans="2:98" x14ac:dyDescent="0.3">
      <c r="B56" s="31">
        <v>49</v>
      </c>
      <c r="C56" s="61">
        <v>788.77620764796893</v>
      </c>
      <c r="D56" s="60">
        <v>128.17345572442628</v>
      </c>
      <c r="E56" s="19">
        <f t="shared" si="0"/>
        <v>16.097473625468865</v>
      </c>
      <c r="F56" s="20">
        <f t="shared" si="1"/>
        <v>780.7067261169833</v>
      </c>
      <c r="G56" s="21">
        <f t="shared" si="2"/>
        <v>0.14355863001154617</v>
      </c>
      <c r="H56" s="43"/>
      <c r="I56" s="43"/>
      <c r="J56" s="23">
        <f t="shared" si="3"/>
        <v>127.40276861328513</v>
      </c>
      <c r="K56" s="24">
        <f t="shared" si="4"/>
        <v>0.60128449122736083</v>
      </c>
      <c r="L56" s="24">
        <f t="shared" si="32"/>
        <v>0.60128449122736083</v>
      </c>
      <c r="N56" s="25">
        <f t="shared" si="5"/>
        <v>788.77620764796893</v>
      </c>
      <c r="O56" s="23">
        <f t="shared" si="6"/>
        <v>128.17345572442628</v>
      </c>
      <c r="P56" s="26">
        <f t="shared" si="7"/>
        <v>128.17345572442628</v>
      </c>
      <c r="Q56" t="b">
        <f t="shared" si="8"/>
        <v>1</v>
      </c>
      <c r="R56" s="26">
        <f t="shared" si="33"/>
        <v>780.7067261169833</v>
      </c>
      <c r="S56" s="44">
        <f t="shared" si="34"/>
        <v>0.14355863001154617</v>
      </c>
      <c r="AC56">
        <f t="shared" si="9"/>
        <v>128.17345572442628</v>
      </c>
      <c r="AD56">
        <f t="shared" si="10"/>
        <v>788.77620764796893</v>
      </c>
      <c r="AE56" s="4">
        <f t="shared" si="43"/>
        <v>28.085159918504452</v>
      </c>
      <c r="AF56" s="4">
        <f t="shared" si="11"/>
        <v>128.17345572442628</v>
      </c>
      <c r="AG56" s="4">
        <f t="shared" si="12"/>
        <v>788.77620764796893</v>
      </c>
      <c r="AH56" s="4">
        <f t="shared" si="35"/>
        <v>28.085159918504452</v>
      </c>
      <c r="AI56">
        <f t="shared" ca="1" si="48"/>
        <v>127.73909884590051</v>
      </c>
      <c r="AJ56">
        <f t="shared" si="14"/>
        <v>16428.434752341462</v>
      </c>
      <c r="AK56">
        <f t="shared" ca="1" si="36"/>
        <v>0.18866589792264327</v>
      </c>
      <c r="AM56" s="39"/>
      <c r="BB56" s="16">
        <f t="shared" si="15"/>
        <v>4.5637431332543956</v>
      </c>
      <c r="BC56" s="16">
        <f t="shared" si="16"/>
        <v>28.085159918504452</v>
      </c>
      <c r="BD56" s="16">
        <f t="shared" si="17"/>
        <v>28.085159918504452</v>
      </c>
      <c r="BE56" s="16">
        <f t="shared" si="18"/>
        <v>4.5637431332543956</v>
      </c>
      <c r="BF56" s="16">
        <f t="shared" si="19"/>
        <v>28.085159918504452</v>
      </c>
      <c r="BG56" s="16">
        <f t="shared" si="20"/>
        <v>4.5637431332543956</v>
      </c>
      <c r="BH56" s="16">
        <f t="shared" si="21"/>
        <v>28.085159918504452</v>
      </c>
      <c r="BI56">
        <f t="shared" si="22"/>
        <v>128.17345572442628</v>
      </c>
      <c r="BJ56">
        <f t="shared" si="23"/>
        <v>788.77620764796893</v>
      </c>
      <c r="BK56" s="4"/>
      <c r="BL56" s="28">
        <f t="shared" si="24"/>
        <v>4.5312473902724779</v>
      </c>
      <c r="BM56" s="28">
        <f t="shared" si="25"/>
        <v>20.82775138632665</v>
      </c>
      <c r="BN56">
        <f t="shared" si="26"/>
        <v>1.055973311946854E-3</v>
      </c>
      <c r="BO56" s="4"/>
      <c r="BP56" s="4"/>
      <c r="BQ56" s="4"/>
      <c r="BR56" s="4"/>
      <c r="BS56" s="4"/>
      <c r="CC56" s="30">
        <f t="shared" si="27"/>
        <v>28.085159918504452</v>
      </c>
      <c r="CD56" s="24">
        <f t="shared" si="37"/>
        <v>8.0223805870521741</v>
      </c>
      <c r="CE56" s="4">
        <f t="shared" si="38"/>
        <v>27.940758425617798</v>
      </c>
      <c r="CF56" s="33">
        <f t="shared" si="28"/>
        <v>128.17345572442628</v>
      </c>
      <c r="CG56">
        <f t="shared" si="29"/>
        <v>788.77620764796893</v>
      </c>
      <c r="CH56">
        <f t="shared" si="30"/>
        <v>128.17345572442628</v>
      </c>
      <c r="CI56">
        <f t="shared" si="31"/>
        <v>788.77620764796893</v>
      </c>
      <c r="CJ56" s="4">
        <f t="shared" si="39"/>
        <v>28.085159918504452</v>
      </c>
      <c r="CK56" s="33">
        <f t="shared" si="44"/>
        <v>8.0223805870521741</v>
      </c>
      <c r="CL56" s="4">
        <f t="shared" si="45"/>
        <v>27.940758425617798</v>
      </c>
      <c r="CM56" s="24">
        <f t="shared" si="46"/>
        <v>8.0223805870521741</v>
      </c>
      <c r="CN56" s="4">
        <f t="shared" si="47"/>
        <v>27.940758425617798</v>
      </c>
      <c r="CO56" s="4"/>
      <c r="CR56" s="33">
        <f t="shared" si="40"/>
        <v>7.9336182318579587</v>
      </c>
      <c r="CS56" s="4">
        <f t="shared" si="41"/>
        <v>64.358590283511589</v>
      </c>
      <c r="CT56">
        <f t="shared" si="42"/>
        <v>7.8787556996240543E-3</v>
      </c>
    </row>
    <row r="57" spans="2:98" x14ac:dyDescent="0.3">
      <c r="B57" s="31">
        <v>50</v>
      </c>
      <c r="C57" s="61">
        <v>804.87368127343757</v>
      </c>
      <c r="D57" s="60">
        <v>130.48325691164143</v>
      </c>
      <c r="E57" s="19">
        <f t="shared" si="0"/>
        <v>16.097473625468638</v>
      </c>
      <c r="F57" s="20">
        <f t="shared" si="1"/>
        <v>796.80461884927115</v>
      </c>
      <c r="G57" s="21">
        <f t="shared" si="2"/>
        <v>0.14348842811959653</v>
      </c>
      <c r="H57" s="43"/>
      <c r="I57" s="43"/>
      <c r="J57" s="23">
        <f t="shared" si="3"/>
        <v>129.71313483705234</v>
      </c>
      <c r="K57" s="24">
        <f t="shared" si="4"/>
        <v>0.59020758127657358</v>
      </c>
      <c r="L57" s="24">
        <f t="shared" si="32"/>
        <v>0.59020758127657358</v>
      </c>
      <c r="N57" s="25">
        <f t="shared" si="5"/>
        <v>804.87368127343757</v>
      </c>
      <c r="O57" s="23">
        <f t="shared" si="6"/>
        <v>130.48325691164143</v>
      </c>
      <c r="P57" s="26">
        <f t="shared" si="7"/>
        <v>130.48325691164143</v>
      </c>
      <c r="Q57" t="b">
        <f t="shared" si="8"/>
        <v>1</v>
      </c>
      <c r="R57" s="26">
        <f t="shared" si="33"/>
        <v>796.80461884927115</v>
      </c>
      <c r="S57" s="44">
        <f t="shared" si="34"/>
        <v>0.14348842811959653</v>
      </c>
      <c r="AC57">
        <f t="shared" si="9"/>
        <v>130.48325691164143</v>
      </c>
      <c r="AD57">
        <f t="shared" si="10"/>
        <v>804.87368127343757</v>
      </c>
      <c r="AE57" s="4">
        <f t="shared" si="43"/>
        <v>28.37029575583303</v>
      </c>
      <c r="AF57" s="4">
        <f t="shared" si="11"/>
        <v>130.48325691164143</v>
      </c>
      <c r="AG57" s="4">
        <f t="shared" si="12"/>
        <v>804.87368127343757</v>
      </c>
      <c r="AH57" s="4">
        <f t="shared" si="35"/>
        <v>28.37029575583303</v>
      </c>
      <c r="AI57">
        <f t="shared" ca="1" si="48"/>
        <v>129.98423408650373</v>
      </c>
      <c r="AJ57">
        <f t="shared" si="14"/>
        <v>17025.880334269423</v>
      </c>
      <c r="AK57">
        <f t="shared" ca="1" si="36"/>
        <v>0.24902378000841197</v>
      </c>
      <c r="AM57" s="39"/>
      <c r="BB57" s="16">
        <f t="shared" si="15"/>
        <v>4.5992913868306653</v>
      </c>
      <c r="BC57" s="16">
        <f t="shared" si="16"/>
        <v>28.37029575583303</v>
      </c>
      <c r="BD57" s="16">
        <f t="shared" si="17"/>
        <v>28.37029575583303</v>
      </c>
      <c r="BE57" s="16">
        <f t="shared" si="18"/>
        <v>4.5992913868306653</v>
      </c>
      <c r="BF57" s="16">
        <f t="shared" si="19"/>
        <v>28.37029575583303</v>
      </c>
      <c r="BG57" s="16">
        <f t="shared" si="20"/>
        <v>4.5992913868306653</v>
      </c>
      <c r="BH57" s="16">
        <f t="shared" si="21"/>
        <v>28.37029575583303</v>
      </c>
      <c r="BI57">
        <f t="shared" si="22"/>
        <v>130.48325691164143</v>
      </c>
      <c r="BJ57">
        <f t="shared" si="23"/>
        <v>804.87368127343757</v>
      </c>
      <c r="BK57" s="4"/>
      <c r="BL57" s="28">
        <f t="shared" si="24"/>
        <v>4.5638691972931777</v>
      </c>
      <c r="BM57" s="28">
        <f t="shared" si="25"/>
        <v>21.153481260974743</v>
      </c>
      <c r="BN57">
        <f t="shared" si="26"/>
        <v>1.2547315116296922E-3</v>
      </c>
      <c r="BO57" s="4"/>
      <c r="BP57" s="4"/>
      <c r="BQ57" s="4"/>
      <c r="BR57" s="4"/>
      <c r="BS57" s="4"/>
      <c r="CC57" s="30">
        <f t="shared" si="27"/>
        <v>28.37029575583303</v>
      </c>
      <c r="CD57" s="24">
        <f t="shared" si="37"/>
        <v>8.1007045934862294</v>
      </c>
      <c r="CE57" s="4">
        <f t="shared" si="38"/>
        <v>28.227367805692381</v>
      </c>
      <c r="CF57" s="33">
        <f t="shared" si="28"/>
        <v>130.48325691164143</v>
      </c>
      <c r="CG57">
        <f t="shared" si="29"/>
        <v>804.87368127343757</v>
      </c>
      <c r="CH57">
        <f t="shared" si="30"/>
        <v>130.48325691164143</v>
      </c>
      <c r="CI57">
        <f t="shared" si="31"/>
        <v>804.87368127343757</v>
      </c>
      <c r="CJ57" s="4">
        <f t="shared" si="39"/>
        <v>28.37029575583303</v>
      </c>
      <c r="CK57" s="33">
        <f t="shared" si="44"/>
        <v>8.1007045934862294</v>
      </c>
      <c r="CL57" s="4">
        <f t="shared" si="45"/>
        <v>28.227367805692381</v>
      </c>
      <c r="CM57" s="24">
        <f t="shared" si="46"/>
        <v>8.1007045934862294</v>
      </c>
      <c r="CN57" s="4">
        <f t="shared" si="47"/>
        <v>28.227367805692381</v>
      </c>
      <c r="CO57" s="4"/>
      <c r="CR57" s="33">
        <f t="shared" si="40"/>
        <v>8.0041566985072556</v>
      </c>
      <c r="CS57" s="4">
        <f t="shared" si="41"/>
        <v>65.621414910928891</v>
      </c>
      <c r="CT57">
        <f t="shared" si="42"/>
        <v>9.3214960248709459E-3</v>
      </c>
    </row>
    <row r="58" spans="2:98" x14ac:dyDescent="0.3">
      <c r="B58" s="31">
        <v>51</v>
      </c>
      <c r="C58" s="61"/>
      <c r="D58" s="60"/>
      <c r="E58" s="19" t="str">
        <f t="shared" si="0"/>
        <v/>
      </c>
      <c r="F58" s="20" t="e">
        <f t="shared" si="1"/>
        <v>#N/A</v>
      </c>
      <c r="G58" s="21" t="str">
        <f t="shared" si="2"/>
        <v/>
      </c>
      <c r="H58" s="43"/>
      <c r="I58" s="43"/>
      <c r="J58" s="23" t="str">
        <f t="shared" si="3"/>
        <v/>
      </c>
      <c r="K58" s="24" t="str">
        <f t="shared" si="4"/>
        <v/>
      </c>
      <c r="L58" s="24" t="e">
        <f t="shared" si="32"/>
        <v>#N/A</v>
      </c>
      <c r="N58" s="25" t="str">
        <f t="shared" si="5"/>
        <v/>
      </c>
      <c r="O58" s="23" t="str">
        <f t="shared" si="6"/>
        <v/>
      </c>
      <c r="P58" s="26" t="e">
        <f t="shared" si="7"/>
        <v>#N/A</v>
      </c>
      <c r="Q58" t="b">
        <f t="shared" si="8"/>
        <v>0</v>
      </c>
      <c r="R58" s="26" t="e">
        <f t="shared" si="33"/>
        <v>#N/A</v>
      </c>
      <c r="S58" s="44" t="str">
        <f t="shared" si="34"/>
        <v/>
      </c>
      <c r="AC58" t="str">
        <f t="shared" si="9"/>
        <v/>
      </c>
      <c r="AD58" t="str">
        <f t="shared" si="10"/>
        <v/>
      </c>
      <c r="AE58" s="4" t="str">
        <f t="shared" si="43"/>
        <v/>
      </c>
      <c r="AF58" s="4" t="e">
        <f t="shared" si="11"/>
        <v>#N/A</v>
      </c>
      <c r="AG58" s="4" t="e">
        <f t="shared" si="12"/>
        <v>#N/A</v>
      </c>
      <c r="AH58" s="4" t="e">
        <f t="shared" si="35"/>
        <v>#N/A</v>
      </c>
      <c r="AI58" t="str">
        <f t="shared" si="48"/>
        <v/>
      </c>
      <c r="AJ58" t="str">
        <f t="shared" si="14"/>
        <v/>
      </c>
      <c r="AK58" t="str">
        <f t="shared" si="36"/>
        <v/>
      </c>
      <c r="AM58" s="39"/>
      <c r="BB58" s="16" t="e">
        <f t="shared" si="15"/>
        <v>#N/A</v>
      </c>
      <c r="BC58" s="16" t="str">
        <f t="shared" si="16"/>
        <v/>
      </c>
      <c r="BD58" s="16" t="e">
        <f t="shared" si="17"/>
        <v>#N/A</v>
      </c>
      <c r="BE58" s="16" t="str">
        <f t="shared" si="18"/>
        <v/>
      </c>
      <c r="BF58" s="16" t="str">
        <f t="shared" si="19"/>
        <v/>
      </c>
      <c r="BG58" s="16" t="e">
        <f t="shared" si="20"/>
        <v>#N/A</v>
      </c>
      <c r="BH58" s="16" t="e">
        <f t="shared" si="21"/>
        <v>#N/A</v>
      </c>
      <c r="BI58" t="e">
        <f t="shared" si="22"/>
        <v>#N/A</v>
      </c>
      <c r="BJ58" t="e">
        <f t="shared" si="23"/>
        <v>#N/A</v>
      </c>
      <c r="BK58" s="4"/>
      <c r="BL58" s="28" t="str">
        <f t="shared" si="24"/>
        <v/>
      </c>
      <c r="BM58" s="28" t="str">
        <f t="shared" si="25"/>
        <v/>
      </c>
      <c r="BN58" t="str">
        <f t="shared" si="26"/>
        <v/>
      </c>
      <c r="BO58" s="4"/>
      <c r="BP58" s="4"/>
      <c r="BQ58" s="4"/>
      <c r="BR58" s="4"/>
      <c r="BS58" s="4"/>
      <c r="CC58" s="30" t="str">
        <f t="shared" si="27"/>
        <v/>
      </c>
      <c r="CD58" s="24" t="e">
        <f t="shared" si="37"/>
        <v>#N/A</v>
      </c>
      <c r="CE58" s="4" t="e">
        <f t="shared" si="38"/>
        <v>#N/A</v>
      </c>
      <c r="CF58" s="33" t="str">
        <f t="shared" si="28"/>
        <v/>
      </c>
      <c r="CG58" t="str">
        <f t="shared" si="29"/>
        <v/>
      </c>
      <c r="CH58" t="e">
        <f t="shared" si="30"/>
        <v>#N/A</v>
      </c>
      <c r="CI58" t="e">
        <f t="shared" si="31"/>
        <v>#N/A</v>
      </c>
      <c r="CJ58" s="4" t="str">
        <f t="shared" si="39"/>
        <v/>
      </c>
      <c r="CK58" s="33" t="e">
        <f t="shared" si="44"/>
        <v>#N/A</v>
      </c>
      <c r="CL58" s="4" t="e">
        <f t="shared" si="45"/>
        <v>#N/A</v>
      </c>
      <c r="CM58" s="24" t="str">
        <f t="shared" si="46"/>
        <v/>
      </c>
      <c r="CN58" s="4" t="str">
        <f t="shared" si="47"/>
        <v/>
      </c>
      <c r="CO58" s="4"/>
      <c r="CR58" s="33" t="str">
        <f t="shared" si="40"/>
        <v/>
      </c>
      <c r="CS58" s="4" t="str">
        <f t="shared" si="41"/>
        <v/>
      </c>
      <c r="CT58" t="str">
        <f t="shared" si="42"/>
        <v/>
      </c>
    </row>
    <row r="59" spans="2:98" x14ac:dyDescent="0.3">
      <c r="B59" s="31">
        <v>52</v>
      </c>
      <c r="C59" s="61"/>
      <c r="D59" s="60"/>
      <c r="E59" s="19" t="str">
        <f t="shared" si="0"/>
        <v/>
      </c>
      <c r="F59" s="20" t="e">
        <f t="shared" si="1"/>
        <v>#N/A</v>
      </c>
      <c r="G59" s="21" t="str">
        <f t="shared" si="2"/>
        <v/>
      </c>
      <c r="H59" s="43"/>
      <c r="I59" s="43"/>
      <c r="J59" s="23" t="str">
        <f t="shared" si="3"/>
        <v/>
      </c>
      <c r="K59" s="24" t="str">
        <f t="shared" si="4"/>
        <v/>
      </c>
      <c r="L59" s="24" t="e">
        <f t="shared" si="32"/>
        <v>#N/A</v>
      </c>
      <c r="N59" s="25" t="str">
        <f t="shared" si="5"/>
        <v/>
      </c>
      <c r="O59" s="23" t="str">
        <f t="shared" si="6"/>
        <v/>
      </c>
      <c r="P59" s="26" t="e">
        <f t="shared" si="7"/>
        <v>#N/A</v>
      </c>
      <c r="Q59" t="b">
        <f t="shared" si="8"/>
        <v>0</v>
      </c>
      <c r="R59" s="26" t="e">
        <f t="shared" si="33"/>
        <v>#N/A</v>
      </c>
      <c r="S59" s="44" t="e">
        <f t="shared" si="34"/>
        <v>#N/A</v>
      </c>
      <c r="AC59" t="str">
        <f t="shared" si="9"/>
        <v/>
      </c>
      <c r="AD59" t="str">
        <f t="shared" si="10"/>
        <v/>
      </c>
      <c r="AE59" s="4" t="str">
        <f t="shared" si="43"/>
        <v/>
      </c>
      <c r="AF59" s="4" t="e">
        <f t="shared" si="11"/>
        <v>#N/A</v>
      </c>
      <c r="AG59" s="4" t="e">
        <f t="shared" si="12"/>
        <v>#N/A</v>
      </c>
      <c r="AH59" s="4" t="e">
        <f t="shared" si="35"/>
        <v>#N/A</v>
      </c>
      <c r="AI59" t="str">
        <f t="shared" si="48"/>
        <v/>
      </c>
      <c r="AJ59" t="str">
        <f t="shared" si="14"/>
        <v/>
      </c>
      <c r="AK59" t="str">
        <f t="shared" si="36"/>
        <v/>
      </c>
      <c r="AM59" s="39"/>
      <c r="BB59" s="16" t="e">
        <f t="shared" si="15"/>
        <v>#N/A</v>
      </c>
      <c r="BC59" s="16" t="str">
        <f t="shared" si="16"/>
        <v/>
      </c>
      <c r="BD59" s="16" t="e">
        <f t="shared" si="17"/>
        <v>#N/A</v>
      </c>
      <c r="BE59" s="16" t="str">
        <f t="shared" si="18"/>
        <v/>
      </c>
      <c r="BF59" s="16" t="str">
        <f t="shared" si="19"/>
        <v/>
      </c>
      <c r="BG59" s="16" t="e">
        <f t="shared" si="20"/>
        <v>#N/A</v>
      </c>
      <c r="BH59" s="16" t="e">
        <f t="shared" si="21"/>
        <v>#N/A</v>
      </c>
      <c r="BI59" t="e">
        <f t="shared" si="22"/>
        <v>#N/A</v>
      </c>
      <c r="BJ59" t="e">
        <f t="shared" si="23"/>
        <v>#N/A</v>
      </c>
      <c r="BK59" s="4"/>
      <c r="BL59" s="28" t="str">
        <f t="shared" si="24"/>
        <v/>
      </c>
      <c r="BM59" s="28" t="str">
        <f t="shared" si="25"/>
        <v/>
      </c>
      <c r="BN59" t="str">
        <f t="shared" si="26"/>
        <v/>
      </c>
      <c r="BO59" s="4"/>
      <c r="BP59" s="4"/>
      <c r="BQ59" s="4"/>
      <c r="BR59" s="4"/>
      <c r="BS59" s="4"/>
      <c r="CC59" s="30" t="str">
        <f t="shared" si="27"/>
        <v/>
      </c>
      <c r="CD59" s="24" t="e">
        <f t="shared" si="37"/>
        <v>#N/A</v>
      </c>
      <c r="CE59" s="4" t="e">
        <f t="shared" si="38"/>
        <v>#N/A</v>
      </c>
      <c r="CF59" s="33" t="str">
        <f t="shared" si="28"/>
        <v/>
      </c>
      <c r="CG59" t="str">
        <f t="shared" si="29"/>
        <v/>
      </c>
      <c r="CH59" t="e">
        <f t="shared" si="30"/>
        <v>#N/A</v>
      </c>
      <c r="CI59" t="e">
        <f t="shared" si="31"/>
        <v>#N/A</v>
      </c>
      <c r="CJ59" s="4" t="str">
        <f t="shared" si="39"/>
        <v/>
      </c>
      <c r="CK59" s="33" t="e">
        <f t="shared" si="44"/>
        <v>#N/A</v>
      </c>
      <c r="CL59" s="4" t="e">
        <f t="shared" si="45"/>
        <v>#N/A</v>
      </c>
      <c r="CM59" s="24" t="str">
        <f t="shared" si="46"/>
        <v/>
      </c>
      <c r="CN59" s="4" t="str">
        <f t="shared" si="47"/>
        <v/>
      </c>
      <c r="CO59" s="4"/>
      <c r="CR59" s="33" t="str">
        <f t="shared" si="40"/>
        <v/>
      </c>
      <c r="CS59" s="4" t="str">
        <f t="shared" si="41"/>
        <v/>
      </c>
      <c r="CT59" t="str">
        <f t="shared" si="42"/>
        <v/>
      </c>
    </row>
    <row r="60" spans="2:98" x14ac:dyDescent="0.3">
      <c r="B60" s="31">
        <v>53</v>
      </c>
      <c r="C60" s="61"/>
      <c r="D60" s="60"/>
      <c r="E60" s="19" t="str">
        <f t="shared" si="0"/>
        <v/>
      </c>
      <c r="F60" s="20" t="e">
        <f t="shared" si="1"/>
        <v>#N/A</v>
      </c>
      <c r="G60" s="21" t="str">
        <f t="shared" si="2"/>
        <v/>
      </c>
      <c r="H60" s="43"/>
      <c r="I60" s="43"/>
      <c r="J60" s="23" t="str">
        <f t="shared" si="3"/>
        <v/>
      </c>
      <c r="K60" s="24" t="str">
        <f t="shared" si="4"/>
        <v/>
      </c>
      <c r="L60" s="24" t="e">
        <f t="shared" si="32"/>
        <v>#N/A</v>
      </c>
      <c r="N60" s="25" t="str">
        <f t="shared" si="5"/>
        <v/>
      </c>
      <c r="O60" s="23" t="str">
        <f t="shared" si="6"/>
        <v/>
      </c>
      <c r="P60" s="26" t="e">
        <f t="shared" si="7"/>
        <v>#N/A</v>
      </c>
      <c r="Q60" t="b">
        <f t="shared" si="8"/>
        <v>0</v>
      </c>
      <c r="R60" s="26" t="e">
        <f t="shared" si="33"/>
        <v>#N/A</v>
      </c>
      <c r="S60" s="44" t="e">
        <f t="shared" si="34"/>
        <v>#N/A</v>
      </c>
      <c r="AC60" t="str">
        <f t="shared" si="9"/>
        <v/>
      </c>
      <c r="AD60" t="str">
        <f t="shared" si="10"/>
        <v/>
      </c>
      <c r="AE60" s="4" t="str">
        <f t="shared" si="43"/>
        <v/>
      </c>
      <c r="AF60" s="4" t="e">
        <f t="shared" si="11"/>
        <v>#N/A</v>
      </c>
      <c r="AG60" s="4" t="e">
        <f t="shared" si="12"/>
        <v>#N/A</v>
      </c>
      <c r="AH60" s="4" t="e">
        <f t="shared" si="35"/>
        <v>#N/A</v>
      </c>
      <c r="AI60" t="str">
        <f t="shared" si="48"/>
        <v/>
      </c>
      <c r="AJ60" t="str">
        <f t="shared" si="14"/>
        <v/>
      </c>
      <c r="AK60" t="str">
        <f t="shared" si="36"/>
        <v/>
      </c>
      <c r="AM60" s="39"/>
      <c r="BB60" s="16" t="e">
        <f t="shared" si="15"/>
        <v>#N/A</v>
      </c>
      <c r="BC60" s="16" t="str">
        <f t="shared" si="16"/>
        <v/>
      </c>
      <c r="BD60" s="16" t="e">
        <f t="shared" si="17"/>
        <v>#N/A</v>
      </c>
      <c r="BE60" s="16" t="str">
        <f t="shared" si="18"/>
        <v/>
      </c>
      <c r="BF60" s="16" t="str">
        <f t="shared" si="19"/>
        <v/>
      </c>
      <c r="BG60" s="16" t="e">
        <f t="shared" si="20"/>
        <v>#N/A</v>
      </c>
      <c r="BH60" s="16" t="e">
        <f t="shared" si="21"/>
        <v>#N/A</v>
      </c>
      <c r="BI60" t="e">
        <f t="shared" si="22"/>
        <v>#N/A</v>
      </c>
      <c r="BJ60" t="e">
        <f t="shared" si="23"/>
        <v>#N/A</v>
      </c>
      <c r="BK60" s="4"/>
      <c r="BL60" s="28" t="str">
        <f t="shared" si="24"/>
        <v/>
      </c>
      <c r="BM60" s="28" t="str">
        <f t="shared" si="25"/>
        <v/>
      </c>
      <c r="BN60" t="str">
        <f t="shared" si="26"/>
        <v/>
      </c>
      <c r="BO60" s="4"/>
      <c r="BP60" s="4"/>
      <c r="BQ60" s="4"/>
      <c r="BR60" s="4"/>
      <c r="BS60" s="4"/>
      <c r="CC60" s="30" t="str">
        <f t="shared" si="27"/>
        <v/>
      </c>
      <c r="CD60" s="24" t="e">
        <f t="shared" si="37"/>
        <v>#N/A</v>
      </c>
      <c r="CE60" s="4" t="e">
        <f t="shared" si="38"/>
        <v>#N/A</v>
      </c>
      <c r="CF60" s="33" t="str">
        <f t="shared" si="28"/>
        <v/>
      </c>
      <c r="CG60" t="str">
        <f t="shared" si="29"/>
        <v/>
      </c>
      <c r="CH60" t="e">
        <f t="shared" si="30"/>
        <v>#N/A</v>
      </c>
      <c r="CI60" t="e">
        <f t="shared" si="31"/>
        <v>#N/A</v>
      </c>
      <c r="CJ60" s="4" t="str">
        <f t="shared" si="39"/>
        <v/>
      </c>
      <c r="CK60" s="33" t="e">
        <f t="shared" si="44"/>
        <v>#N/A</v>
      </c>
      <c r="CL60" s="4" t="e">
        <f t="shared" si="45"/>
        <v>#N/A</v>
      </c>
      <c r="CM60" s="24" t="str">
        <f t="shared" si="46"/>
        <v/>
      </c>
      <c r="CN60" s="4" t="str">
        <f t="shared" si="47"/>
        <v/>
      </c>
      <c r="CO60" s="4"/>
      <c r="CR60" s="33" t="str">
        <f t="shared" si="40"/>
        <v/>
      </c>
      <c r="CS60" s="4" t="str">
        <f t="shared" si="41"/>
        <v/>
      </c>
      <c r="CT60" t="str">
        <f t="shared" si="42"/>
        <v/>
      </c>
    </row>
    <row r="61" spans="2:98" x14ac:dyDescent="0.3">
      <c r="B61" s="31">
        <v>54</v>
      </c>
      <c r="C61" s="61"/>
      <c r="D61" s="60"/>
      <c r="E61" s="19" t="str">
        <f t="shared" si="0"/>
        <v/>
      </c>
      <c r="F61" s="20" t="e">
        <f t="shared" si="1"/>
        <v>#N/A</v>
      </c>
      <c r="G61" s="21" t="str">
        <f t="shared" si="2"/>
        <v/>
      </c>
      <c r="H61" s="43"/>
      <c r="I61" s="43"/>
      <c r="J61" s="23" t="str">
        <f t="shared" si="3"/>
        <v/>
      </c>
      <c r="K61" s="24" t="str">
        <f t="shared" si="4"/>
        <v/>
      </c>
      <c r="L61" s="24" t="e">
        <f t="shared" si="32"/>
        <v>#N/A</v>
      </c>
      <c r="N61" s="25" t="str">
        <f t="shared" si="5"/>
        <v/>
      </c>
      <c r="O61" s="23" t="str">
        <f t="shared" si="6"/>
        <v/>
      </c>
      <c r="P61" s="26" t="e">
        <f t="shared" si="7"/>
        <v>#N/A</v>
      </c>
      <c r="Q61" t="b">
        <f t="shared" si="8"/>
        <v>0</v>
      </c>
      <c r="R61" s="26" t="e">
        <f t="shared" si="33"/>
        <v>#N/A</v>
      </c>
      <c r="S61" s="44" t="e">
        <f t="shared" si="34"/>
        <v>#N/A</v>
      </c>
      <c r="AC61" t="str">
        <f t="shared" si="9"/>
        <v/>
      </c>
      <c r="AD61" t="str">
        <f t="shared" si="10"/>
        <v/>
      </c>
      <c r="AE61" s="4" t="str">
        <f t="shared" si="43"/>
        <v/>
      </c>
      <c r="AF61" s="4" t="e">
        <f t="shared" si="11"/>
        <v>#N/A</v>
      </c>
      <c r="AG61" s="4" t="e">
        <f t="shared" si="12"/>
        <v>#N/A</v>
      </c>
      <c r="AH61" s="4" t="e">
        <f t="shared" si="35"/>
        <v>#N/A</v>
      </c>
      <c r="AI61" t="str">
        <f t="shared" si="48"/>
        <v/>
      </c>
      <c r="AJ61" t="str">
        <f t="shared" si="14"/>
        <v/>
      </c>
      <c r="AK61" t="str">
        <f t="shared" si="36"/>
        <v/>
      </c>
      <c r="AM61" s="39"/>
      <c r="BB61" s="16" t="e">
        <f t="shared" si="15"/>
        <v>#N/A</v>
      </c>
      <c r="BC61" s="16" t="str">
        <f t="shared" si="16"/>
        <v/>
      </c>
      <c r="BD61" s="16" t="e">
        <f t="shared" si="17"/>
        <v>#N/A</v>
      </c>
      <c r="BE61" s="16" t="str">
        <f t="shared" si="18"/>
        <v/>
      </c>
      <c r="BF61" s="16" t="str">
        <f t="shared" si="19"/>
        <v/>
      </c>
      <c r="BG61" s="16" t="e">
        <f t="shared" si="20"/>
        <v>#N/A</v>
      </c>
      <c r="BH61" s="16" t="e">
        <f t="shared" si="21"/>
        <v>#N/A</v>
      </c>
      <c r="BI61" t="e">
        <f t="shared" si="22"/>
        <v>#N/A</v>
      </c>
      <c r="BJ61" t="e">
        <f t="shared" si="23"/>
        <v>#N/A</v>
      </c>
      <c r="BK61" s="4"/>
      <c r="BL61" s="28" t="str">
        <f t="shared" si="24"/>
        <v/>
      </c>
      <c r="BM61" s="28" t="str">
        <f t="shared" si="25"/>
        <v/>
      </c>
      <c r="BN61" t="str">
        <f t="shared" si="26"/>
        <v/>
      </c>
      <c r="BO61" s="4"/>
      <c r="BP61" s="4"/>
      <c r="BQ61" s="4"/>
      <c r="BR61" s="4"/>
      <c r="BS61" s="4"/>
      <c r="CC61" s="30" t="str">
        <f t="shared" si="27"/>
        <v/>
      </c>
      <c r="CD61" s="24" t="e">
        <f t="shared" si="37"/>
        <v>#N/A</v>
      </c>
      <c r="CE61" s="4" t="e">
        <f t="shared" si="38"/>
        <v>#N/A</v>
      </c>
      <c r="CF61" s="33" t="str">
        <f t="shared" si="28"/>
        <v/>
      </c>
      <c r="CG61" t="str">
        <f t="shared" si="29"/>
        <v/>
      </c>
      <c r="CH61" t="e">
        <f t="shared" si="30"/>
        <v>#N/A</v>
      </c>
      <c r="CI61" t="e">
        <f t="shared" si="31"/>
        <v>#N/A</v>
      </c>
      <c r="CJ61" s="4" t="str">
        <f t="shared" si="39"/>
        <v/>
      </c>
      <c r="CK61" s="33" t="e">
        <f t="shared" si="44"/>
        <v>#N/A</v>
      </c>
      <c r="CL61" s="4" t="e">
        <f t="shared" si="45"/>
        <v>#N/A</v>
      </c>
      <c r="CM61" s="24" t="str">
        <f t="shared" si="46"/>
        <v/>
      </c>
      <c r="CN61" s="4" t="str">
        <f t="shared" si="47"/>
        <v/>
      </c>
      <c r="CO61" s="4"/>
      <c r="CR61" s="33" t="str">
        <f t="shared" si="40"/>
        <v/>
      </c>
      <c r="CS61" s="4" t="str">
        <f t="shared" si="41"/>
        <v/>
      </c>
      <c r="CT61" t="str">
        <f t="shared" si="42"/>
        <v/>
      </c>
    </row>
    <row r="62" spans="2:98" x14ac:dyDescent="0.3">
      <c r="B62" s="31">
        <v>55</v>
      </c>
      <c r="C62" s="61"/>
      <c r="D62" s="60"/>
      <c r="E62" s="19" t="str">
        <f t="shared" si="0"/>
        <v/>
      </c>
      <c r="F62" s="20" t="e">
        <f t="shared" si="1"/>
        <v>#N/A</v>
      </c>
      <c r="G62" s="21" t="str">
        <f t="shared" si="2"/>
        <v/>
      </c>
      <c r="H62" s="43"/>
      <c r="I62" s="43"/>
      <c r="J62" s="23" t="str">
        <f t="shared" si="3"/>
        <v/>
      </c>
      <c r="K62" s="24" t="str">
        <f t="shared" si="4"/>
        <v/>
      </c>
      <c r="L62" s="24" t="e">
        <f t="shared" si="32"/>
        <v>#N/A</v>
      </c>
      <c r="N62" s="25" t="str">
        <f t="shared" si="5"/>
        <v/>
      </c>
      <c r="O62" s="23" t="str">
        <f t="shared" si="6"/>
        <v/>
      </c>
      <c r="P62" s="26" t="e">
        <f t="shared" si="7"/>
        <v>#N/A</v>
      </c>
      <c r="Q62" t="b">
        <f t="shared" si="8"/>
        <v>0</v>
      </c>
      <c r="R62" s="26" t="e">
        <f t="shared" si="33"/>
        <v>#N/A</v>
      </c>
      <c r="S62" s="44" t="e">
        <f t="shared" si="34"/>
        <v>#N/A</v>
      </c>
      <c r="AC62" t="str">
        <f t="shared" si="9"/>
        <v/>
      </c>
      <c r="AD62" t="str">
        <f t="shared" si="10"/>
        <v/>
      </c>
      <c r="AE62" s="4" t="str">
        <f t="shared" si="43"/>
        <v/>
      </c>
      <c r="AF62" s="4" t="e">
        <f t="shared" si="11"/>
        <v>#N/A</v>
      </c>
      <c r="AG62" s="4" t="e">
        <f t="shared" si="12"/>
        <v>#N/A</v>
      </c>
      <c r="AH62" s="4" t="e">
        <f t="shared" si="35"/>
        <v>#N/A</v>
      </c>
      <c r="AI62" t="str">
        <f t="shared" si="48"/>
        <v/>
      </c>
      <c r="AJ62" t="str">
        <f t="shared" si="14"/>
        <v/>
      </c>
      <c r="AK62" t="str">
        <f t="shared" si="36"/>
        <v/>
      </c>
      <c r="AM62" s="39"/>
      <c r="BB62" s="16" t="e">
        <f t="shared" si="15"/>
        <v>#N/A</v>
      </c>
      <c r="BC62" s="16" t="str">
        <f t="shared" si="16"/>
        <v/>
      </c>
      <c r="BD62" s="16" t="e">
        <f t="shared" si="17"/>
        <v>#N/A</v>
      </c>
      <c r="BE62" s="16" t="str">
        <f t="shared" si="18"/>
        <v/>
      </c>
      <c r="BF62" s="16" t="str">
        <f t="shared" si="19"/>
        <v/>
      </c>
      <c r="BG62" s="16" t="e">
        <f t="shared" si="20"/>
        <v>#N/A</v>
      </c>
      <c r="BH62" s="16" t="e">
        <f t="shared" si="21"/>
        <v>#N/A</v>
      </c>
      <c r="BI62" t="e">
        <f t="shared" si="22"/>
        <v>#N/A</v>
      </c>
      <c r="BJ62" t="e">
        <f t="shared" si="23"/>
        <v>#N/A</v>
      </c>
      <c r="BK62" s="4"/>
      <c r="BL62" s="28" t="str">
        <f t="shared" si="24"/>
        <v/>
      </c>
      <c r="BM62" s="28" t="str">
        <f t="shared" si="25"/>
        <v/>
      </c>
      <c r="BN62" t="str">
        <f t="shared" si="26"/>
        <v/>
      </c>
      <c r="BO62" s="4"/>
      <c r="BP62" s="4"/>
      <c r="BQ62" s="4"/>
      <c r="BR62" s="4"/>
      <c r="BS62" s="4"/>
      <c r="CC62" s="30" t="str">
        <f t="shared" si="27"/>
        <v/>
      </c>
      <c r="CD62" s="24" t="e">
        <f t="shared" si="37"/>
        <v>#N/A</v>
      </c>
      <c r="CE62" s="4" t="e">
        <f t="shared" si="38"/>
        <v>#N/A</v>
      </c>
      <c r="CF62" s="33" t="str">
        <f t="shared" si="28"/>
        <v/>
      </c>
      <c r="CG62" t="str">
        <f t="shared" si="29"/>
        <v/>
      </c>
      <c r="CH62" t="e">
        <f t="shared" si="30"/>
        <v>#N/A</v>
      </c>
      <c r="CI62" t="e">
        <f t="shared" si="31"/>
        <v>#N/A</v>
      </c>
      <c r="CJ62" s="4" t="str">
        <f t="shared" si="39"/>
        <v/>
      </c>
      <c r="CK62" s="33" t="e">
        <f t="shared" si="44"/>
        <v>#N/A</v>
      </c>
      <c r="CL62" s="4" t="e">
        <f t="shared" si="45"/>
        <v>#N/A</v>
      </c>
      <c r="CM62" s="24" t="str">
        <f t="shared" si="46"/>
        <v/>
      </c>
      <c r="CN62" s="4" t="str">
        <f t="shared" si="47"/>
        <v/>
      </c>
      <c r="CO62" s="4"/>
      <c r="CR62" s="33" t="str">
        <f t="shared" si="40"/>
        <v/>
      </c>
      <c r="CS62" s="4" t="str">
        <f t="shared" si="41"/>
        <v/>
      </c>
      <c r="CT62" t="str">
        <f t="shared" si="42"/>
        <v/>
      </c>
    </row>
    <row r="63" spans="2:98" x14ac:dyDescent="0.3">
      <c r="B63" s="31">
        <v>56</v>
      </c>
      <c r="C63" s="61"/>
      <c r="D63" s="60"/>
      <c r="E63" s="19" t="str">
        <f t="shared" si="0"/>
        <v/>
      </c>
      <c r="F63" s="20" t="e">
        <f t="shared" si="1"/>
        <v>#N/A</v>
      </c>
      <c r="G63" s="21" t="str">
        <f t="shared" si="2"/>
        <v/>
      </c>
      <c r="H63" s="43"/>
      <c r="I63" s="43"/>
      <c r="J63" s="23" t="str">
        <f t="shared" si="3"/>
        <v/>
      </c>
      <c r="K63" s="24" t="str">
        <f t="shared" si="4"/>
        <v/>
      </c>
      <c r="L63" s="24" t="e">
        <f t="shared" si="32"/>
        <v>#N/A</v>
      </c>
      <c r="N63" s="25" t="str">
        <f t="shared" si="5"/>
        <v/>
      </c>
      <c r="O63" s="23" t="str">
        <f t="shared" si="6"/>
        <v/>
      </c>
      <c r="P63" s="26" t="e">
        <f t="shared" si="7"/>
        <v>#N/A</v>
      </c>
      <c r="Q63" t="b">
        <f t="shared" si="8"/>
        <v>0</v>
      </c>
      <c r="R63" s="26" t="e">
        <f t="shared" si="33"/>
        <v>#N/A</v>
      </c>
      <c r="S63" s="44" t="e">
        <f t="shared" si="34"/>
        <v>#N/A</v>
      </c>
      <c r="AC63" t="str">
        <f t="shared" si="9"/>
        <v/>
      </c>
      <c r="AD63" t="str">
        <f t="shared" si="10"/>
        <v/>
      </c>
      <c r="AE63" s="4" t="str">
        <f t="shared" si="43"/>
        <v/>
      </c>
      <c r="AF63" s="4" t="e">
        <f t="shared" si="11"/>
        <v>#N/A</v>
      </c>
      <c r="AG63" s="4" t="e">
        <f t="shared" si="12"/>
        <v>#N/A</v>
      </c>
      <c r="AH63" s="4" t="e">
        <f t="shared" si="35"/>
        <v>#N/A</v>
      </c>
      <c r="AI63" t="str">
        <f t="shared" si="48"/>
        <v/>
      </c>
      <c r="AJ63" t="str">
        <f t="shared" si="14"/>
        <v/>
      </c>
      <c r="AK63" t="str">
        <f t="shared" si="36"/>
        <v/>
      </c>
      <c r="AM63" s="39"/>
      <c r="BB63" s="16" t="e">
        <f t="shared" si="15"/>
        <v>#N/A</v>
      </c>
      <c r="BC63" s="16" t="str">
        <f t="shared" si="16"/>
        <v/>
      </c>
      <c r="BD63" s="16" t="e">
        <f t="shared" si="17"/>
        <v>#N/A</v>
      </c>
      <c r="BE63" s="16" t="str">
        <f t="shared" si="18"/>
        <v/>
      </c>
      <c r="BF63" s="16" t="str">
        <f t="shared" si="19"/>
        <v/>
      </c>
      <c r="BG63" s="16" t="e">
        <f t="shared" si="20"/>
        <v>#N/A</v>
      </c>
      <c r="BH63" s="16" t="e">
        <f t="shared" si="21"/>
        <v>#N/A</v>
      </c>
      <c r="BI63" t="e">
        <f t="shared" si="22"/>
        <v>#N/A</v>
      </c>
      <c r="BJ63" t="e">
        <f t="shared" si="23"/>
        <v>#N/A</v>
      </c>
      <c r="BK63" s="4"/>
      <c r="BL63" s="28" t="str">
        <f t="shared" si="24"/>
        <v/>
      </c>
      <c r="BM63" s="28" t="str">
        <f t="shared" si="25"/>
        <v/>
      </c>
      <c r="BN63" t="str">
        <f t="shared" si="26"/>
        <v/>
      </c>
      <c r="BO63" s="4"/>
      <c r="BP63" s="4"/>
      <c r="BQ63" s="4"/>
      <c r="BR63" s="4"/>
      <c r="BS63" s="4"/>
      <c r="CC63" s="30" t="str">
        <f t="shared" si="27"/>
        <v/>
      </c>
      <c r="CD63" s="24" t="e">
        <f t="shared" si="37"/>
        <v>#N/A</v>
      </c>
      <c r="CE63" s="4" t="e">
        <f t="shared" si="38"/>
        <v>#N/A</v>
      </c>
      <c r="CF63" s="33" t="str">
        <f t="shared" si="28"/>
        <v/>
      </c>
      <c r="CG63" t="str">
        <f t="shared" si="29"/>
        <v/>
      </c>
      <c r="CH63" t="e">
        <f t="shared" si="30"/>
        <v>#N/A</v>
      </c>
      <c r="CI63" t="e">
        <f t="shared" si="31"/>
        <v>#N/A</v>
      </c>
      <c r="CJ63" s="4" t="str">
        <f t="shared" si="39"/>
        <v/>
      </c>
      <c r="CK63" s="33" t="e">
        <f t="shared" si="44"/>
        <v>#N/A</v>
      </c>
      <c r="CL63" s="4" t="e">
        <f t="shared" si="45"/>
        <v>#N/A</v>
      </c>
      <c r="CM63" s="24" t="str">
        <f t="shared" si="46"/>
        <v/>
      </c>
      <c r="CN63" s="4" t="str">
        <f t="shared" si="47"/>
        <v/>
      </c>
      <c r="CO63" s="4"/>
      <c r="CR63" s="33" t="str">
        <f t="shared" si="40"/>
        <v/>
      </c>
      <c r="CS63" s="4" t="str">
        <f t="shared" si="41"/>
        <v/>
      </c>
      <c r="CT63" t="str">
        <f t="shared" si="42"/>
        <v/>
      </c>
    </row>
    <row r="64" spans="2:98" x14ac:dyDescent="0.3">
      <c r="B64" s="31">
        <v>57</v>
      </c>
      <c r="C64" s="61"/>
      <c r="D64" s="60"/>
      <c r="E64" s="19" t="str">
        <f t="shared" si="0"/>
        <v/>
      </c>
      <c r="F64" s="20" t="e">
        <f t="shared" si="1"/>
        <v>#N/A</v>
      </c>
      <c r="G64" s="21" t="str">
        <f t="shared" si="2"/>
        <v/>
      </c>
      <c r="H64" s="43"/>
      <c r="I64" s="43"/>
      <c r="J64" s="23" t="str">
        <f t="shared" si="3"/>
        <v/>
      </c>
      <c r="K64" s="24" t="str">
        <f t="shared" si="4"/>
        <v/>
      </c>
      <c r="L64" s="24" t="e">
        <f t="shared" si="32"/>
        <v>#N/A</v>
      </c>
      <c r="N64" s="25" t="str">
        <f t="shared" si="5"/>
        <v/>
      </c>
      <c r="O64" s="23" t="str">
        <f t="shared" si="6"/>
        <v/>
      </c>
      <c r="P64" s="26" t="e">
        <f t="shared" si="7"/>
        <v>#N/A</v>
      </c>
      <c r="Q64" t="b">
        <f t="shared" si="8"/>
        <v>0</v>
      </c>
      <c r="R64" s="26" t="e">
        <f t="shared" si="33"/>
        <v>#N/A</v>
      </c>
      <c r="S64" s="44" t="e">
        <f t="shared" si="34"/>
        <v>#N/A</v>
      </c>
      <c r="AC64" t="str">
        <f t="shared" si="9"/>
        <v/>
      </c>
      <c r="AD64" t="str">
        <f t="shared" si="10"/>
        <v/>
      </c>
      <c r="AE64" s="4" t="str">
        <f t="shared" si="43"/>
        <v/>
      </c>
      <c r="AF64" s="4" t="e">
        <f t="shared" si="11"/>
        <v>#N/A</v>
      </c>
      <c r="AG64" s="4" t="e">
        <f t="shared" si="12"/>
        <v>#N/A</v>
      </c>
      <c r="AH64" s="4" t="e">
        <f t="shared" si="35"/>
        <v>#N/A</v>
      </c>
      <c r="AI64" t="str">
        <f t="shared" si="48"/>
        <v/>
      </c>
      <c r="AJ64" t="str">
        <f t="shared" si="14"/>
        <v/>
      </c>
      <c r="AK64" t="str">
        <f t="shared" si="36"/>
        <v/>
      </c>
      <c r="AM64" s="39"/>
      <c r="BB64" s="16" t="e">
        <f t="shared" si="15"/>
        <v>#N/A</v>
      </c>
      <c r="BC64" s="16" t="str">
        <f t="shared" si="16"/>
        <v/>
      </c>
      <c r="BD64" s="16" t="e">
        <f t="shared" si="17"/>
        <v>#N/A</v>
      </c>
      <c r="BE64" s="16" t="str">
        <f t="shared" si="18"/>
        <v/>
      </c>
      <c r="BF64" s="16" t="str">
        <f t="shared" si="19"/>
        <v/>
      </c>
      <c r="BG64" s="16" t="e">
        <f t="shared" si="20"/>
        <v>#N/A</v>
      </c>
      <c r="BH64" s="16" t="e">
        <f t="shared" si="21"/>
        <v>#N/A</v>
      </c>
      <c r="BI64" t="e">
        <f t="shared" si="22"/>
        <v>#N/A</v>
      </c>
      <c r="BJ64" t="e">
        <f t="shared" si="23"/>
        <v>#N/A</v>
      </c>
      <c r="BK64" s="4"/>
      <c r="BL64" s="28" t="str">
        <f t="shared" si="24"/>
        <v/>
      </c>
      <c r="BM64" s="28" t="str">
        <f t="shared" si="25"/>
        <v/>
      </c>
      <c r="BN64" t="str">
        <f t="shared" si="26"/>
        <v/>
      </c>
      <c r="BO64" s="4"/>
      <c r="BP64" s="4"/>
      <c r="BQ64" s="4"/>
      <c r="BR64" s="4"/>
      <c r="BS64" s="4"/>
      <c r="CC64" s="30" t="str">
        <f t="shared" si="27"/>
        <v/>
      </c>
      <c r="CD64" s="24" t="e">
        <f t="shared" si="37"/>
        <v>#N/A</v>
      </c>
      <c r="CE64" s="4" t="e">
        <f t="shared" si="38"/>
        <v>#N/A</v>
      </c>
      <c r="CF64" s="33" t="str">
        <f t="shared" si="28"/>
        <v/>
      </c>
      <c r="CG64" t="str">
        <f t="shared" si="29"/>
        <v/>
      </c>
      <c r="CH64" t="e">
        <f t="shared" si="30"/>
        <v>#N/A</v>
      </c>
      <c r="CI64" t="e">
        <f t="shared" si="31"/>
        <v>#N/A</v>
      </c>
      <c r="CJ64" s="4" t="str">
        <f t="shared" si="39"/>
        <v/>
      </c>
      <c r="CK64" s="33" t="e">
        <f t="shared" si="44"/>
        <v>#N/A</v>
      </c>
      <c r="CL64" s="4" t="e">
        <f t="shared" si="45"/>
        <v>#N/A</v>
      </c>
      <c r="CM64" s="24" t="str">
        <f t="shared" si="46"/>
        <v/>
      </c>
      <c r="CN64" s="4" t="str">
        <f t="shared" si="47"/>
        <v/>
      </c>
      <c r="CO64" s="4"/>
      <c r="CR64" s="33" t="str">
        <f t="shared" si="40"/>
        <v/>
      </c>
      <c r="CS64" s="4" t="str">
        <f t="shared" si="41"/>
        <v/>
      </c>
      <c r="CT64" t="str">
        <f t="shared" si="42"/>
        <v/>
      </c>
    </row>
    <row r="65" spans="2:98" x14ac:dyDescent="0.3">
      <c r="B65" s="31">
        <v>58</v>
      </c>
      <c r="C65" s="61"/>
      <c r="D65" s="60"/>
      <c r="E65" s="19" t="str">
        <f t="shared" si="0"/>
        <v/>
      </c>
      <c r="F65" s="20" t="e">
        <f t="shared" si="1"/>
        <v>#N/A</v>
      </c>
      <c r="G65" s="21" t="str">
        <f t="shared" si="2"/>
        <v/>
      </c>
      <c r="H65" s="43"/>
      <c r="I65" s="43"/>
      <c r="J65" s="23" t="str">
        <f t="shared" si="3"/>
        <v/>
      </c>
      <c r="K65" s="24" t="str">
        <f t="shared" si="4"/>
        <v/>
      </c>
      <c r="L65" s="24" t="e">
        <f t="shared" si="32"/>
        <v>#N/A</v>
      </c>
      <c r="N65" s="25" t="str">
        <f t="shared" si="5"/>
        <v/>
      </c>
      <c r="O65" s="23" t="str">
        <f t="shared" si="6"/>
        <v/>
      </c>
      <c r="P65" s="26" t="e">
        <f t="shared" si="7"/>
        <v>#N/A</v>
      </c>
      <c r="Q65" t="b">
        <f t="shared" si="8"/>
        <v>0</v>
      </c>
      <c r="R65" s="26" t="e">
        <f t="shared" si="33"/>
        <v>#N/A</v>
      </c>
      <c r="S65" s="44" t="e">
        <f t="shared" si="34"/>
        <v>#N/A</v>
      </c>
      <c r="AC65" t="str">
        <f t="shared" si="9"/>
        <v/>
      </c>
      <c r="AD65" t="str">
        <f t="shared" si="10"/>
        <v/>
      </c>
      <c r="AE65" s="4" t="str">
        <f t="shared" si="43"/>
        <v/>
      </c>
      <c r="AF65" s="4" t="e">
        <f t="shared" si="11"/>
        <v>#N/A</v>
      </c>
      <c r="AG65" s="4" t="e">
        <f t="shared" si="12"/>
        <v>#N/A</v>
      </c>
      <c r="AH65" s="4" t="e">
        <f t="shared" si="35"/>
        <v>#N/A</v>
      </c>
      <c r="AI65" t="str">
        <f t="shared" si="48"/>
        <v/>
      </c>
      <c r="AJ65" t="str">
        <f t="shared" si="14"/>
        <v/>
      </c>
      <c r="AK65" t="str">
        <f t="shared" si="36"/>
        <v/>
      </c>
      <c r="AM65" s="39"/>
      <c r="BB65" s="16" t="e">
        <f t="shared" si="15"/>
        <v>#N/A</v>
      </c>
      <c r="BC65" s="16" t="str">
        <f t="shared" si="16"/>
        <v/>
      </c>
      <c r="BD65" s="16" t="e">
        <f t="shared" si="17"/>
        <v>#N/A</v>
      </c>
      <c r="BE65" s="16" t="str">
        <f t="shared" si="18"/>
        <v/>
      </c>
      <c r="BF65" s="16" t="str">
        <f t="shared" si="19"/>
        <v/>
      </c>
      <c r="BG65" s="16" t="e">
        <f t="shared" si="20"/>
        <v>#N/A</v>
      </c>
      <c r="BH65" s="16" t="e">
        <f t="shared" si="21"/>
        <v>#N/A</v>
      </c>
      <c r="BI65" t="e">
        <f t="shared" si="22"/>
        <v>#N/A</v>
      </c>
      <c r="BJ65" t="e">
        <f t="shared" si="23"/>
        <v>#N/A</v>
      </c>
      <c r="BK65" s="4"/>
      <c r="BL65" s="28" t="str">
        <f t="shared" si="24"/>
        <v/>
      </c>
      <c r="BM65" s="28" t="str">
        <f t="shared" si="25"/>
        <v/>
      </c>
      <c r="BN65" t="str">
        <f t="shared" si="26"/>
        <v/>
      </c>
      <c r="BO65" s="4"/>
      <c r="BP65" s="4"/>
      <c r="BQ65" s="4"/>
      <c r="BR65" s="4"/>
      <c r="BS65" s="4"/>
      <c r="CC65" s="30" t="str">
        <f t="shared" si="27"/>
        <v/>
      </c>
      <c r="CD65" s="24" t="e">
        <f t="shared" si="37"/>
        <v>#N/A</v>
      </c>
      <c r="CE65" s="4" t="e">
        <f t="shared" si="38"/>
        <v>#N/A</v>
      </c>
      <c r="CF65" s="33" t="str">
        <f t="shared" si="28"/>
        <v/>
      </c>
      <c r="CG65" t="str">
        <f t="shared" si="29"/>
        <v/>
      </c>
      <c r="CH65" t="e">
        <f t="shared" si="30"/>
        <v>#N/A</v>
      </c>
      <c r="CI65" t="e">
        <f t="shared" si="31"/>
        <v>#N/A</v>
      </c>
      <c r="CJ65" s="4" t="str">
        <f t="shared" si="39"/>
        <v/>
      </c>
      <c r="CK65" s="33" t="e">
        <f t="shared" si="44"/>
        <v>#N/A</v>
      </c>
      <c r="CL65" s="4" t="e">
        <f t="shared" si="45"/>
        <v>#N/A</v>
      </c>
      <c r="CM65" s="24" t="str">
        <f t="shared" si="46"/>
        <v/>
      </c>
      <c r="CN65" s="4" t="str">
        <f t="shared" si="47"/>
        <v/>
      </c>
      <c r="CO65" s="4"/>
      <c r="CR65" s="33" t="str">
        <f t="shared" si="40"/>
        <v/>
      </c>
      <c r="CS65" s="4" t="str">
        <f t="shared" si="41"/>
        <v/>
      </c>
      <c r="CT65" t="str">
        <f t="shared" si="42"/>
        <v/>
      </c>
    </row>
    <row r="66" spans="2:98" x14ac:dyDescent="0.3">
      <c r="B66" s="31">
        <v>59</v>
      </c>
      <c r="C66" s="61"/>
      <c r="D66" s="60"/>
      <c r="E66" s="19" t="str">
        <f t="shared" si="0"/>
        <v/>
      </c>
      <c r="F66" s="20" t="e">
        <f t="shared" si="1"/>
        <v>#N/A</v>
      </c>
      <c r="G66" s="21" t="str">
        <f t="shared" si="2"/>
        <v/>
      </c>
      <c r="H66" s="43"/>
      <c r="I66" s="43"/>
      <c r="J66" s="23" t="str">
        <f t="shared" si="3"/>
        <v/>
      </c>
      <c r="K66" s="24" t="str">
        <f t="shared" si="4"/>
        <v/>
      </c>
      <c r="L66" s="24" t="e">
        <f t="shared" si="32"/>
        <v>#N/A</v>
      </c>
      <c r="N66" s="25" t="str">
        <f t="shared" si="5"/>
        <v/>
      </c>
      <c r="O66" s="23" t="str">
        <f t="shared" si="6"/>
        <v/>
      </c>
      <c r="P66" s="26" t="e">
        <f t="shared" si="7"/>
        <v>#N/A</v>
      </c>
      <c r="Q66" t="b">
        <f t="shared" si="8"/>
        <v>0</v>
      </c>
      <c r="R66" s="26" t="e">
        <f t="shared" si="33"/>
        <v>#N/A</v>
      </c>
      <c r="S66" s="44" t="e">
        <f t="shared" si="34"/>
        <v>#N/A</v>
      </c>
      <c r="AC66" t="str">
        <f t="shared" si="9"/>
        <v/>
      </c>
      <c r="AD66" t="str">
        <f t="shared" si="10"/>
        <v/>
      </c>
      <c r="AE66" s="4" t="str">
        <f t="shared" si="43"/>
        <v/>
      </c>
      <c r="AF66" s="4" t="e">
        <f t="shared" si="11"/>
        <v>#N/A</v>
      </c>
      <c r="AG66" s="4" t="e">
        <f t="shared" si="12"/>
        <v>#N/A</v>
      </c>
      <c r="AH66" s="4" t="e">
        <f t="shared" si="35"/>
        <v>#N/A</v>
      </c>
      <c r="AI66" t="str">
        <f t="shared" si="48"/>
        <v/>
      </c>
      <c r="AJ66" t="str">
        <f t="shared" si="14"/>
        <v/>
      </c>
      <c r="AK66" t="str">
        <f t="shared" si="36"/>
        <v/>
      </c>
      <c r="AM66" s="39"/>
      <c r="BB66" s="16" t="e">
        <f t="shared" si="15"/>
        <v>#N/A</v>
      </c>
      <c r="BC66" s="16" t="str">
        <f t="shared" si="16"/>
        <v/>
      </c>
      <c r="BD66" s="16" t="e">
        <f t="shared" si="17"/>
        <v>#N/A</v>
      </c>
      <c r="BE66" s="16" t="str">
        <f t="shared" si="18"/>
        <v/>
      </c>
      <c r="BF66" s="16" t="str">
        <f t="shared" si="19"/>
        <v/>
      </c>
      <c r="BG66" s="16" t="e">
        <f t="shared" si="20"/>
        <v>#N/A</v>
      </c>
      <c r="BH66" s="16" t="e">
        <f t="shared" si="21"/>
        <v>#N/A</v>
      </c>
      <c r="BI66" t="e">
        <f t="shared" si="22"/>
        <v>#N/A</v>
      </c>
      <c r="BJ66" t="e">
        <f t="shared" si="23"/>
        <v>#N/A</v>
      </c>
      <c r="BK66" s="4"/>
      <c r="BL66" s="28" t="str">
        <f t="shared" si="24"/>
        <v/>
      </c>
      <c r="BM66" s="28" t="str">
        <f t="shared" si="25"/>
        <v/>
      </c>
      <c r="BN66" t="str">
        <f t="shared" si="26"/>
        <v/>
      </c>
      <c r="BO66" s="4"/>
      <c r="BP66" s="4"/>
      <c r="BQ66" s="4"/>
      <c r="BR66" s="4"/>
      <c r="BS66" s="4"/>
      <c r="CC66" s="30" t="str">
        <f t="shared" si="27"/>
        <v/>
      </c>
      <c r="CD66" s="24" t="e">
        <f t="shared" si="37"/>
        <v>#N/A</v>
      </c>
      <c r="CE66" s="4" t="e">
        <f t="shared" si="38"/>
        <v>#N/A</v>
      </c>
      <c r="CF66" s="33" t="str">
        <f t="shared" si="28"/>
        <v/>
      </c>
      <c r="CG66" t="str">
        <f t="shared" si="29"/>
        <v/>
      </c>
      <c r="CH66" t="e">
        <f t="shared" si="30"/>
        <v>#N/A</v>
      </c>
      <c r="CI66" t="e">
        <f t="shared" si="31"/>
        <v>#N/A</v>
      </c>
      <c r="CJ66" s="4" t="str">
        <f t="shared" si="39"/>
        <v/>
      </c>
      <c r="CK66" s="33" t="e">
        <f t="shared" si="44"/>
        <v>#N/A</v>
      </c>
      <c r="CL66" s="4" t="e">
        <f t="shared" si="45"/>
        <v>#N/A</v>
      </c>
      <c r="CM66" s="24" t="str">
        <f t="shared" si="46"/>
        <v/>
      </c>
      <c r="CN66" s="4" t="str">
        <f t="shared" si="47"/>
        <v/>
      </c>
      <c r="CO66" s="4"/>
      <c r="CR66" s="33" t="str">
        <f t="shared" si="40"/>
        <v/>
      </c>
      <c r="CS66" s="4" t="str">
        <f t="shared" si="41"/>
        <v/>
      </c>
      <c r="CT66" t="str">
        <f t="shared" si="42"/>
        <v/>
      </c>
    </row>
    <row r="67" spans="2:98" x14ac:dyDescent="0.3">
      <c r="B67" s="31">
        <v>60</v>
      </c>
      <c r="C67" s="61"/>
      <c r="D67" s="60"/>
      <c r="E67" s="19" t="str">
        <f t="shared" si="0"/>
        <v/>
      </c>
      <c r="F67" s="20" t="e">
        <f t="shared" si="1"/>
        <v>#N/A</v>
      </c>
      <c r="G67" s="21" t="str">
        <f t="shared" si="2"/>
        <v/>
      </c>
      <c r="H67" s="43"/>
      <c r="I67" s="43"/>
      <c r="J67" s="23" t="str">
        <f t="shared" si="3"/>
        <v/>
      </c>
      <c r="K67" s="24" t="str">
        <f t="shared" si="4"/>
        <v/>
      </c>
      <c r="L67" s="24" t="e">
        <f t="shared" si="32"/>
        <v>#N/A</v>
      </c>
      <c r="N67" s="25" t="str">
        <f t="shared" si="5"/>
        <v/>
      </c>
      <c r="O67" s="23" t="str">
        <f t="shared" si="6"/>
        <v/>
      </c>
      <c r="P67" s="26" t="e">
        <f t="shared" si="7"/>
        <v>#N/A</v>
      </c>
      <c r="Q67" t="b">
        <f t="shared" si="8"/>
        <v>0</v>
      </c>
      <c r="R67" s="26" t="e">
        <f t="shared" si="33"/>
        <v>#N/A</v>
      </c>
      <c r="S67" s="44" t="e">
        <f t="shared" si="34"/>
        <v>#N/A</v>
      </c>
      <c r="AC67" t="str">
        <f t="shared" si="9"/>
        <v/>
      </c>
      <c r="AD67" t="str">
        <f t="shared" si="10"/>
        <v/>
      </c>
      <c r="AE67" s="4" t="str">
        <f t="shared" si="43"/>
        <v/>
      </c>
      <c r="AF67" s="4" t="e">
        <f t="shared" si="11"/>
        <v>#N/A</v>
      </c>
      <c r="AG67" s="4" t="e">
        <f t="shared" si="12"/>
        <v>#N/A</v>
      </c>
      <c r="AH67" s="4" t="e">
        <f t="shared" si="35"/>
        <v>#N/A</v>
      </c>
      <c r="AI67" t="str">
        <f t="shared" si="48"/>
        <v/>
      </c>
      <c r="AJ67" t="str">
        <f t="shared" si="14"/>
        <v/>
      </c>
      <c r="AK67" t="str">
        <f t="shared" si="36"/>
        <v/>
      </c>
      <c r="AM67" s="39"/>
      <c r="BB67" s="16" t="e">
        <f t="shared" si="15"/>
        <v>#N/A</v>
      </c>
      <c r="BC67" s="16" t="str">
        <f t="shared" si="16"/>
        <v/>
      </c>
      <c r="BD67" s="16" t="e">
        <f t="shared" si="17"/>
        <v>#N/A</v>
      </c>
      <c r="BE67" s="16" t="str">
        <f t="shared" si="18"/>
        <v/>
      </c>
      <c r="BF67" s="16" t="str">
        <f t="shared" si="19"/>
        <v/>
      </c>
      <c r="BG67" s="16" t="e">
        <f t="shared" si="20"/>
        <v>#N/A</v>
      </c>
      <c r="BH67" s="16" t="e">
        <f t="shared" si="21"/>
        <v>#N/A</v>
      </c>
      <c r="BI67" t="e">
        <f t="shared" si="22"/>
        <v>#N/A</v>
      </c>
      <c r="BJ67" t="e">
        <f t="shared" si="23"/>
        <v>#N/A</v>
      </c>
      <c r="BK67" s="4"/>
      <c r="BL67" s="28" t="str">
        <f t="shared" si="24"/>
        <v/>
      </c>
      <c r="BM67" s="28" t="str">
        <f t="shared" si="25"/>
        <v/>
      </c>
      <c r="BN67" t="str">
        <f t="shared" si="26"/>
        <v/>
      </c>
      <c r="BO67" s="4"/>
      <c r="BP67" s="4"/>
      <c r="BQ67" s="4"/>
      <c r="BR67" s="4"/>
      <c r="BS67" s="4"/>
      <c r="CC67" s="30" t="str">
        <f t="shared" si="27"/>
        <v/>
      </c>
      <c r="CD67" s="24" t="e">
        <f t="shared" si="37"/>
        <v>#N/A</v>
      </c>
      <c r="CE67" s="4" t="e">
        <f t="shared" si="38"/>
        <v>#N/A</v>
      </c>
      <c r="CF67" s="33" t="str">
        <f t="shared" si="28"/>
        <v/>
      </c>
      <c r="CG67" t="str">
        <f t="shared" si="29"/>
        <v/>
      </c>
      <c r="CH67" t="e">
        <f t="shared" si="30"/>
        <v>#N/A</v>
      </c>
      <c r="CI67" t="e">
        <f t="shared" si="31"/>
        <v>#N/A</v>
      </c>
      <c r="CJ67" s="4" t="str">
        <f t="shared" si="39"/>
        <v/>
      </c>
      <c r="CK67" s="33" t="e">
        <f t="shared" si="44"/>
        <v>#N/A</v>
      </c>
      <c r="CL67" s="4" t="e">
        <f t="shared" si="45"/>
        <v>#N/A</v>
      </c>
      <c r="CM67" s="24" t="str">
        <f t="shared" si="46"/>
        <v/>
      </c>
      <c r="CN67" s="4" t="str">
        <f t="shared" si="47"/>
        <v/>
      </c>
      <c r="CO67" s="4"/>
      <c r="CR67" s="33" t="str">
        <f t="shared" si="40"/>
        <v/>
      </c>
      <c r="CS67" s="4" t="str">
        <f t="shared" si="41"/>
        <v/>
      </c>
      <c r="CT67" t="str">
        <f t="shared" si="42"/>
        <v/>
      </c>
    </row>
    <row r="68" spans="2:98" x14ac:dyDescent="0.3">
      <c r="B68" s="31">
        <v>61</v>
      </c>
      <c r="C68" s="61"/>
      <c r="D68" s="60"/>
      <c r="E68" s="19" t="str">
        <f t="shared" si="0"/>
        <v/>
      </c>
      <c r="F68" s="20" t="e">
        <f t="shared" si="1"/>
        <v>#N/A</v>
      </c>
      <c r="G68" s="21" t="str">
        <f t="shared" si="2"/>
        <v/>
      </c>
      <c r="H68" s="43"/>
      <c r="I68" s="43"/>
      <c r="J68" s="23" t="str">
        <f t="shared" si="3"/>
        <v/>
      </c>
      <c r="K68" s="24" t="str">
        <f t="shared" si="4"/>
        <v/>
      </c>
      <c r="L68" s="24" t="e">
        <f t="shared" si="32"/>
        <v>#N/A</v>
      </c>
      <c r="N68" s="25" t="str">
        <f t="shared" si="5"/>
        <v/>
      </c>
      <c r="O68" s="23" t="str">
        <f t="shared" si="6"/>
        <v/>
      </c>
      <c r="P68" s="26" t="e">
        <f t="shared" si="7"/>
        <v>#N/A</v>
      </c>
      <c r="Q68" t="b">
        <f t="shared" si="8"/>
        <v>0</v>
      </c>
      <c r="R68" s="26" t="e">
        <f t="shared" si="33"/>
        <v>#N/A</v>
      </c>
      <c r="S68" s="44" t="e">
        <f t="shared" si="34"/>
        <v>#N/A</v>
      </c>
      <c r="AC68" t="str">
        <f t="shared" si="9"/>
        <v/>
      </c>
      <c r="AD68" t="str">
        <f t="shared" si="10"/>
        <v/>
      </c>
      <c r="AE68" s="4" t="str">
        <f t="shared" si="43"/>
        <v/>
      </c>
      <c r="AF68" s="4" t="e">
        <f t="shared" si="11"/>
        <v>#N/A</v>
      </c>
      <c r="AG68" s="4" t="e">
        <f t="shared" si="12"/>
        <v>#N/A</v>
      </c>
      <c r="AH68" s="4" t="e">
        <f t="shared" si="35"/>
        <v>#N/A</v>
      </c>
      <c r="AI68" t="str">
        <f t="shared" si="48"/>
        <v/>
      </c>
      <c r="AJ68" t="str">
        <f t="shared" si="14"/>
        <v/>
      </c>
      <c r="AK68" t="str">
        <f t="shared" si="36"/>
        <v/>
      </c>
      <c r="AM68" s="39"/>
      <c r="BB68" s="16" t="e">
        <f t="shared" si="15"/>
        <v>#N/A</v>
      </c>
      <c r="BC68" s="16" t="str">
        <f t="shared" si="16"/>
        <v/>
      </c>
      <c r="BD68" s="16" t="e">
        <f t="shared" si="17"/>
        <v>#N/A</v>
      </c>
      <c r="BE68" s="16" t="str">
        <f t="shared" si="18"/>
        <v/>
      </c>
      <c r="BF68" s="16" t="str">
        <f t="shared" si="19"/>
        <v/>
      </c>
      <c r="BG68" s="16" t="e">
        <f t="shared" si="20"/>
        <v>#N/A</v>
      </c>
      <c r="BH68" s="16" t="e">
        <f t="shared" si="21"/>
        <v>#N/A</v>
      </c>
      <c r="BI68" t="e">
        <f t="shared" si="22"/>
        <v>#N/A</v>
      </c>
      <c r="BJ68" t="e">
        <f t="shared" si="23"/>
        <v>#N/A</v>
      </c>
      <c r="BK68" s="4"/>
      <c r="BL68" s="28" t="str">
        <f t="shared" si="24"/>
        <v/>
      </c>
      <c r="BM68" s="28" t="str">
        <f t="shared" si="25"/>
        <v/>
      </c>
      <c r="BN68" t="str">
        <f t="shared" si="26"/>
        <v/>
      </c>
      <c r="BO68" s="4"/>
      <c r="BP68" s="4"/>
      <c r="BQ68" s="4"/>
      <c r="BR68" s="4"/>
      <c r="BS68" s="4"/>
      <c r="CC68" s="30" t="str">
        <f t="shared" si="27"/>
        <v/>
      </c>
      <c r="CD68" s="24" t="e">
        <f t="shared" si="37"/>
        <v>#N/A</v>
      </c>
      <c r="CE68" s="4" t="e">
        <f t="shared" si="38"/>
        <v>#N/A</v>
      </c>
      <c r="CF68" s="33" t="str">
        <f t="shared" si="28"/>
        <v/>
      </c>
      <c r="CG68" t="str">
        <f t="shared" si="29"/>
        <v/>
      </c>
      <c r="CH68" t="e">
        <f t="shared" si="30"/>
        <v>#N/A</v>
      </c>
      <c r="CI68" t="e">
        <f t="shared" si="31"/>
        <v>#N/A</v>
      </c>
      <c r="CJ68" s="4" t="str">
        <f t="shared" si="39"/>
        <v/>
      </c>
      <c r="CK68" s="33" t="e">
        <f t="shared" si="44"/>
        <v>#N/A</v>
      </c>
      <c r="CL68" s="4" t="e">
        <f t="shared" si="45"/>
        <v>#N/A</v>
      </c>
      <c r="CM68" s="24" t="str">
        <f t="shared" si="46"/>
        <v/>
      </c>
      <c r="CN68" s="4" t="str">
        <f t="shared" si="47"/>
        <v/>
      </c>
      <c r="CO68" s="4"/>
      <c r="CR68" s="33" t="str">
        <f t="shared" si="40"/>
        <v/>
      </c>
      <c r="CS68" s="4" t="str">
        <f t="shared" si="41"/>
        <v/>
      </c>
      <c r="CT68" t="str">
        <f t="shared" si="42"/>
        <v/>
      </c>
    </row>
    <row r="69" spans="2:98" x14ac:dyDescent="0.3">
      <c r="B69" s="31">
        <v>62</v>
      </c>
      <c r="C69" s="61"/>
      <c r="D69" s="60"/>
      <c r="E69" s="19" t="str">
        <f t="shared" si="0"/>
        <v/>
      </c>
      <c r="F69" s="20" t="e">
        <f t="shared" si="1"/>
        <v>#N/A</v>
      </c>
      <c r="G69" s="21" t="str">
        <f t="shared" si="2"/>
        <v/>
      </c>
      <c r="H69" s="43"/>
      <c r="I69" s="43"/>
      <c r="J69" s="23" t="str">
        <f t="shared" si="3"/>
        <v/>
      </c>
      <c r="K69" s="24" t="str">
        <f t="shared" si="4"/>
        <v/>
      </c>
      <c r="L69" s="24" t="e">
        <f t="shared" si="32"/>
        <v>#N/A</v>
      </c>
      <c r="N69" s="25" t="str">
        <f t="shared" si="5"/>
        <v/>
      </c>
      <c r="O69" s="23" t="str">
        <f t="shared" si="6"/>
        <v/>
      </c>
      <c r="P69" s="26" t="e">
        <f t="shared" si="7"/>
        <v>#N/A</v>
      </c>
      <c r="Q69" t="b">
        <f t="shared" si="8"/>
        <v>0</v>
      </c>
      <c r="R69" s="26" t="e">
        <f t="shared" si="33"/>
        <v>#N/A</v>
      </c>
      <c r="S69" s="44" t="e">
        <f t="shared" si="34"/>
        <v>#N/A</v>
      </c>
      <c r="AC69" t="str">
        <f t="shared" si="9"/>
        <v/>
      </c>
      <c r="AD69" t="str">
        <f t="shared" si="10"/>
        <v/>
      </c>
      <c r="AE69" s="4" t="str">
        <f t="shared" si="43"/>
        <v/>
      </c>
      <c r="AF69" s="4" t="e">
        <f t="shared" si="11"/>
        <v>#N/A</v>
      </c>
      <c r="AG69" s="4" t="e">
        <f t="shared" si="12"/>
        <v>#N/A</v>
      </c>
      <c r="AH69" s="4" t="e">
        <f t="shared" si="35"/>
        <v>#N/A</v>
      </c>
      <c r="AI69" t="str">
        <f t="shared" si="48"/>
        <v/>
      </c>
      <c r="AJ69" t="str">
        <f t="shared" si="14"/>
        <v/>
      </c>
      <c r="AK69" t="str">
        <f t="shared" si="36"/>
        <v/>
      </c>
      <c r="AM69" s="39"/>
      <c r="BB69" s="16" t="e">
        <f t="shared" si="15"/>
        <v>#N/A</v>
      </c>
      <c r="BC69" s="16" t="str">
        <f t="shared" si="16"/>
        <v/>
      </c>
      <c r="BD69" s="16" t="e">
        <f t="shared" si="17"/>
        <v>#N/A</v>
      </c>
      <c r="BE69" s="16" t="str">
        <f t="shared" si="18"/>
        <v/>
      </c>
      <c r="BF69" s="16" t="str">
        <f t="shared" si="19"/>
        <v/>
      </c>
      <c r="BG69" s="16" t="e">
        <f t="shared" si="20"/>
        <v>#N/A</v>
      </c>
      <c r="BH69" s="16" t="e">
        <f t="shared" si="21"/>
        <v>#N/A</v>
      </c>
      <c r="BI69" t="e">
        <f t="shared" si="22"/>
        <v>#N/A</v>
      </c>
      <c r="BJ69" t="e">
        <f t="shared" si="23"/>
        <v>#N/A</v>
      </c>
      <c r="BK69" s="4"/>
      <c r="BL69" s="28" t="str">
        <f t="shared" si="24"/>
        <v/>
      </c>
      <c r="BM69" s="28" t="str">
        <f t="shared" si="25"/>
        <v/>
      </c>
      <c r="BN69" t="str">
        <f t="shared" si="26"/>
        <v/>
      </c>
      <c r="BO69" s="4"/>
      <c r="BP69" s="4"/>
      <c r="BQ69" s="4"/>
      <c r="BR69" s="4"/>
      <c r="BS69" s="4"/>
      <c r="CC69" s="30" t="str">
        <f t="shared" si="27"/>
        <v/>
      </c>
      <c r="CD69" s="24" t="e">
        <f t="shared" si="37"/>
        <v>#N/A</v>
      </c>
      <c r="CE69" s="4" t="e">
        <f t="shared" si="38"/>
        <v>#N/A</v>
      </c>
      <c r="CF69" s="33" t="str">
        <f t="shared" si="28"/>
        <v/>
      </c>
      <c r="CG69" t="str">
        <f t="shared" si="29"/>
        <v/>
      </c>
      <c r="CH69" t="e">
        <f t="shared" si="30"/>
        <v>#N/A</v>
      </c>
      <c r="CI69" t="e">
        <f t="shared" si="31"/>
        <v>#N/A</v>
      </c>
      <c r="CJ69" s="4" t="str">
        <f t="shared" si="39"/>
        <v/>
      </c>
      <c r="CK69" s="33" t="e">
        <f t="shared" si="44"/>
        <v>#N/A</v>
      </c>
      <c r="CL69" s="4" t="e">
        <f t="shared" si="45"/>
        <v>#N/A</v>
      </c>
      <c r="CM69" s="24" t="str">
        <f t="shared" si="46"/>
        <v/>
      </c>
      <c r="CN69" s="4" t="str">
        <f t="shared" si="47"/>
        <v/>
      </c>
      <c r="CO69" s="4"/>
      <c r="CR69" s="33" t="str">
        <f t="shared" si="40"/>
        <v/>
      </c>
      <c r="CS69" s="4" t="str">
        <f t="shared" si="41"/>
        <v/>
      </c>
      <c r="CT69" t="str">
        <f t="shared" si="42"/>
        <v/>
      </c>
    </row>
    <row r="70" spans="2:98" x14ac:dyDescent="0.3">
      <c r="B70" s="31">
        <v>63</v>
      </c>
      <c r="C70" s="61"/>
      <c r="D70" s="60"/>
      <c r="E70" s="19" t="str">
        <f t="shared" si="0"/>
        <v/>
      </c>
      <c r="F70" s="20" t="e">
        <f t="shared" si="1"/>
        <v>#N/A</v>
      </c>
      <c r="G70" s="21" t="str">
        <f t="shared" si="2"/>
        <v/>
      </c>
      <c r="H70" s="43"/>
      <c r="I70" s="43"/>
      <c r="J70" s="23" t="str">
        <f t="shared" si="3"/>
        <v/>
      </c>
      <c r="K70" s="24" t="str">
        <f t="shared" si="4"/>
        <v/>
      </c>
      <c r="L70" s="24" t="e">
        <f t="shared" si="32"/>
        <v>#N/A</v>
      </c>
      <c r="N70" s="25" t="str">
        <f t="shared" si="5"/>
        <v/>
      </c>
      <c r="O70" s="23" t="str">
        <f t="shared" si="6"/>
        <v/>
      </c>
      <c r="P70" s="26" t="e">
        <f t="shared" si="7"/>
        <v>#N/A</v>
      </c>
      <c r="Q70" t="b">
        <f t="shared" si="8"/>
        <v>0</v>
      </c>
      <c r="R70" s="26" t="e">
        <f t="shared" si="33"/>
        <v>#N/A</v>
      </c>
      <c r="S70" s="44" t="e">
        <f t="shared" si="34"/>
        <v>#N/A</v>
      </c>
      <c r="AC70" t="str">
        <f t="shared" si="9"/>
        <v/>
      </c>
      <c r="AD70" t="str">
        <f t="shared" si="10"/>
        <v/>
      </c>
      <c r="AE70" s="4" t="str">
        <f t="shared" si="43"/>
        <v/>
      </c>
      <c r="AF70" s="4" t="e">
        <f t="shared" si="11"/>
        <v>#N/A</v>
      </c>
      <c r="AG70" s="4" t="e">
        <f t="shared" si="12"/>
        <v>#N/A</v>
      </c>
      <c r="AH70" s="4" t="e">
        <f t="shared" si="35"/>
        <v>#N/A</v>
      </c>
      <c r="AI70" t="str">
        <f t="shared" si="48"/>
        <v/>
      </c>
      <c r="AJ70" t="str">
        <f t="shared" si="14"/>
        <v/>
      </c>
      <c r="AK70" t="str">
        <f t="shared" si="36"/>
        <v/>
      </c>
      <c r="AM70" s="39"/>
      <c r="BB70" s="16" t="e">
        <f t="shared" si="15"/>
        <v>#N/A</v>
      </c>
      <c r="BC70" s="16" t="str">
        <f t="shared" si="16"/>
        <v/>
      </c>
      <c r="BD70" s="16" t="e">
        <f t="shared" si="17"/>
        <v>#N/A</v>
      </c>
      <c r="BE70" s="16" t="str">
        <f t="shared" si="18"/>
        <v/>
      </c>
      <c r="BF70" s="16" t="str">
        <f t="shared" si="19"/>
        <v/>
      </c>
      <c r="BG70" s="16" t="e">
        <f t="shared" si="20"/>
        <v>#N/A</v>
      </c>
      <c r="BH70" s="16" t="e">
        <f t="shared" si="21"/>
        <v>#N/A</v>
      </c>
      <c r="BI70" t="e">
        <f t="shared" si="22"/>
        <v>#N/A</v>
      </c>
      <c r="BJ70" t="e">
        <f t="shared" si="23"/>
        <v>#N/A</v>
      </c>
      <c r="BK70" s="4"/>
      <c r="BL70" s="28" t="str">
        <f t="shared" si="24"/>
        <v/>
      </c>
      <c r="BM70" s="28" t="str">
        <f t="shared" si="25"/>
        <v/>
      </c>
      <c r="BN70" t="str">
        <f t="shared" si="26"/>
        <v/>
      </c>
      <c r="BO70" s="4"/>
      <c r="BP70" s="4"/>
      <c r="BQ70" s="4"/>
      <c r="BR70" s="4"/>
      <c r="BS70" s="4"/>
      <c r="CC70" s="30" t="str">
        <f t="shared" si="27"/>
        <v/>
      </c>
      <c r="CD70" s="24" t="e">
        <f t="shared" si="37"/>
        <v>#N/A</v>
      </c>
      <c r="CE70" s="4" t="e">
        <f t="shared" si="38"/>
        <v>#N/A</v>
      </c>
      <c r="CF70" s="33" t="str">
        <f t="shared" si="28"/>
        <v/>
      </c>
      <c r="CG70" t="str">
        <f t="shared" si="29"/>
        <v/>
      </c>
      <c r="CH70" t="e">
        <f t="shared" si="30"/>
        <v>#N/A</v>
      </c>
      <c r="CI70" t="e">
        <f t="shared" si="31"/>
        <v>#N/A</v>
      </c>
      <c r="CJ70" s="4" t="str">
        <f t="shared" si="39"/>
        <v/>
      </c>
      <c r="CK70" s="33" t="e">
        <f t="shared" si="44"/>
        <v>#N/A</v>
      </c>
      <c r="CL70" s="4" t="e">
        <f t="shared" si="45"/>
        <v>#N/A</v>
      </c>
      <c r="CM70" s="24" t="str">
        <f t="shared" si="46"/>
        <v/>
      </c>
      <c r="CN70" s="4" t="str">
        <f t="shared" si="47"/>
        <v/>
      </c>
      <c r="CO70" s="4"/>
      <c r="CR70" s="33" t="str">
        <f t="shared" si="40"/>
        <v/>
      </c>
      <c r="CS70" s="4" t="str">
        <f t="shared" si="41"/>
        <v/>
      </c>
      <c r="CT70" t="str">
        <f t="shared" si="42"/>
        <v/>
      </c>
    </row>
    <row r="71" spans="2:98" x14ac:dyDescent="0.3">
      <c r="B71" s="31">
        <v>64</v>
      </c>
      <c r="C71" s="61"/>
      <c r="D71" s="60"/>
      <c r="E71" s="19" t="str">
        <f t="shared" si="0"/>
        <v/>
      </c>
      <c r="F71" s="20" t="e">
        <f t="shared" si="1"/>
        <v>#N/A</v>
      </c>
      <c r="G71" s="21" t="str">
        <f t="shared" si="2"/>
        <v/>
      </c>
      <c r="H71" s="43"/>
      <c r="I71" s="43"/>
      <c r="J71" s="23" t="str">
        <f t="shared" si="3"/>
        <v/>
      </c>
      <c r="K71" s="24" t="str">
        <f t="shared" si="4"/>
        <v/>
      </c>
      <c r="L71" s="24" t="e">
        <f t="shared" si="32"/>
        <v>#N/A</v>
      </c>
      <c r="N71" s="25" t="str">
        <f t="shared" si="5"/>
        <v/>
      </c>
      <c r="O71" s="23" t="str">
        <f t="shared" si="6"/>
        <v/>
      </c>
      <c r="P71" s="26" t="e">
        <f t="shared" si="7"/>
        <v>#N/A</v>
      </c>
      <c r="Q71" t="b">
        <f t="shared" si="8"/>
        <v>0</v>
      </c>
      <c r="R71" s="26" t="e">
        <f t="shared" si="33"/>
        <v>#N/A</v>
      </c>
      <c r="S71" s="44" t="e">
        <f t="shared" si="34"/>
        <v>#N/A</v>
      </c>
      <c r="AC71" t="str">
        <f t="shared" si="9"/>
        <v/>
      </c>
      <c r="AD71" t="str">
        <f t="shared" si="10"/>
        <v/>
      </c>
      <c r="AE71" s="4" t="str">
        <f t="shared" si="43"/>
        <v/>
      </c>
      <c r="AF71" s="4" t="e">
        <f t="shared" si="11"/>
        <v>#N/A</v>
      </c>
      <c r="AG71" s="4" t="e">
        <f t="shared" si="12"/>
        <v>#N/A</v>
      </c>
      <c r="AH71" s="4" t="e">
        <f t="shared" si="35"/>
        <v>#N/A</v>
      </c>
      <c r="AI71" t="str">
        <f t="shared" si="48"/>
        <v/>
      </c>
      <c r="AJ71" t="str">
        <f t="shared" si="14"/>
        <v/>
      </c>
      <c r="AK71" t="str">
        <f t="shared" si="36"/>
        <v/>
      </c>
      <c r="AM71" s="39"/>
      <c r="BB71" s="16" t="e">
        <f t="shared" si="15"/>
        <v>#N/A</v>
      </c>
      <c r="BC71" s="16" t="str">
        <f t="shared" si="16"/>
        <v/>
      </c>
      <c r="BD71" s="16" t="e">
        <f t="shared" si="17"/>
        <v>#N/A</v>
      </c>
      <c r="BE71" s="16" t="str">
        <f t="shared" si="18"/>
        <v/>
      </c>
      <c r="BF71" s="16" t="str">
        <f t="shared" si="19"/>
        <v/>
      </c>
      <c r="BG71" s="16" t="e">
        <f t="shared" si="20"/>
        <v>#N/A</v>
      </c>
      <c r="BH71" s="16" t="e">
        <f t="shared" si="21"/>
        <v>#N/A</v>
      </c>
      <c r="BI71" t="e">
        <f t="shared" si="22"/>
        <v>#N/A</v>
      </c>
      <c r="BJ71" t="e">
        <f t="shared" si="23"/>
        <v>#N/A</v>
      </c>
      <c r="BK71" s="4"/>
      <c r="BL71" s="28" t="str">
        <f t="shared" si="24"/>
        <v/>
      </c>
      <c r="BM71" s="28" t="str">
        <f t="shared" si="25"/>
        <v/>
      </c>
      <c r="BN71" t="str">
        <f t="shared" si="26"/>
        <v/>
      </c>
      <c r="BO71" s="4"/>
      <c r="BP71" s="4"/>
      <c r="BQ71" s="4"/>
      <c r="BR71" s="4"/>
      <c r="BS71" s="4"/>
      <c r="CC71" s="30" t="str">
        <f t="shared" si="27"/>
        <v/>
      </c>
      <c r="CD71" s="24" t="e">
        <f t="shared" si="37"/>
        <v>#N/A</v>
      </c>
      <c r="CE71" s="4" t="e">
        <f t="shared" si="38"/>
        <v>#N/A</v>
      </c>
      <c r="CF71" s="33" t="str">
        <f t="shared" si="28"/>
        <v/>
      </c>
      <c r="CG71" t="str">
        <f t="shared" si="29"/>
        <v/>
      </c>
      <c r="CH71" t="e">
        <f t="shared" si="30"/>
        <v>#N/A</v>
      </c>
      <c r="CI71" t="e">
        <f t="shared" si="31"/>
        <v>#N/A</v>
      </c>
      <c r="CJ71" s="4" t="str">
        <f t="shared" si="39"/>
        <v/>
      </c>
      <c r="CK71" s="33" t="e">
        <f t="shared" si="44"/>
        <v>#N/A</v>
      </c>
      <c r="CL71" s="4" t="e">
        <f t="shared" si="45"/>
        <v>#N/A</v>
      </c>
      <c r="CM71" s="24" t="str">
        <f t="shared" si="46"/>
        <v/>
      </c>
      <c r="CN71" s="4" t="str">
        <f t="shared" si="47"/>
        <v/>
      </c>
      <c r="CO71" s="4"/>
      <c r="CR71" s="33" t="str">
        <f t="shared" si="40"/>
        <v/>
      </c>
      <c r="CS71" s="4" t="str">
        <f t="shared" si="41"/>
        <v/>
      </c>
      <c r="CT71" t="str">
        <f t="shared" si="42"/>
        <v/>
      </c>
    </row>
    <row r="72" spans="2:98" x14ac:dyDescent="0.3">
      <c r="B72" s="31">
        <v>65</v>
      </c>
      <c r="C72" s="61"/>
      <c r="D72" s="60"/>
      <c r="E72" s="19" t="str">
        <f t="shared" ref="E72:E135" si="49">IF(C72&gt;0,C72-C71,"")</f>
        <v/>
      </c>
      <c r="F72" s="20" t="e">
        <f t="shared" ref="F72:F135" si="50">IF(ISNUMBER(D72),((C72^0.5+C71^0.5)/2)^2,NA())</f>
        <v>#N/A</v>
      </c>
      <c r="G72" s="21" t="str">
        <f t="shared" ref="G72:G135" si="51">IF(ISNUMBER(C72),($D72-$D71)/(C72-C71),"")</f>
        <v/>
      </c>
      <c r="H72" s="43"/>
      <c r="I72" s="43"/>
      <c r="J72" s="23" t="str">
        <f t="shared" ref="J72:J135" si="52">IF(ISNUMBER(C72),$V$51+$V$50*C72,"")</f>
        <v/>
      </c>
      <c r="K72" s="24" t="str">
        <f t="shared" ref="K72:K135" si="53">IF(ISNUMBER(C72),100*ABS((D72-J72)/D72),"")</f>
        <v/>
      </c>
      <c r="L72" s="24" t="e">
        <f t="shared" si="32"/>
        <v>#N/A</v>
      </c>
      <c r="N72" s="25" t="str">
        <f t="shared" ref="N72:N135" si="54">IF(C72&gt;0,IF(B72&lt;$T$9,"",C72),"")</f>
        <v/>
      </c>
      <c r="O72" s="23" t="str">
        <f t="shared" ref="O72:O135" si="55">IF(C72&gt;0,IF(B72&lt;$T$9,"",D72),"")</f>
        <v/>
      </c>
      <c r="P72" s="26" t="e">
        <f t="shared" ref="P72:P135" si="56">IF(C72&gt;0,IF(B72&lt;$T$9,NA(),D72),NA())</f>
        <v>#N/A</v>
      </c>
      <c r="Q72" t="b">
        <f t="shared" ref="Q72:Q135" si="57">K72&lt;$M$8</f>
        <v>0</v>
      </c>
      <c r="R72" s="26" t="e">
        <f t="shared" si="33"/>
        <v>#N/A</v>
      </c>
      <c r="S72" s="44" t="e">
        <f t="shared" si="34"/>
        <v>#N/A</v>
      </c>
      <c r="AC72" t="str">
        <f t="shared" ref="AC72:AC135" si="58">IF(ISNUMBER(C72),IF(B72&gt;$AQ$8,D72-(VLOOKUP($AQ$8,B:D,3)),0),"")</f>
        <v/>
      </c>
      <c r="AD72" t="str">
        <f t="shared" ref="AD72:AD135" si="59">IF(ISNUMBER(C72),IF(B72&gt;$AQ$8,C72-(VLOOKUP($AQ$8,B:D,2)),0),"")</f>
        <v/>
      </c>
      <c r="AE72" s="4" t="str">
        <f t="shared" si="43"/>
        <v/>
      </c>
      <c r="AF72" s="4" t="e">
        <f t="shared" ref="AF72:AF135" si="60">IF(ISNUMBER(C72),IF(B72&gt;$AQ$8,D72-(VLOOKUP($AQ$8,B:D,3)),NA()),NA())</f>
        <v>#N/A</v>
      </c>
      <c r="AG72" s="4" t="e">
        <f t="shared" ref="AG72:AG135" si="61">IF(ISNUMBER(C72),IF(B72&gt;$AQ$8,C72-(VLOOKUP($AQ$8,B:D,2)),NA()),NA())</f>
        <v>#N/A</v>
      </c>
      <c r="AH72" s="4" t="e">
        <f t="shared" si="35"/>
        <v>#N/A</v>
      </c>
      <c r="AI72" t="str">
        <f t="shared" si="48"/>
        <v/>
      </c>
      <c r="AJ72" t="str">
        <f t="shared" ref="AJ72:AJ135" si="62">IF(ISNUMBER(AF72),AF72^2,"")</f>
        <v/>
      </c>
      <c r="AK72" t="str">
        <f t="shared" si="36"/>
        <v/>
      </c>
      <c r="AM72" s="39"/>
      <c r="BB72" s="16" t="e">
        <f t="shared" ref="BB72:BB135" si="63">IF(ISNUMBER(C72),D72/BC72,NA())</f>
        <v>#N/A</v>
      </c>
      <c r="BC72" s="16" t="str">
        <f t="shared" ref="BC72:BC135" si="64">IF(ISNUMBER(C72),C72^0.5,"")</f>
        <v/>
      </c>
      <c r="BD72" s="16" t="e">
        <f t="shared" ref="BD72:BD135" si="65">IF(ISNUMBER(C72),BC72,NA())</f>
        <v>#N/A</v>
      </c>
      <c r="BE72" s="16" t="str">
        <f t="shared" ref="BE72:BE135" si="66">IF(ISNUMBER(C72),IF(B72&gt;$BK$8,(D72-(VLOOKUP($BK$8,B:D,3)))/BH72,""),"")</f>
        <v/>
      </c>
      <c r="BF72" s="16" t="str">
        <f t="shared" ref="BF72:BF135" si="67">IF(ISNUMBER(C72),IF(B72&gt;$BK$8,(C72-(VLOOKUP($BK$8,B:D,2)))^0.5,""),"")</f>
        <v/>
      </c>
      <c r="BG72" s="16" t="e">
        <f t="shared" ref="BG72:BG135" si="68">IF(ISNUMBER(C72),IF(B72&gt;$BK$8,(D72-(VLOOKUP($BK$8,B:D,3)))/BH72,NA()),NA())</f>
        <v>#N/A</v>
      </c>
      <c r="BH72" s="16" t="e">
        <f t="shared" ref="BH72:BH135" si="69">IF(ISNUMBER(C72),IF(B72&gt;$BK$8,(C72-(VLOOKUP($BK$8,B:D,2)))^0.5,NA()),NA())</f>
        <v>#N/A</v>
      </c>
      <c r="BI72" t="e">
        <f t="shared" ref="BI72:BI135" si="70">IF(ISNUMBER(C72),IF(B72&gt;$BK$8,D72-(VLOOKUP($BK$8,B:D,3)),NA()),NA())</f>
        <v>#N/A</v>
      </c>
      <c r="BJ72" t="e">
        <f t="shared" ref="BJ72:BJ135" si="71">IF(ISNUMBER(C72),IF(B72&gt;$BK$8,C72-(VLOOKUP($BK$8,B:D,2)),NA()),NA())</f>
        <v>#N/A</v>
      </c>
      <c r="BK72" s="4"/>
      <c r="BL72" s="28" t="str">
        <f t="shared" ref="BL72:BL135" si="72">IF(ISNUMBER(C72),IF($B72&gt;$BK$8,$BQ$8*BF72+$BP$8,""),"")</f>
        <v/>
      </c>
      <c r="BM72" s="28" t="str">
        <f t="shared" ref="BM72:BM135" si="73">IF(ISNUMBER(C72),IF($B72&gt;$BK$8,BG72^2,""),"")</f>
        <v/>
      </c>
      <c r="BN72" t="str">
        <f t="shared" ref="BN72:BN135" si="74">IF(ISNUMBER(C72),IF($B72&gt;$BK$8,(BE72-BL72)^2,""),"")</f>
        <v/>
      </c>
      <c r="BO72" s="4"/>
      <c r="BP72" s="4"/>
      <c r="BQ72" s="4"/>
      <c r="BR72" s="4"/>
      <c r="BS72" s="4"/>
      <c r="CC72" s="30" t="str">
        <f t="shared" ref="CC72:CC135" si="75">IF(ISNUMBER(C72),C72^0.5,"")</f>
        <v/>
      </c>
      <c r="CD72" s="24" t="e">
        <f t="shared" si="37"/>
        <v>#N/A</v>
      </c>
      <c r="CE72" s="4" t="e">
        <f t="shared" si="38"/>
        <v>#N/A</v>
      </c>
      <c r="CF72" s="33" t="str">
        <f t="shared" ref="CF72:CF135" si="76">IF(ISNUMBER(C72),IF(B72&gt;$CO$8,D72-(VLOOKUP($CO$8,B:D,3)),0),"")</f>
        <v/>
      </c>
      <c r="CG72" t="str">
        <f t="shared" ref="CG72:CG135" si="77">IF(ISNUMBER(C72),IF(B72&gt;$CO$8,C72-(VLOOKUP($CO$8,B:D,2)),0),"")</f>
        <v/>
      </c>
      <c r="CH72" t="e">
        <f t="shared" ref="CH72:CH135" si="78">IF(ISNUMBER(C72),IF(B72&gt;$CO$8,D72-(VLOOKUP($CO$8,B:D,3)),NA()),NA())</f>
        <v>#N/A</v>
      </c>
      <c r="CI72" t="e">
        <f t="shared" ref="CI72:CI135" si="79">IF(ISNUMBER(C72),IF(B72&gt;$CO$8,C72-(VLOOKUP($CO$8,B:D,2)),NA()),NA())</f>
        <v>#N/A</v>
      </c>
      <c r="CJ72" s="4" t="str">
        <f t="shared" si="39"/>
        <v/>
      </c>
      <c r="CK72" s="33" t="e">
        <f t="shared" si="44"/>
        <v>#N/A</v>
      </c>
      <c r="CL72" s="4" t="e">
        <f t="shared" si="45"/>
        <v>#N/A</v>
      </c>
      <c r="CM72" s="24" t="str">
        <f t="shared" si="46"/>
        <v/>
      </c>
      <c r="CN72" s="4" t="str">
        <f t="shared" si="47"/>
        <v/>
      </c>
      <c r="CO72" s="4"/>
      <c r="CR72" s="33" t="str">
        <f t="shared" si="40"/>
        <v/>
      </c>
      <c r="CS72" s="4" t="str">
        <f t="shared" si="41"/>
        <v/>
      </c>
      <c r="CT72" t="str">
        <f t="shared" si="42"/>
        <v/>
      </c>
    </row>
    <row r="73" spans="2:98" x14ac:dyDescent="0.3">
      <c r="B73" s="31">
        <v>66</v>
      </c>
      <c r="C73" s="61"/>
      <c r="D73" s="60"/>
      <c r="E73" s="19" t="str">
        <f t="shared" si="49"/>
        <v/>
      </c>
      <c r="F73" s="20" t="e">
        <f t="shared" si="50"/>
        <v>#N/A</v>
      </c>
      <c r="G73" s="21" t="str">
        <f t="shared" si="51"/>
        <v/>
      </c>
      <c r="H73" s="43"/>
      <c r="I73" s="43"/>
      <c r="J73" s="23" t="str">
        <f t="shared" si="52"/>
        <v/>
      </c>
      <c r="K73" s="24" t="str">
        <f t="shared" si="53"/>
        <v/>
      </c>
      <c r="L73" s="24" t="e">
        <f t="shared" ref="L73:L136" si="80">IF(K73&gt;2,NA(),K73)</f>
        <v>#N/A</v>
      </c>
      <c r="N73" s="25" t="str">
        <f t="shared" si="54"/>
        <v/>
      </c>
      <c r="O73" s="23" t="str">
        <f t="shared" si="55"/>
        <v/>
      </c>
      <c r="P73" s="26" t="e">
        <f t="shared" si="56"/>
        <v>#N/A</v>
      </c>
      <c r="Q73" t="b">
        <f t="shared" si="57"/>
        <v>0</v>
      </c>
      <c r="R73" s="26" t="e">
        <f t="shared" ref="R73:R136" si="81">IF(ISNUMBER(N72),F73,NA())</f>
        <v>#N/A</v>
      </c>
      <c r="S73" s="44" t="e">
        <f t="shared" ref="S73:S136" si="82">IF(ISNUMBER(N72),G73,NA())</f>
        <v>#N/A</v>
      </c>
      <c r="AC73" t="str">
        <f t="shared" si="58"/>
        <v/>
      </c>
      <c r="AD73" t="str">
        <f t="shared" si="59"/>
        <v/>
      </c>
      <c r="AE73" s="4" t="str">
        <f t="shared" si="43"/>
        <v/>
      </c>
      <c r="AF73" s="4" t="e">
        <f t="shared" si="60"/>
        <v>#N/A</v>
      </c>
      <c r="AG73" s="4" t="e">
        <f t="shared" si="61"/>
        <v>#N/A</v>
      </c>
      <c r="AH73" s="4" t="e">
        <f t="shared" ref="AH73:AH136" si="83">IF(ISNUMBER(AD73),AD73^0.5,NA())</f>
        <v>#N/A</v>
      </c>
      <c r="AI73" t="str">
        <f t="shared" si="48"/>
        <v/>
      </c>
      <c r="AJ73" t="str">
        <f t="shared" si="62"/>
        <v/>
      </c>
      <c r="AK73" t="str">
        <f t="shared" ref="AK73:AK136" si="84">IF(ISNUMBER(AF73),(AF73-AI73)^2,"")</f>
        <v/>
      </c>
      <c r="AM73" s="39"/>
      <c r="BB73" s="16" t="e">
        <f t="shared" si="63"/>
        <v>#N/A</v>
      </c>
      <c r="BC73" s="16" t="str">
        <f t="shared" si="64"/>
        <v/>
      </c>
      <c r="BD73" s="16" t="e">
        <f t="shared" si="65"/>
        <v>#N/A</v>
      </c>
      <c r="BE73" s="16" t="str">
        <f t="shared" si="66"/>
        <v/>
      </c>
      <c r="BF73" s="16" t="str">
        <f t="shared" si="67"/>
        <v/>
      </c>
      <c r="BG73" s="16" t="e">
        <f t="shared" si="68"/>
        <v>#N/A</v>
      </c>
      <c r="BH73" s="16" t="e">
        <f t="shared" si="69"/>
        <v>#N/A</v>
      </c>
      <c r="BI73" t="e">
        <f t="shared" si="70"/>
        <v>#N/A</v>
      </c>
      <c r="BJ73" t="e">
        <f t="shared" si="71"/>
        <v>#N/A</v>
      </c>
      <c r="BK73" s="4"/>
      <c r="BL73" s="28" t="str">
        <f t="shared" si="72"/>
        <v/>
      </c>
      <c r="BM73" s="28" t="str">
        <f t="shared" si="73"/>
        <v/>
      </c>
      <c r="BN73" t="str">
        <f t="shared" si="74"/>
        <v/>
      </c>
      <c r="BO73" s="4"/>
      <c r="BP73" s="4"/>
      <c r="BQ73" s="4"/>
      <c r="BR73" s="4"/>
      <c r="BS73" s="4"/>
      <c r="CC73" s="30" t="str">
        <f t="shared" si="75"/>
        <v/>
      </c>
      <c r="CD73" s="24" t="e">
        <f t="shared" ref="CD73:CD136" si="85">IF(ISNUMBER(C73),(D73-D72)/(CC73-CC72),NA())</f>
        <v>#N/A</v>
      </c>
      <c r="CE73" s="4" t="e">
        <f t="shared" ref="CE73:CE136" si="86">IF(ISNUMBER(C73),SQRT(C72*C73)^0.5,NA())</f>
        <v>#N/A</v>
      </c>
      <c r="CF73" s="33" t="str">
        <f t="shared" si="76"/>
        <v/>
      </c>
      <c r="CG73" t="str">
        <f t="shared" si="77"/>
        <v/>
      </c>
      <c r="CH73" t="e">
        <f t="shared" si="78"/>
        <v>#N/A</v>
      </c>
      <c r="CI73" t="e">
        <f t="shared" si="79"/>
        <v>#N/A</v>
      </c>
      <c r="CJ73" s="4" t="str">
        <f t="shared" ref="CJ73:CJ136" si="87">IF(ISNUMBER(CG73),CG73^0.5,"")</f>
        <v/>
      </c>
      <c r="CK73" s="33" t="e">
        <f t="shared" si="44"/>
        <v>#N/A</v>
      </c>
      <c r="CL73" s="4" t="e">
        <f t="shared" si="45"/>
        <v>#N/A</v>
      </c>
      <c r="CM73" s="24" t="str">
        <f t="shared" si="46"/>
        <v/>
      </c>
      <c r="CN73" s="4" t="str">
        <f t="shared" si="47"/>
        <v/>
      </c>
      <c r="CO73" s="4"/>
      <c r="CR73" s="33" t="str">
        <f t="shared" ref="CR73:CR136" si="88">IF(C73&gt;0,IF(B73&gt;$CO$8+1,$CP$8+2*$CQ$8*CN73,""),"")</f>
        <v/>
      </c>
      <c r="CS73" s="4" t="str">
        <f t="shared" ref="CS73:CS136" si="89">IF(C73&gt;0,IF(B73&gt;$CO$8+1,CM73^2,""),"")</f>
        <v/>
      </c>
      <c r="CT73" t="str">
        <f t="shared" ref="CT73:CT136" si="90">IF(ISNUMBER(C73),IF(B73&gt;$CO$8+1,(CM73-CR73)^2,""),"")</f>
        <v/>
      </c>
    </row>
    <row r="74" spans="2:98" x14ac:dyDescent="0.3">
      <c r="B74" s="31">
        <v>67</v>
      </c>
      <c r="C74" s="61"/>
      <c r="D74" s="60"/>
      <c r="E74" s="19" t="str">
        <f t="shared" si="49"/>
        <v/>
      </c>
      <c r="F74" s="20" t="e">
        <f t="shared" si="50"/>
        <v>#N/A</v>
      </c>
      <c r="G74" s="21" t="str">
        <f t="shared" si="51"/>
        <v/>
      </c>
      <c r="H74" s="43"/>
      <c r="I74" s="43"/>
      <c r="J74" s="23" t="str">
        <f t="shared" si="52"/>
        <v/>
      </c>
      <c r="K74" s="24" t="str">
        <f t="shared" si="53"/>
        <v/>
      </c>
      <c r="L74" s="24" t="e">
        <f t="shared" si="80"/>
        <v>#N/A</v>
      </c>
      <c r="N74" s="25" t="str">
        <f t="shared" si="54"/>
        <v/>
      </c>
      <c r="O74" s="23" t="str">
        <f t="shared" si="55"/>
        <v/>
      </c>
      <c r="P74" s="26" t="e">
        <f t="shared" si="56"/>
        <v>#N/A</v>
      </c>
      <c r="Q74" t="b">
        <f t="shared" si="57"/>
        <v>0</v>
      </c>
      <c r="R74" s="26" t="e">
        <f t="shared" si="81"/>
        <v>#N/A</v>
      </c>
      <c r="S74" s="44" t="e">
        <f t="shared" si="82"/>
        <v>#N/A</v>
      </c>
      <c r="AC74" t="str">
        <f t="shared" si="58"/>
        <v/>
      </c>
      <c r="AD74" t="str">
        <f t="shared" si="59"/>
        <v/>
      </c>
      <c r="AE74" s="4" t="str">
        <f t="shared" ref="AE74:AE137" si="91">IF(ISNUMBER(AD74),AD74^0.5,"")</f>
        <v/>
      </c>
      <c r="AF74" s="4" t="e">
        <f t="shared" si="60"/>
        <v>#N/A</v>
      </c>
      <c r="AG74" s="4" t="e">
        <f t="shared" si="61"/>
        <v>#N/A</v>
      </c>
      <c r="AH74" s="4" t="e">
        <f t="shared" si="83"/>
        <v>#N/A</v>
      </c>
      <c r="AI74" t="str">
        <f t="shared" si="48"/>
        <v/>
      </c>
      <c r="AJ74" t="str">
        <f t="shared" si="62"/>
        <v/>
      </c>
      <c r="AK74" t="str">
        <f t="shared" si="84"/>
        <v/>
      </c>
      <c r="AM74" s="39"/>
      <c r="BB74" s="16" t="e">
        <f t="shared" si="63"/>
        <v>#N/A</v>
      </c>
      <c r="BC74" s="16" t="str">
        <f t="shared" si="64"/>
        <v/>
      </c>
      <c r="BD74" s="16" t="e">
        <f t="shared" si="65"/>
        <v>#N/A</v>
      </c>
      <c r="BE74" s="16" t="str">
        <f t="shared" si="66"/>
        <v/>
      </c>
      <c r="BF74" s="16" t="str">
        <f t="shared" si="67"/>
        <v/>
      </c>
      <c r="BG74" s="16" t="e">
        <f t="shared" si="68"/>
        <v>#N/A</v>
      </c>
      <c r="BH74" s="16" t="e">
        <f t="shared" si="69"/>
        <v>#N/A</v>
      </c>
      <c r="BI74" t="e">
        <f t="shared" si="70"/>
        <v>#N/A</v>
      </c>
      <c r="BJ74" t="e">
        <f t="shared" si="71"/>
        <v>#N/A</v>
      </c>
      <c r="BK74" s="4"/>
      <c r="BL74" s="28" t="str">
        <f t="shared" si="72"/>
        <v/>
      </c>
      <c r="BM74" s="28" t="str">
        <f t="shared" si="73"/>
        <v/>
      </c>
      <c r="BN74" t="str">
        <f t="shared" si="74"/>
        <v/>
      </c>
      <c r="BO74" s="4"/>
      <c r="BP74" s="4"/>
      <c r="BQ74" s="4"/>
      <c r="BR74" s="4"/>
      <c r="BS74" s="4"/>
      <c r="CC74" s="30" t="str">
        <f t="shared" si="75"/>
        <v/>
      </c>
      <c r="CD74" s="24" t="e">
        <f t="shared" si="85"/>
        <v>#N/A</v>
      </c>
      <c r="CE74" s="4" t="e">
        <f t="shared" si="86"/>
        <v>#N/A</v>
      </c>
      <c r="CF74" s="33" t="str">
        <f t="shared" si="76"/>
        <v/>
      </c>
      <c r="CG74" t="str">
        <f t="shared" si="77"/>
        <v/>
      </c>
      <c r="CH74" t="e">
        <f t="shared" si="78"/>
        <v>#N/A</v>
      </c>
      <c r="CI74" t="e">
        <f t="shared" si="79"/>
        <v>#N/A</v>
      </c>
      <c r="CJ74" s="4" t="str">
        <f t="shared" si="87"/>
        <v/>
      </c>
      <c r="CK74" s="33" t="e">
        <f t="shared" ref="CK74:CK137" si="92">IF(ISNUMBER(CG74),IF(CG73&gt;0,(CF74-CF73)/(CJ74-CJ73),NA()),NA())</f>
        <v>#N/A</v>
      </c>
      <c r="CL74" s="4" t="e">
        <f t="shared" ref="CL74:CL137" si="93">IF(ISNUMBER(CG74),IF(CG73&gt;0,SQRT(CG73*CG74)^0.5,NA()),NA())</f>
        <v>#N/A</v>
      </c>
      <c r="CM74" s="24" t="str">
        <f t="shared" ref="CM74:CM137" si="94">IF(ISNUMBER(CG74),IF(CG73&gt;0,(CF74-CF73)/(CJ74-CJ73),""),"")</f>
        <v/>
      </c>
      <c r="CN74" s="4" t="str">
        <f t="shared" ref="CN74:CN137" si="95">IF(ISNUMBER(CG74),IF(CG73&gt;0,SQRT(CG73*CG74)^0.5,""),"")</f>
        <v/>
      </c>
      <c r="CO74" s="4"/>
      <c r="CR74" s="33" t="str">
        <f t="shared" si="88"/>
        <v/>
      </c>
      <c r="CS74" s="4" t="str">
        <f t="shared" si="89"/>
        <v/>
      </c>
      <c r="CT74" t="str">
        <f t="shared" si="90"/>
        <v/>
      </c>
    </row>
    <row r="75" spans="2:98" x14ac:dyDescent="0.3">
      <c r="B75" s="31">
        <v>68</v>
      </c>
      <c r="C75" s="61"/>
      <c r="D75" s="60"/>
      <c r="E75" s="19" t="str">
        <f t="shared" si="49"/>
        <v/>
      </c>
      <c r="F75" s="20" t="e">
        <f t="shared" si="50"/>
        <v>#N/A</v>
      </c>
      <c r="G75" s="21" t="str">
        <f t="shared" si="51"/>
        <v/>
      </c>
      <c r="H75" s="43"/>
      <c r="I75" s="43"/>
      <c r="J75" s="23" t="str">
        <f t="shared" si="52"/>
        <v/>
      </c>
      <c r="K75" s="24" t="str">
        <f t="shared" si="53"/>
        <v/>
      </c>
      <c r="L75" s="24" t="e">
        <f t="shared" si="80"/>
        <v>#N/A</v>
      </c>
      <c r="N75" s="25" t="str">
        <f t="shared" si="54"/>
        <v/>
      </c>
      <c r="O75" s="23" t="str">
        <f t="shared" si="55"/>
        <v/>
      </c>
      <c r="P75" s="26" t="e">
        <f t="shared" si="56"/>
        <v>#N/A</v>
      </c>
      <c r="Q75" t="b">
        <f t="shared" si="57"/>
        <v>0</v>
      </c>
      <c r="R75" s="26" t="e">
        <f t="shared" si="81"/>
        <v>#N/A</v>
      </c>
      <c r="S75" s="44" t="e">
        <f t="shared" si="82"/>
        <v>#N/A</v>
      </c>
      <c r="AC75" t="str">
        <f t="shared" si="58"/>
        <v/>
      </c>
      <c r="AD75" t="str">
        <f t="shared" si="59"/>
        <v/>
      </c>
      <c r="AE75" s="4" t="str">
        <f t="shared" si="91"/>
        <v/>
      </c>
      <c r="AF75" s="4" t="e">
        <f t="shared" si="60"/>
        <v>#N/A</v>
      </c>
      <c r="AG75" s="4" t="e">
        <f t="shared" si="61"/>
        <v>#N/A</v>
      </c>
      <c r="AH75" s="4" t="e">
        <f t="shared" si="83"/>
        <v>#N/A</v>
      </c>
      <c r="AI75" t="str">
        <f t="shared" si="48"/>
        <v/>
      </c>
      <c r="AJ75" t="str">
        <f t="shared" si="62"/>
        <v/>
      </c>
      <c r="AK75" t="str">
        <f t="shared" si="84"/>
        <v/>
      </c>
      <c r="AM75" s="39"/>
      <c r="BB75" s="16" t="e">
        <f t="shared" si="63"/>
        <v>#N/A</v>
      </c>
      <c r="BC75" s="16" t="str">
        <f t="shared" si="64"/>
        <v/>
      </c>
      <c r="BD75" s="16" t="e">
        <f t="shared" si="65"/>
        <v>#N/A</v>
      </c>
      <c r="BE75" s="16" t="str">
        <f t="shared" si="66"/>
        <v/>
      </c>
      <c r="BF75" s="16" t="str">
        <f t="shared" si="67"/>
        <v/>
      </c>
      <c r="BG75" s="16" t="e">
        <f t="shared" si="68"/>
        <v>#N/A</v>
      </c>
      <c r="BH75" s="16" t="e">
        <f t="shared" si="69"/>
        <v>#N/A</v>
      </c>
      <c r="BI75" t="e">
        <f t="shared" si="70"/>
        <v>#N/A</v>
      </c>
      <c r="BJ75" t="e">
        <f t="shared" si="71"/>
        <v>#N/A</v>
      </c>
      <c r="BK75" s="4"/>
      <c r="BL75" s="28" t="str">
        <f t="shared" si="72"/>
        <v/>
      </c>
      <c r="BM75" s="28" t="str">
        <f t="shared" si="73"/>
        <v/>
      </c>
      <c r="BN75" t="str">
        <f t="shared" si="74"/>
        <v/>
      </c>
      <c r="BO75" s="4"/>
      <c r="BP75" s="4"/>
      <c r="BQ75" s="4"/>
      <c r="BR75" s="4"/>
      <c r="BS75" s="4"/>
      <c r="CC75" s="30" t="str">
        <f t="shared" si="75"/>
        <v/>
      </c>
      <c r="CD75" s="24" t="e">
        <f t="shared" si="85"/>
        <v>#N/A</v>
      </c>
      <c r="CE75" s="4" t="e">
        <f t="shared" si="86"/>
        <v>#N/A</v>
      </c>
      <c r="CF75" s="33" t="str">
        <f t="shared" si="76"/>
        <v/>
      </c>
      <c r="CG75" t="str">
        <f t="shared" si="77"/>
        <v/>
      </c>
      <c r="CH75" t="e">
        <f t="shared" si="78"/>
        <v>#N/A</v>
      </c>
      <c r="CI75" t="e">
        <f t="shared" si="79"/>
        <v>#N/A</v>
      </c>
      <c r="CJ75" s="4" t="str">
        <f t="shared" si="87"/>
        <v/>
      </c>
      <c r="CK75" s="33" t="e">
        <f t="shared" si="92"/>
        <v>#N/A</v>
      </c>
      <c r="CL75" s="4" t="e">
        <f t="shared" si="93"/>
        <v>#N/A</v>
      </c>
      <c r="CM75" s="24" t="str">
        <f t="shared" si="94"/>
        <v/>
      </c>
      <c r="CN75" s="4" t="str">
        <f t="shared" si="95"/>
        <v/>
      </c>
      <c r="CO75" s="4"/>
      <c r="CR75" s="33" t="str">
        <f t="shared" si="88"/>
        <v/>
      </c>
      <c r="CS75" s="4" t="str">
        <f t="shared" si="89"/>
        <v/>
      </c>
      <c r="CT75" t="str">
        <f t="shared" si="90"/>
        <v/>
      </c>
    </row>
    <row r="76" spans="2:98" x14ac:dyDescent="0.3">
      <c r="B76" s="31">
        <v>69</v>
      </c>
      <c r="C76" s="61"/>
      <c r="D76" s="60"/>
      <c r="E76" s="19" t="str">
        <f t="shared" si="49"/>
        <v/>
      </c>
      <c r="F76" s="20" t="e">
        <f t="shared" si="50"/>
        <v>#N/A</v>
      </c>
      <c r="G76" s="21" t="str">
        <f t="shared" si="51"/>
        <v/>
      </c>
      <c r="H76" s="43"/>
      <c r="I76" s="43"/>
      <c r="J76" s="23" t="str">
        <f t="shared" si="52"/>
        <v/>
      </c>
      <c r="K76" s="24" t="str">
        <f t="shared" si="53"/>
        <v/>
      </c>
      <c r="L76" s="24" t="e">
        <f t="shared" si="80"/>
        <v>#N/A</v>
      </c>
      <c r="N76" s="25" t="str">
        <f t="shared" si="54"/>
        <v/>
      </c>
      <c r="O76" s="23" t="str">
        <f t="shared" si="55"/>
        <v/>
      </c>
      <c r="P76" s="26" t="e">
        <f t="shared" si="56"/>
        <v>#N/A</v>
      </c>
      <c r="Q76" t="b">
        <f t="shared" si="57"/>
        <v>0</v>
      </c>
      <c r="R76" s="26" t="e">
        <f t="shared" si="81"/>
        <v>#N/A</v>
      </c>
      <c r="S76" s="44" t="e">
        <f t="shared" si="82"/>
        <v>#N/A</v>
      </c>
      <c r="AC76" t="str">
        <f t="shared" si="58"/>
        <v/>
      </c>
      <c r="AD76" t="str">
        <f t="shared" si="59"/>
        <v/>
      </c>
      <c r="AE76" s="4" t="str">
        <f t="shared" si="91"/>
        <v/>
      </c>
      <c r="AF76" s="4" t="e">
        <f t="shared" si="60"/>
        <v>#N/A</v>
      </c>
      <c r="AG76" s="4" t="e">
        <f t="shared" si="61"/>
        <v>#N/A</v>
      </c>
      <c r="AH76" s="4" t="e">
        <f t="shared" si="83"/>
        <v>#N/A</v>
      </c>
      <c r="AI76" t="str">
        <f t="shared" si="48"/>
        <v/>
      </c>
      <c r="AJ76" t="str">
        <f t="shared" si="62"/>
        <v/>
      </c>
      <c r="AK76" t="str">
        <f t="shared" si="84"/>
        <v/>
      </c>
      <c r="AM76" s="39"/>
      <c r="BB76" s="16" t="e">
        <f t="shared" si="63"/>
        <v>#N/A</v>
      </c>
      <c r="BC76" s="16" t="str">
        <f t="shared" si="64"/>
        <v/>
      </c>
      <c r="BD76" s="16" t="e">
        <f t="shared" si="65"/>
        <v>#N/A</v>
      </c>
      <c r="BE76" s="16" t="str">
        <f t="shared" si="66"/>
        <v/>
      </c>
      <c r="BF76" s="16" t="str">
        <f t="shared" si="67"/>
        <v/>
      </c>
      <c r="BG76" s="16" t="e">
        <f t="shared" si="68"/>
        <v>#N/A</v>
      </c>
      <c r="BH76" s="16" t="e">
        <f t="shared" si="69"/>
        <v>#N/A</v>
      </c>
      <c r="BI76" t="e">
        <f t="shared" si="70"/>
        <v>#N/A</v>
      </c>
      <c r="BJ76" t="e">
        <f t="shared" si="71"/>
        <v>#N/A</v>
      </c>
      <c r="BK76" s="4"/>
      <c r="BL76" s="28" t="str">
        <f t="shared" si="72"/>
        <v/>
      </c>
      <c r="BM76" s="28" t="str">
        <f t="shared" si="73"/>
        <v/>
      </c>
      <c r="BN76" t="str">
        <f t="shared" si="74"/>
        <v/>
      </c>
      <c r="BO76" s="4"/>
      <c r="BP76" s="4"/>
      <c r="BQ76" s="4"/>
      <c r="BR76" s="4"/>
      <c r="BS76" s="4"/>
      <c r="CC76" s="30" t="str">
        <f t="shared" si="75"/>
        <v/>
      </c>
      <c r="CD76" s="24" t="e">
        <f t="shared" si="85"/>
        <v>#N/A</v>
      </c>
      <c r="CE76" s="4" t="e">
        <f t="shared" si="86"/>
        <v>#N/A</v>
      </c>
      <c r="CF76" s="33" t="str">
        <f t="shared" si="76"/>
        <v/>
      </c>
      <c r="CG76" t="str">
        <f t="shared" si="77"/>
        <v/>
      </c>
      <c r="CH76" t="e">
        <f t="shared" si="78"/>
        <v>#N/A</v>
      </c>
      <c r="CI76" t="e">
        <f t="shared" si="79"/>
        <v>#N/A</v>
      </c>
      <c r="CJ76" s="4" t="str">
        <f t="shared" si="87"/>
        <v/>
      </c>
      <c r="CK76" s="33" t="e">
        <f t="shared" si="92"/>
        <v>#N/A</v>
      </c>
      <c r="CL76" s="4" t="e">
        <f t="shared" si="93"/>
        <v>#N/A</v>
      </c>
      <c r="CM76" s="24" t="str">
        <f t="shared" si="94"/>
        <v/>
      </c>
      <c r="CN76" s="4" t="str">
        <f t="shared" si="95"/>
        <v/>
      </c>
      <c r="CO76" s="4"/>
      <c r="CR76" s="33" t="str">
        <f t="shared" si="88"/>
        <v/>
      </c>
      <c r="CS76" s="4" t="str">
        <f t="shared" si="89"/>
        <v/>
      </c>
      <c r="CT76" t="str">
        <f t="shared" si="90"/>
        <v/>
      </c>
    </row>
    <row r="77" spans="2:98" x14ac:dyDescent="0.3">
      <c r="B77" s="31">
        <v>70</v>
      </c>
      <c r="C77" s="61"/>
      <c r="D77" s="60"/>
      <c r="E77" s="19" t="str">
        <f t="shared" si="49"/>
        <v/>
      </c>
      <c r="F77" s="20" t="e">
        <f t="shared" si="50"/>
        <v>#N/A</v>
      </c>
      <c r="G77" s="21" t="str">
        <f t="shared" si="51"/>
        <v/>
      </c>
      <c r="H77" s="43"/>
      <c r="I77" s="43"/>
      <c r="J77" s="23" t="str">
        <f t="shared" si="52"/>
        <v/>
      </c>
      <c r="K77" s="24" t="str">
        <f t="shared" si="53"/>
        <v/>
      </c>
      <c r="L77" s="24" t="e">
        <f t="shared" si="80"/>
        <v>#N/A</v>
      </c>
      <c r="N77" s="25" t="str">
        <f t="shared" si="54"/>
        <v/>
      </c>
      <c r="O77" s="23" t="str">
        <f t="shared" si="55"/>
        <v/>
      </c>
      <c r="P77" s="26" t="e">
        <f t="shared" si="56"/>
        <v>#N/A</v>
      </c>
      <c r="Q77" t="b">
        <f t="shared" si="57"/>
        <v>0</v>
      </c>
      <c r="R77" s="26" t="e">
        <f t="shared" si="81"/>
        <v>#N/A</v>
      </c>
      <c r="S77" s="44" t="e">
        <f t="shared" si="82"/>
        <v>#N/A</v>
      </c>
      <c r="AC77" t="str">
        <f t="shared" si="58"/>
        <v/>
      </c>
      <c r="AD77" t="str">
        <f t="shared" si="59"/>
        <v/>
      </c>
      <c r="AE77" s="4" t="str">
        <f t="shared" si="91"/>
        <v/>
      </c>
      <c r="AF77" s="4" t="e">
        <f t="shared" si="60"/>
        <v>#N/A</v>
      </c>
      <c r="AG77" s="4" t="e">
        <f t="shared" si="61"/>
        <v>#N/A</v>
      </c>
      <c r="AH77" s="4" t="e">
        <f t="shared" si="83"/>
        <v>#N/A</v>
      </c>
      <c r="AI77" t="str">
        <f t="shared" ref="AI77:AI140" si="96">IF(ISNUMBER(AF77),$AM$8*AE77+$AN$8*AD77,"")</f>
        <v/>
      </c>
      <c r="AJ77" t="str">
        <f t="shared" si="62"/>
        <v/>
      </c>
      <c r="AK77" t="str">
        <f t="shared" si="84"/>
        <v/>
      </c>
      <c r="AM77" s="39"/>
      <c r="BB77" s="16" t="e">
        <f t="shared" si="63"/>
        <v>#N/A</v>
      </c>
      <c r="BC77" s="16" t="str">
        <f t="shared" si="64"/>
        <v/>
      </c>
      <c r="BD77" s="16" t="e">
        <f t="shared" si="65"/>
        <v>#N/A</v>
      </c>
      <c r="BE77" s="16" t="str">
        <f t="shared" si="66"/>
        <v/>
      </c>
      <c r="BF77" s="16" t="str">
        <f t="shared" si="67"/>
        <v/>
      </c>
      <c r="BG77" s="16" t="e">
        <f t="shared" si="68"/>
        <v>#N/A</v>
      </c>
      <c r="BH77" s="16" t="e">
        <f t="shared" si="69"/>
        <v>#N/A</v>
      </c>
      <c r="BI77" t="e">
        <f t="shared" si="70"/>
        <v>#N/A</v>
      </c>
      <c r="BJ77" t="e">
        <f t="shared" si="71"/>
        <v>#N/A</v>
      </c>
      <c r="BK77" s="4"/>
      <c r="BL77" s="28" t="str">
        <f t="shared" si="72"/>
        <v/>
      </c>
      <c r="BM77" s="28" t="str">
        <f t="shared" si="73"/>
        <v/>
      </c>
      <c r="BN77" t="str">
        <f t="shared" si="74"/>
        <v/>
      </c>
      <c r="BO77" s="4"/>
      <c r="BP77" s="4"/>
      <c r="BQ77" s="4"/>
      <c r="BR77" s="4"/>
      <c r="BS77" s="4"/>
      <c r="CC77" s="30" t="str">
        <f t="shared" si="75"/>
        <v/>
      </c>
      <c r="CD77" s="24" t="e">
        <f t="shared" si="85"/>
        <v>#N/A</v>
      </c>
      <c r="CE77" s="4" t="e">
        <f t="shared" si="86"/>
        <v>#N/A</v>
      </c>
      <c r="CF77" s="33" t="str">
        <f t="shared" si="76"/>
        <v/>
      </c>
      <c r="CG77" t="str">
        <f t="shared" si="77"/>
        <v/>
      </c>
      <c r="CH77" t="e">
        <f t="shared" si="78"/>
        <v>#N/A</v>
      </c>
      <c r="CI77" t="e">
        <f t="shared" si="79"/>
        <v>#N/A</v>
      </c>
      <c r="CJ77" s="4" t="str">
        <f t="shared" si="87"/>
        <v/>
      </c>
      <c r="CK77" s="33" t="e">
        <f t="shared" si="92"/>
        <v>#N/A</v>
      </c>
      <c r="CL77" s="4" t="e">
        <f t="shared" si="93"/>
        <v>#N/A</v>
      </c>
      <c r="CM77" s="24" t="str">
        <f t="shared" si="94"/>
        <v/>
      </c>
      <c r="CN77" s="4" t="str">
        <f t="shared" si="95"/>
        <v/>
      </c>
      <c r="CO77" s="4"/>
      <c r="CR77" s="33" t="str">
        <f t="shared" si="88"/>
        <v/>
      </c>
      <c r="CS77" s="4" t="str">
        <f t="shared" si="89"/>
        <v/>
      </c>
      <c r="CT77" t="str">
        <f t="shared" si="90"/>
        <v/>
      </c>
    </row>
    <row r="78" spans="2:98" x14ac:dyDescent="0.3">
      <c r="B78" s="31">
        <v>71</v>
      </c>
      <c r="C78" s="61"/>
      <c r="D78" s="60"/>
      <c r="E78" s="19" t="str">
        <f t="shared" si="49"/>
        <v/>
      </c>
      <c r="F78" s="20" t="e">
        <f t="shared" si="50"/>
        <v>#N/A</v>
      </c>
      <c r="G78" s="21" t="str">
        <f t="shared" si="51"/>
        <v/>
      </c>
      <c r="H78" s="43"/>
      <c r="I78" s="43"/>
      <c r="J78" s="23" t="str">
        <f t="shared" si="52"/>
        <v/>
      </c>
      <c r="K78" s="24" t="str">
        <f t="shared" si="53"/>
        <v/>
      </c>
      <c r="L78" s="24" t="e">
        <f t="shared" si="80"/>
        <v>#N/A</v>
      </c>
      <c r="N78" s="25" t="str">
        <f t="shared" si="54"/>
        <v/>
      </c>
      <c r="O78" s="23" t="str">
        <f t="shared" si="55"/>
        <v/>
      </c>
      <c r="P78" s="26" t="e">
        <f t="shared" si="56"/>
        <v>#N/A</v>
      </c>
      <c r="Q78" t="b">
        <f t="shared" si="57"/>
        <v>0</v>
      </c>
      <c r="R78" s="26" t="e">
        <f t="shared" si="81"/>
        <v>#N/A</v>
      </c>
      <c r="S78" s="44" t="e">
        <f t="shared" si="82"/>
        <v>#N/A</v>
      </c>
      <c r="AC78" t="str">
        <f t="shared" si="58"/>
        <v/>
      </c>
      <c r="AD78" t="str">
        <f t="shared" si="59"/>
        <v/>
      </c>
      <c r="AE78" s="4" t="str">
        <f t="shared" si="91"/>
        <v/>
      </c>
      <c r="AF78" s="4" t="e">
        <f t="shared" si="60"/>
        <v>#N/A</v>
      </c>
      <c r="AG78" s="4" t="e">
        <f t="shared" si="61"/>
        <v>#N/A</v>
      </c>
      <c r="AH78" s="4" t="e">
        <f t="shared" si="83"/>
        <v>#N/A</v>
      </c>
      <c r="AI78" t="str">
        <f t="shared" si="96"/>
        <v/>
      </c>
      <c r="AJ78" t="str">
        <f t="shared" si="62"/>
        <v/>
      </c>
      <c r="AK78" t="str">
        <f t="shared" si="84"/>
        <v/>
      </c>
      <c r="AM78" s="39"/>
      <c r="BB78" s="16" t="e">
        <f t="shared" si="63"/>
        <v>#N/A</v>
      </c>
      <c r="BC78" s="16" t="str">
        <f t="shared" si="64"/>
        <v/>
      </c>
      <c r="BD78" s="16" t="e">
        <f t="shared" si="65"/>
        <v>#N/A</v>
      </c>
      <c r="BE78" s="16" t="str">
        <f t="shared" si="66"/>
        <v/>
      </c>
      <c r="BF78" s="16" t="str">
        <f t="shared" si="67"/>
        <v/>
      </c>
      <c r="BG78" s="16" t="e">
        <f t="shared" si="68"/>
        <v>#N/A</v>
      </c>
      <c r="BH78" s="16" t="e">
        <f t="shared" si="69"/>
        <v>#N/A</v>
      </c>
      <c r="BI78" t="e">
        <f t="shared" si="70"/>
        <v>#N/A</v>
      </c>
      <c r="BJ78" t="e">
        <f t="shared" si="71"/>
        <v>#N/A</v>
      </c>
      <c r="BK78" s="4"/>
      <c r="BL78" s="28" t="str">
        <f t="shared" si="72"/>
        <v/>
      </c>
      <c r="BM78" s="28" t="str">
        <f t="shared" si="73"/>
        <v/>
      </c>
      <c r="BN78" t="str">
        <f t="shared" si="74"/>
        <v/>
      </c>
      <c r="BO78" s="4"/>
      <c r="BP78" s="4"/>
      <c r="BQ78" s="4"/>
      <c r="BR78" s="4"/>
      <c r="BS78" s="4"/>
      <c r="CC78" s="30" t="str">
        <f t="shared" si="75"/>
        <v/>
      </c>
      <c r="CD78" s="24" t="e">
        <f t="shared" si="85"/>
        <v>#N/A</v>
      </c>
      <c r="CE78" s="4" t="e">
        <f t="shared" si="86"/>
        <v>#N/A</v>
      </c>
      <c r="CF78" s="33" t="str">
        <f t="shared" si="76"/>
        <v/>
      </c>
      <c r="CG78" t="str">
        <f t="shared" si="77"/>
        <v/>
      </c>
      <c r="CH78" t="e">
        <f t="shared" si="78"/>
        <v>#N/A</v>
      </c>
      <c r="CI78" t="e">
        <f t="shared" si="79"/>
        <v>#N/A</v>
      </c>
      <c r="CJ78" s="4" t="str">
        <f t="shared" si="87"/>
        <v/>
      </c>
      <c r="CK78" s="33" t="e">
        <f t="shared" si="92"/>
        <v>#N/A</v>
      </c>
      <c r="CL78" s="4" t="e">
        <f t="shared" si="93"/>
        <v>#N/A</v>
      </c>
      <c r="CM78" s="24" t="str">
        <f t="shared" si="94"/>
        <v/>
      </c>
      <c r="CN78" s="4" t="str">
        <f t="shared" si="95"/>
        <v/>
      </c>
      <c r="CO78" s="4"/>
      <c r="CR78" s="33" t="str">
        <f t="shared" si="88"/>
        <v/>
      </c>
      <c r="CS78" s="4" t="str">
        <f t="shared" si="89"/>
        <v/>
      </c>
      <c r="CT78" t="str">
        <f t="shared" si="90"/>
        <v/>
      </c>
    </row>
    <row r="79" spans="2:98" x14ac:dyDescent="0.3">
      <c r="B79" s="31">
        <v>72</v>
      </c>
      <c r="C79" s="61"/>
      <c r="D79" s="60"/>
      <c r="E79" s="19" t="str">
        <f t="shared" si="49"/>
        <v/>
      </c>
      <c r="F79" s="20" t="e">
        <f t="shared" si="50"/>
        <v>#N/A</v>
      </c>
      <c r="G79" s="21" t="str">
        <f t="shared" si="51"/>
        <v/>
      </c>
      <c r="H79" s="43"/>
      <c r="I79" s="43"/>
      <c r="J79" s="23" t="str">
        <f t="shared" si="52"/>
        <v/>
      </c>
      <c r="K79" s="24" t="str">
        <f t="shared" si="53"/>
        <v/>
      </c>
      <c r="L79" s="24" t="e">
        <f t="shared" si="80"/>
        <v>#N/A</v>
      </c>
      <c r="N79" s="25" t="str">
        <f t="shared" si="54"/>
        <v/>
      </c>
      <c r="O79" s="23" t="str">
        <f t="shared" si="55"/>
        <v/>
      </c>
      <c r="P79" s="26" t="e">
        <f t="shared" si="56"/>
        <v>#N/A</v>
      </c>
      <c r="Q79" t="b">
        <f t="shared" si="57"/>
        <v>0</v>
      </c>
      <c r="R79" s="26" t="e">
        <f t="shared" si="81"/>
        <v>#N/A</v>
      </c>
      <c r="S79" s="44" t="e">
        <f t="shared" si="82"/>
        <v>#N/A</v>
      </c>
      <c r="AC79" t="str">
        <f t="shared" si="58"/>
        <v/>
      </c>
      <c r="AD79" t="str">
        <f t="shared" si="59"/>
        <v/>
      </c>
      <c r="AE79" s="4" t="str">
        <f t="shared" si="91"/>
        <v/>
      </c>
      <c r="AF79" s="4" t="e">
        <f t="shared" si="60"/>
        <v>#N/A</v>
      </c>
      <c r="AG79" s="4" t="e">
        <f t="shared" si="61"/>
        <v>#N/A</v>
      </c>
      <c r="AH79" s="4" t="e">
        <f t="shared" si="83"/>
        <v>#N/A</v>
      </c>
      <c r="AI79" t="str">
        <f t="shared" si="96"/>
        <v/>
      </c>
      <c r="AJ79" t="str">
        <f t="shared" si="62"/>
        <v/>
      </c>
      <c r="AK79" t="str">
        <f t="shared" si="84"/>
        <v/>
      </c>
      <c r="AM79" s="39"/>
      <c r="BB79" s="16" t="e">
        <f t="shared" si="63"/>
        <v>#N/A</v>
      </c>
      <c r="BC79" s="16" t="str">
        <f t="shared" si="64"/>
        <v/>
      </c>
      <c r="BD79" s="16" t="e">
        <f t="shared" si="65"/>
        <v>#N/A</v>
      </c>
      <c r="BE79" s="16" t="str">
        <f t="shared" si="66"/>
        <v/>
      </c>
      <c r="BF79" s="16" t="str">
        <f t="shared" si="67"/>
        <v/>
      </c>
      <c r="BG79" s="16" t="e">
        <f t="shared" si="68"/>
        <v>#N/A</v>
      </c>
      <c r="BH79" s="16" t="e">
        <f t="shared" si="69"/>
        <v>#N/A</v>
      </c>
      <c r="BI79" t="e">
        <f t="shared" si="70"/>
        <v>#N/A</v>
      </c>
      <c r="BJ79" t="e">
        <f t="shared" si="71"/>
        <v>#N/A</v>
      </c>
      <c r="BK79" s="4"/>
      <c r="BL79" s="28" t="str">
        <f t="shared" si="72"/>
        <v/>
      </c>
      <c r="BM79" s="28" t="str">
        <f t="shared" si="73"/>
        <v/>
      </c>
      <c r="BN79" t="str">
        <f t="shared" si="74"/>
        <v/>
      </c>
      <c r="BO79" s="4"/>
      <c r="BP79" s="4"/>
      <c r="BQ79" s="4"/>
      <c r="BR79" s="4"/>
      <c r="BS79" s="4"/>
      <c r="CC79" s="30" t="str">
        <f t="shared" si="75"/>
        <v/>
      </c>
      <c r="CD79" s="24" t="e">
        <f t="shared" si="85"/>
        <v>#N/A</v>
      </c>
      <c r="CE79" s="4" t="e">
        <f t="shared" si="86"/>
        <v>#N/A</v>
      </c>
      <c r="CF79" s="33" t="str">
        <f t="shared" si="76"/>
        <v/>
      </c>
      <c r="CG79" t="str">
        <f t="shared" si="77"/>
        <v/>
      </c>
      <c r="CH79" t="e">
        <f t="shared" si="78"/>
        <v>#N/A</v>
      </c>
      <c r="CI79" t="e">
        <f t="shared" si="79"/>
        <v>#N/A</v>
      </c>
      <c r="CJ79" s="4" t="str">
        <f t="shared" si="87"/>
        <v/>
      </c>
      <c r="CK79" s="33" t="e">
        <f t="shared" si="92"/>
        <v>#N/A</v>
      </c>
      <c r="CL79" s="4" t="e">
        <f t="shared" si="93"/>
        <v>#N/A</v>
      </c>
      <c r="CM79" s="24" t="str">
        <f t="shared" si="94"/>
        <v/>
      </c>
      <c r="CN79" s="4" t="str">
        <f t="shared" si="95"/>
        <v/>
      </c>
      <c r="CO79" s="4"/>
      <c r="CR79" s="33" t="str">
        <f t="shared" si="88"/>
        <v/>
      </c>
      <c r="CS79" s="4" t="str">
        <f t="shared" si="89"/>
        <v/>
      </c>
      <c r="CT79" t="str">
        <f t="shared" si="90"/>
        <v/>
      </c>
    </row>
    <row r="80" spans="2:98" x14ac:dyDescent="0.3">
      <c r="B80" s="31">
        <v>73</v>
      </c>
      <c r="C80" s="61"/>
      <c r="D80" s="60"/>
      <c r="E80" s="19" t="str">
        <f t="shared" si="49"/>
        <v/>
      </c>
      <c r="F80" s="20" t="e">
        <f t="shared" si="50"/>
        <v>#N/A</v>
      </c>
      <c r="G80" s="21" t="str">
        <f t="shared" si="51"/>
        <v/>
      </c>
      <c r="H80" s="43"/>
      <c r="I80" s="43"/>
      <c r="J80" s="23" t="str">
        <f t="shared" si="52"/>
        <v/>
      </c>
      <c r="K80" s="24" t="str">
        <f t="shared" si="53"/>
        <v/>
      </c>
      <c r="L80" s="24" t="e">
        <f t="shared" si="80"/>
        <v>#N/A</v>
      </c>
      <c r="N80" s="25" t="str">
        <f t="shared" si="54"/>
        <v/>
      </c>
      <c r="O80" s="23" t="str">
        <f t="shared" si="55"/>
        <v/>
      </c>
      <c r="P80" s="26" t="e">
        <f t="shared" si="56"/>
        <v>#N/A</v>
      </c>
      <c r="Q80" t="b">
        <f t="shared" si="57"/>
        <v>0</v>
      </c>
      <c r="R80" s="26" t="e">
        <f t="shared" si="81"/>
        <v>#N/A</v>
      </c>
      <c r="S80" s="44" t="e">
        <f t="shared" si="82"/>
        <v>#N/A</v>
      </c>
      <c r="AC80" t="str">
        <f t="shared" si="58"/>
        <v/>
      </c>
      <c r="AD80" t="str">
        <f t="shared" si="59"/>
        <v/>
      </c>
      <c r="AE80" s="4" t="str">
        <f t="shared" si="91"/>
        <v/>
      </c>
      <c r="AF80" s="4" t="e">
        <f t="shared" si="60"/>
        <v>#N/A</v>
      </c>
      <c r="AG80" s="4" t="e">
        <f t="shared" si="61"/>
        <v>#N/A</v>
      </c>
      <c r="AH80" s="4" t="e">
        <f t="shared" si="83"/>
        <v>#N/A</v>
      </c>
      <c r="AI80" t="str">
        <f t="shared" si="96"/>
        <v/>
      </c>
      <c r="AJ80" t="str">
        <f t="shared" si="62"/>
        <v/>
      </c>
      <c r="AK80" t="str">
        <f t="shared" si="84"/>
        <v/>
      </c>
      <c r="AM80" s="39"/>
      <c r="BB80" s="16" t="e">
        <f t="shared" si="63"/>
        <v>#N/A</v>
      </c>
      <c r="BC80" s="16" t="str">
        <f t="shared" si="64"/>
        <v/>
      </c>
      <c r="BD80" s="16" t="e">
        <f t="shared" si="65"/>
        <v>#N/A</v>
      </c>
      <c r="BE80" s="16" t="str">
        <f t="shared" si="66"/>
        <v/>
      </c>
      <c r="BF80" s="16" t="str">
        <f t="shared" si="67"/>
        <v/>
      </c>
      <c r="BG80" s="16" t="e">
        <f t="shared" si="68"/>
        <v>#N/A</v>
      </c>
      <c r="BH80" s="16" t="e">
        <f t="shared" si="69"/>
        <v>#N/A</v>
      </c>
      <c r="BI80" t="e">
        <f t="shared" si="70"/>
        <v>#N/A</v>
      </c>
      <c r="BJ80" t="e">
        <f t="shared" si="71"/>
        <v>#N/A</v>
      </c>
      <c r="BK80" s="4"/>
      <c r="BL80" s="28" t="str">
        <f t="shared" si="72"/>
        <v/>
      </c>
      <c r="BM80" s="28" t="str">
        <f t="shared" si="73"/>
        <v/>
      </c>
      <c r="BN80" t="str">
        <f t="shared" si="74"/>
        <v/>
      </c>
      <c r="BO80" s="4"/>
      <c r="BP80" s="4"/>
      <c r="BQ80" s="4"/>
      <c r="BR80" s="4"/>
      <c r="BS80" s="4"/>
      <c r="CC80" s="30" t="str">
        <f t="shared" si="75"/>
        <v/>
      </c>
      <c r="CD80" s="24" t="e">
        <f t="shared" si="85"/>
        <v>#N/A</v>
      </c>
      <c r="CE80" s="4" t="e">
        <f t="shared" si="86"/>
        <v>#N/A</v>
      </c>
      <c r="CF80" s="33" t="str">
        <f t="shared" si="76"/>
        <v/>
      </c>
      <c r="CG80" t="str">
        <f t="shared" si="77"/>
        <v/>
      </c>
      <c r="CH80" t="e">
        <f t="shared" si="78"/>
        <v>#N/A</v>
      </c>
      <c r="CI80" t="e">
        <f t="shared" si="79"/>
        <v>#N/A</v>
      </c>
      <c r="CJ80" s="4" t="str">
        <f t="shared" si="87"/>
        <v/>
      </c>
      <c r="CK80" s="33" t="e">
        <f t="shared" si="92"/>
        <v>#N/A</v>
      </c>
      <c r="CL80" s="4" t="e">
        <f t="shared" si="93"/>
        <v>#N/A</v>
      </c>
      <c r="CM80" s="24" t="str">
        <f t="shared" si="94"/>
        <v/>
      </c>
      <c r="CN80" s="4" t="str">
        <f t="shared" si="95"/>
        <v/>
      </c>
      <c r="CO80" s="4"/>
      <c r="CR80" s="33" t="str">
        <f t="shared" si="88"/>
        <v/>
      </c>
      <c r="CS80" s="4" t="str">
        <f t="shared" si="89"/>
        <v/>
      </c>
      <c r="CT80" t="str">
        <f t="shared" si="90"/>
        <v/>
      </c>
    </row>
    <row r="81" spans="2:98" x14ac:dyDescent="0.3">
      <c r="B81" s="31">
        <v>74</v>
      </c>
      <c r="C81" s="61"/>
      <c r="D81" s="60"/>
      <c r="E81" s="19" t="str">
        <f t="shared" si="49"/>
        <v/>
      </c>
      <c r="F81" s="20" t="e">
        <f t="shared" si="50"/>
        <v>#N/A</v>
      </c>
      <c r="G81" s="21" t="str">
        <f t="shared" si="51"/>
        <v/>
      </c>
      <c r="H81" s="43"/>
      <c r="I81" s="43"/>
      <c r="J81" s="23" t="str">
        <f t="shared" si="52"/>
        <v/>
      </c>
      <c r="K81" s="24" t="str">
        <f t="shared" si="53"/>
        <v/>
      </c>
      <c r="L81" s="24" t="e">
        <f t="shared" si="80"/>
        <v>#N/A</v>
      </c>
      <c r="N81" s="25" t="str">
        <f t="shared" si="54"/>
        <v/>
      </c>
      <c r="O81" s="23" t="str">
        <f t="shared" si="55"/>
        <v/>
      </c>
      <c r="P81" s="26" t="e">
        <f t="shared" si="56"/>
        <v>#N/A</v>
      </c>
      <c r="Q81" t="b">
        <f t="shared" si="57"/>
        <v>0</v>
      </c>
      <c r="R81" s="26" t="e">
        <f t="shared" si="81"/>
        <v>#N/A</v>
      </c>
      <c r="S81" s="44" t="e">
        <f t="shared" si="82"/>
        <v>#N/A</v>
      </c>
      <c r="AC81" t="str">
        <f t="shared" si="58"/>
        <v/>
      </c>
      <c r="AD81" t="str">
        <f t="shared" si="59"/>
        <v/>
      </c>
      <c r="AE81" s="4" t="str">
        <f t="shared" si="91"/>
        <v/>
      </c>
      <c r="AF81" s="4" t="e">
        <f t="shared" si="60"/>
        <v>#N/A</v>
      </c>
      <c r="AG81" s="4" t="e">
        <f t="shared" si="61"/>
        <v>#N/A</v>
      </c>
      <c r="AH81" s="4" t="e">
        <f t="shared" si="83"/>
        <v>#N/A</v>
      </c>
      <c r="AI81" t="str">
        <f t="shared" si="96"/>
        <v/>
      </c>
      <c r="AJ81" t="str">
        <f t="shared" si="62"/>
        <v/>
      </c>
      <c r="AK81" t="str">
        <f t="shared" si="84"/>
        <v/>
      </c>
      <c r="AM81" s="39"/>
      <c r="BB81" s="16" t="e">
        <f t="shared" si="63"/>
        <v>#N/A</v>
      </c>
      <c r="BC81" s="16" t="str">
        <f t="shared" si="64"/>
        <v/>
      </c>
      <c r="BD81" s="16" t="e">
        <f t="shared" si="65"/>
        <v>#N/A</v>
      </c>
      <c r="BE81" s="16" t="str">
        <f t="shared" si="66"/>
        <v/>
      </c>
      <c r="BF81" s="16" t="str">
        <f t="shared" si="67"/>
        <v/>
      </c>
      <c r="BG81" s="16" t="e">
        <f t="shared" si="68"/>
        <v>#N/A</v>
      </c>
      <c r="BH81" s="16" t="e">
        <f t="shared" si="69"/>
        <v>#N/A</v>
      </c>
      <c r="BI81" t="e">
        <f t="shared" si="70"/>
        <v>#N/A</v>
      </c>
      <c r="BJ81" t="e">
        <f t="shared" si="71"/>
        <v>#N/A</v>
      </c>
      <c r="BK81" s="4"/>
      <c r="BL81" s="28" t="str">
        <f t="shared" si="72"/>
        <v/>
      </c>
      <c r="BM81" s="28" t="str">
        <f t="shared" si="73"/>
        <v/>
      </c>
      <c r="BN81" t="str">
        <f t="shared" si="74"/>
        <v/>
      </c>
      <c r="BO81" s="4"/>
      <c r="BP81" s="4"/>
      <c r="BQ81" s="4"/>
      <c r="BR81" s="4"/>
      <c r="BS81" s="4"/>
      <c r="CC81" s="30" t="str">
        <f t="shared" si="75"/>
        <v/>
      </c>
      <c r="CD81" s="24" t="e">
        <f t="shared" si="85"/>
        <v>#N/A</v>
      </c>
      <c r="CE81" s="4" t="e">
        <f t="shared" si="86"/>
        <v>#N/A</v>
      </c>
      <c r="CF81" s="33" t="str">
        <f t="shared" si="76"/>
        <v/>
      </c>
      <c r="CG81" t="str">
        <f t="shared" si="77"/>
        <v/>
      </c>
      <c r="CH81" t="e">
        <f t="shared" si="78"/>
        <v>#N/A</v>
      </c>
      <c r="CI81" t="e">
        <f t="shared" si="79"/>
        <v>#N/A</v>
      </c>
      <c r="CJ81" s="4" t="str">
        <f t="shared" si="87"/>
        <v/>
      </c>
      <c r="CK81" s="33" t="e">
        <f t="shared" si="92"/>
        <v>#N/A</v>
      </c>
      <c r="CL81" s="4" t="e">
        <f t="shared" si="93"/>
        <v>#N/A</v>
      </c>
      <c r="CM81" s="24" t="str">
        <f t="shared" si="94"/>
        <v/>
      </c>
      <c r="CN81" s="4" t="str">
        <f t="shared" si="95"/>
        <v/>
      </c>
      <c r="CO81" s="4"/>
      <c r="CR81" s="33" t="str">
        <f t="shared" si="88"/>
        <v/>
      </c>
      <c r="CS81" s="4" t="str">
        <f t="shared" si="89"/>
        <v/>
      </c>
      <c r="CT81" t="str">
        <f t="shared" si="90"/>
        <v/>
      </c>
    </row>
    <row r="82" spans="2:98" x14ac:dyDescent="0.3">
      <c r="B82" s="31">
        <v>75</v>
      </c>
      <c r="C82" s="61"/>
      <c r="D82" s="60"/>
      <c r="E82" s="19" t="str">
        <f t="shared" si="49"/>
        <v/>
      </c>
      <c r="F82" s="20" t="e">
        <f t="shared" si="50"/>
        <v>#N/A</v>
      </c>
      <c r="G82" s="21" t="str">
        <f t="shared" si="51"/>
        <v/>
      </c>
      <c r="H82" s="43"/>
      <c r="I82" s="43"/>
      <c r="J82" s="23" t="str">
        <f t="shared" si="52"/>
        <v/>
      </c>
      <c r="K82" s="24" t="str">
        <f t="shared" si="53"/>
        <v/>
      </c>
      <c r="L82" s="24" t="e">
        <f t="shared" si="80"/>
        <v>#N/A</v>
      </c>
      <c r="N82" s="25" t="str">
        <f t="shared" si="54"/>
        <v/>
      </c>
      <c r="O82" s="23" t="str">
        <f t="shared" si="55"/>
        <v/>
      </c>
      <c r="P82" s="26" t="e">
        <f t="shared" si="56"/>
        <v>#N/A</v>
      </c>
      <c r="Q82" t="b">
        <f t="shared" si="57"/>
        <v>0</v>
      </c>
      <c r="R82" s="26" t="e">
        <f t="shared" si="81"/>
        <v>#N/A</v>
      </c>
      <c r="S82" s="44" t="e">
        <f t="shared" si="82"/>
        <v>#N/A</v>
      </c>
      <c r="AC82" t="str">
        <f t="shared" si="58"/>
        <v/>
      </c>
      <c r="AD82" t="str">
        <f t="shared" si="59"/>
        <v/>
      </c>
      <c r="AE82" s="4" t="str">
        <f t="shared" si="91"/>
        <v/>
      </c>
      <c r="AF82" s="4" t="e">
        <f t="shared" si="60"/>
        <v>#N/A</v>
      </c>
      <c r="AG82" s="4" t="e">
        <f t="shared" si="61"/>
        <v>#N/A</v>
      </c>
      <c r="AH82" s="4" t="e">
        <f t="shared" si="83"/>
        <v>#N/A</v>
      </c>
      <c r="AI82" t="str">
        <f t="shared" si="96"/>
        <v/>
      </c>
      <c r="AJ82" t="str">
        <f t="shared" si="62"/>
        <v/>
      </c>
      <c r="AK82" t="str">
        <f t="shared" si="84"/>
        <v/>
      </c>
      <c r="AM82" s="39"/>
      <c r="BB82" s="16" t="e">
        <f t="shared" si="63"/>
        <v>#N/A</v>
      </c>
      <c r="BC82" s="16" t="str">
        <f t="shared" si="64"/>
        <v/>
      </c>
      <c r="BD82" s="16" t="e">
        <f t="shared" si="65"/>
        <v>#N/A</v>
      </c>
      <c r="BE82" s="16" t="str">
        <f t="shared" si="66"/>
        <v/>
      </c>
      <c r="BF82" s="16" t="str">
        <f t="shared" si="67"/>
        <v/>
      </c>
      <c r="BG82" s="16" t="e">
        <f t="shared" si="68"/>
        <v>#N/A</v>
      </c>
      <c r="BH82" s="16" t="e">
        <f t="shared" si="69"/>
        <v>#N/A</v>
      </c>
      <c r="BI82" t="e">
        <f t="shared" si="70"/>
        <v>#N/A</v>
      </c>
      <c r="BJ82" t="e">
        <f t="shared" si="71"/>
        <v>#N/A</v>
      </c>
      <c r="BK82" s="4"/>
      <c r="BL82" s="28" t="str">
        <f t="shared" si="72"/>
        <v/>
      </c>
      <c r="BM82" s="28" t="str">
        <f t="shared" si="73"/>
        <v/>
      </c>
      <c r="BN82" t="str">
        <f t="shared" si="74"/>
        <v/>
      </c>
      <c r="BO82" s="4"/>
      <c r="BP82" s="4"/>
      <c r="BQ82" s="4"/>
      <c r="BR82" s="4"/>
      <c r="BS82" s="4"/>
      <c r="CC82" s="30" t="str">
        <f t="shared" si="75"/>
        <v/>
      </c>
      <c r="CD82" s="24" t="e">
        <f t="shared" si="85"/>
        <v>#N/A</v>
      </c>
      <c r="CE82" s="4" t="e">
        <f t="shared" si="86"/>
        <v>#N/A</v>
      </c>
      <c r="CF82" s="33" t="str">
        <f t="shared" si="76"/>
        <v/>
      </c>
      <c r="CG82" t="str">
        <f t="shared" si="77"/>
        <v/>
      </c>
      <c r="CH82" t="e">
        <f t="shared" si="78"/>
        <v>#N/A</v>
      </c>
      <c r="CI82" t="e">
        <f t="shared" si="79"/>
        <v>#N/A</v>
      </c>
      <c r="CJ82" s="4" t="str">
        <f t="shared" si="87"/>
        <v/>
      </c>
      <c r="CK82" s="33" t="e">
        <f t="shared" si="92"/>
        <v>#N/A</v>
      </c>
      <c r="CL82" s="4" t="e">
        <f t="shared" si="93"/>
        <v>#N/A</v>
      </c>
      <c r="CM82" s="24" t="str">
        <f t="shared" si="94"/>
        <v/>
      </c>
      <c r="CN82" s="4" t="str">
        <f t="shared" si="95"/>
        <v/>
      </c>
      <c r="CO82" s="4"/>
      <c r="CR82" s="33" t="str">
        <f t="shared" si="88"/>
        <v/>
      </c>
      <c r="CS82" s="4" t="str">
        <f t="shared" si="89"/>
        <v/>
      </c>
      <c r="CT82" t="str">
        <f t="shared" si="90"/>
        <v/>
      </c>
    </row>
    <row r="83" spans="2:98" x14ac:dyDescent="0.3">
      <c r="B83" s="31">
        <v>76</v>
      </c>
      <c r="C83" s="61"/>
      <c r="D83" s="60"/>
      <c r="E83" s="19" t="str">
        <f t="shared" si="49"/>
        <v/>
      </c>
      <c r="F83" s="20" t="e">
        <f t="shared" si="50"/>
        <v>#N/A</v>
      </c>
      <c r="G83" s="21" t="str">
        <f t="shared" si="51"/>
        <v/>
      </c>
      <c r="H83" s="43"/>
      <c r="I83" s="43"/>
      <c r="J83" s="23" t="str">
        <f t="shared" si="52"/>
        <v/>
      </c>
      <c r="K83" s="24" t="str">
        <f t="shared" si="53"/>
        <v/>
      </c>
      <c r="L83" s="24" t="e">
        <f t="shared" si="80"/>
        <v>#N/A</v>
      </c>
      <c r="N83" s="25" t="str">
        <f t="shared" si="54"/>
        <v/>
      </c>
      <c r="O83" s="23" t="str">
        <f t="shared" si="55"/>
        <v/>
      </c>
      <c r="P83" s="26" t="e">
        <f t="shared" si="56"/>
        <v>#N/A</v>
      </c>
      <c r="Q83" t="b">
        <f t="shared" si="57"/>
        <v>0</v>
      </c>
      <c r="R83" s="26" t="e">
        <f t="shared" si="81"/>
        <v>#N/A</v>
      </c>
      <c r="S83" s="44" t="e">
        <f t="shared" si="82"/>
        <v>#N/A</v>
      </c>
      <c r="AC83" t="str">
        <f t="shared" si="58"/>
        <v/>
      </c>
      <c r="AD83" t="str">
        <f t="shared" si="59"/>
        <v/>
      </c>
      <c r="AE83" s="4" t="str">
        <f t="shared" si="91"/>
        <v/>
      </c>
      <c r="AF83" s="4" t="e">
        <f t="shared" si="60"/>
        <v>#N/A</v>
      </c>
      <c r="AG83" s="4" t="e">
        <f t="shared" si="61"/>
        <v>#N/A</v>
      </c>
      <c r="AH83" s="4" t="e">
        <f t="shared" si="83"/>
        <v>#N/A</v>
      </c>
      <c r="AI83" t="str">
        <f t="shared" si="96"/>
        <v/>
      </c>
      <c r="AJ83" t="str">
        <f t="shared" si="62"/>
        <v/>
      </c>
      <c r="AK83" t="str">
        <f t="shared" si="84"/>
        <v/>
      </c>
      <c r="AM83" s="39"/>
      <c r="BB83" s="16" t="e">
        <f t="shared" si="63"/>
        <v>#N/A</v>
      </c>
      <c r="BC83" s="16" t="str">
        <f t="shared" si="64"/>
        <v/>
      </c>
      <c r="BD83" s="16" t="e">
        <f t="shared" si="65"/>
        <v>#N/A</v>
      </c>
      <c r="BE83" s="16" t="str">
        <f t="shared" si="66"/>
        <v/>
      </c>
      <c r="BF83" s="16" t="str">
        <f t="shared" si="67"/>
        <v/>
      </c>
      <c r="BG83" s="16" t="e">
        <f t="shared" si="68"/>
        <v>#N/A</v>
      </c>
      <c r="BH83" s="16" t="e">
        <f t="shared" si="69"/>
        <v>#N/A</v>
      </c>
      <c r="BI83" t="e">
        <f t="shared" si="70"/>
        <v>#N/A</v>
      </c>
      <c r="BJ83" t="e">
        <f t="shared" si="71"/>
        <v>#N/A</v>
      </c>
      <c r="BK83" s="4"/>
      <c r="BL83" s="28" t="str">
        <f t="shared" si="72"/>
        <v/>
      </c>
      <c r="BM83" s="28" t="str">
        <f t="shared" si="73"/>
        <v/>
      </c>
      <c r="BN83" t="str">
        <f t="shared" si="74"/>
        <v/>
      </c>
      <c r="BO83" s="4"/>
      <c r="BP83" s="4"/>
      <c r="BQ83" s="4"/>
      <c r="BR83" s="4"/>
      <c r="BS83" s="4"/>
      <c r="CC83" s="30" t="str">
        <f t="shared" si="75"/>
        <v/>
      </c>
      <c r="CD83" s="24" t="e">
        <f t="shared" si="85"/>
        <v>#N/A</v>
      </c>
      <c r="CE83" s="4" t="e">
        <f t="shared" si="86"/>
        <v>#N/A</v>
      </c>
      <c r="CF83" s="33" t="str">
        <f t="shared" si="76"/>
        <v/>
      </c>
      <c r="CG83" t="str">
        <f t="shared" si="77"/>
        <v/>
      </c>
      <c r="CH83" t="e">
        <f t="shared" si="78"/>
        <v>#N/A</v>
      </c>
      <c r="CI83" t="e">
        <f t="shared" si="79"/>
        <v>#N/A</v>
      </c>
      <c r="CJ83" s="4" t="str">
        <f t="shared" si="87"/>
        <v/>
      </c>
      <c r="CK83" s="33" t="e">
        <f t="shared" si="92"/>
        <v>#N/A</v>
      </c>
      <c r="CL83" s="4" t="e">
        <f t="shared" si="93"/>
        <v>#N/A</v>
      </c>
      <c r="CM83" s="24" t="str">
        <f t="shared" si="94"/>
        <v/>
      </c>
      <c r="CN83" s="4" t="str">
        <f t="shared" si="95"/>
        <v/>
      </c>
      <c r="CO83" s="4"/>
      <c r="CR83" s="33" t="str">
        <f t="shared" si="88"/>
        <v/>
      </c>
      <c r="CS83" s="4" t="str">
        <f t="shared" si="89"/>
        <v/>
      </c>
      <c r="CT83" t="str">
        <f t="shared" si="90"/>
        <v/>
      </c>
    </row>
    <row r="84" spans="2:98" x14ac:dyDescent="0.3">
      <c r="B84" s="31">
        <v>77</v>
      </c>
      <c r="C84" s="61"/>
      <c r="D84" s="60"/>
      <c r="E84" s="19" t="str">
        <f t="shared" si="49"/>
        <v/>
      </c>
      <c r="F84" s="20" t="e">
        <f t="shared" si="50"/>
        <v>#N/A</v>
      </c>
      <c r="G84" s="21" t="str">
        <f t="shared" si="51"/>
        <v/>
      </c>
      <c r="H84" s="43"/>
      <c r="I84" s="43"/>
      <c r="J84" s="23" t="str">
        <f t="shared" si="52"/>
        <v/>
      </c>
      <c r="K84" s="24" t="str">
        <f t="shared" si="53"/>
        <v/>
      </c>
      <c r="L84" s="24" t="e">
        <f t="shared" si="80"/>
        <v>#N/A</v>
      </c>
      <c r="N84" s="25" t="str">
        <f t="shared" si="54"/>
        <v/>
      </c>
      <c r="O84" s="23" t="str">
        <f t="shared" si="55"/>
        <v/>
      </c>
      <c r="P84" s="26" t="e">
        <f t="shared" si="56"/>
        <v>#N/A</v>
      </c>
      <c r="Q84" t="b">
        <f t="shared" si="57"/>
        <v>0</v>
      </c>
      <c r="R84" s="26" t="e">
        <f t="shared" si="81"/>
        <v>#N/A</v>
      </c>
      <c r="S84" s="44" t="e">
        <f t="shared" si="82"/>
        <v>#N/A</v>
      </c>
      <c r="AC84" t="str">
        <f t="shared" si="58"/>
        <v/>
      </c>
      <c r="AD84" t="str">
        <f t="shared" si="59"/>
        <v/>
      </c>
      <c r="AE84" s="4" t="str">
        <f t="shared" si="91"/>
        <v/>
      </c>
      <c r="AF84" s="4" t="e">
        <f t="shared" si="60"/>
        <v>#N/A</v>
      </c>
      <c r="AG84" s="4" t="e">
        <f t="shared" si="61"/>
        <v>#N/A</v>
      </c>
      <c r="AH84" s="4" t="e">
        <f t="shared" si="83"/>
        <v>#N/A</v>
      </c>
      <c r="AI84" t="str">
        <f t="shared" si="96"/>
        <v/>
      </c>
      <c r="AJ84" t="str">
        <f t="shared" si="62"/>
        <v/>
      </c>
      <c r="AK84" t="str">
        <f t="shared" si="84"/>
        <v/>
      </c>
      <c r="AM84" s="39"/>
      <c r="BB84" s="16" t="e">
        <f t="shared" si="63"/>
        <v>#N/A</v>
      </c>
      <c r="BC84" s="16" t="str">
        <f t="shared" si="64"/>
        <v/>
      </c>
      <c r="BD84" s="16" t="e">
        <f t="shared" si="65"/>
        <v>#N/A</v>
      </c>
      <c r="BE84" s="16" t="str">
        <f t="shared" si="66"/>
        <v/>
      </c>
      <c r="BF84" s="16" t="str">
        <f t="shared" si="67"/>
        <v/>
      </c>
      <c r="BG84" s="16" t="e">
        <f t="shared" si="68"/>
        <v>#N/A</v>
      </c>
      <c r="BH84" s="16" t="e">
        <f t="shared" si="69"/>
        <v>#N/A</v>
      </c>
      <c r="BI84" t="e">
        <f t="shared" si="70"/>
        <v>#N/A</v>
      </c>
      <c r="BJ84" t="e">
        <f t="shared" si="71"/>
        <v>#N/A</v>
      </c>
      <c r="BK84" s="4"/>
      <c r="BL84" s="28" t="str">
        <f t="shared" si="72"/>
        <v/>
      </c>
      <c r="BM84" s="28" t="str">
        <f t="shared" si="73"/>
        <v/>
      </c>
      <c r="BN84" t="str">
        <f t="shared" si="74"/>
        <v/>
      </c>
      <c r="BO84" s="4"/>
      <c r="BP84" s="4"/>
      <c r="BQ84" s="4"/>
      <c r="BR84" s="4"/>
      <c r="BS84" s="4"/>
      <c r="CC84" s="30" t="str">
        <f t="shared" si="75"/>
        <v/>
      </c>
      <c r="CD84" s="24" t="e">
        <f t="shared" si="85"/>
        <v>#N/A</v>
      </c>
      <c r="CE84" s="4" t="e">
        <f t="shared" si="86"/>
        <v>#N/A</v>
      </c>
      <c r="CF84" s="33" t="str">
        <f t="shared" si="76"/>
        <v/>
      </c>
      <c r="CG84" t="str">
        <f t="shared" si="77"/>
        <v/>
      </c>
      <c r="CH84" t="e">
        <f t="shared" si="78"/>
        <v>#N/A</v>
      </c>
      <c r="CI84" t="e">
        <f t="shared" si="79"/>
        <v>#N/A</v>
      </c>
      <c r="CJ84" s="4" t="str">
        <f t="shared" si="87"/>
        <v/>
      </c>
      <c r="CK84" s="33" t="e">
        <f t="shared" si="92"/>
        <v>#N/A</v>
      </c>
      <c r="CL84" s="4" t="e">
        <f t="shared" si="93"/>
        <v>#N/A</v>
      </c>
      <c r="CM84" s="24" t="str">
        <f t="shared" si="94"/>
        <v/>
      </c>
      <c r="CN84" s="4" t="str">
        <f t="shared" si="95"/>
        <v/>
      </c>
      <c r="CO84" s="4"/>
      <c r="CR84" s="33" t="str">
        <f t="shared" si="88"/>
        <v/>
      </c>
      <c r="CS84" s="4" t="str">
        <f t="shared" si="89"/>
        <v/>
      </c>
      <c r="CT84" t="str">
        <f t="shared" si="90"/>
        <v/>
      </c>
    </row>
    <row r="85" spans="2:98" x14ac:dyDescent="0.3">
      <c r="B85" s="31">
        <v>78</v>
      </c>
      <c r="C85" s="61"/>
      <c r="D85" s="60"/>
      <c r="E85" s="19" t="str">
        <f t="shared" si="49"/>
        <v/>
      </c>
      <c r="F85" s="20" t="e">
        <f t="shared" si="50"/>
        <v>#N/A</v>
      </c>
      <c r="G85" s="21" t="str">
        <f t="shared" si="51"/>
        <v/>
      </c>
      <c r="H85" s="43"/>
      <c r="I85" s="43"/>
      <c r="J85" s="23" t="str">
        <f t="shared" si="52"/>
        <v/>
      </c>
      <c r="K85" s="24" t="str">
        <f t="shared" si="53"/>
        <v/>
      </c>
      <c r="L85" s="24" t="e">
        <f t="shared" si="80"/>
        <v>#N/A</v>
      </c>
      <c r="N85" s="25" t="str">
        <f t="shared" si="54"/>
        <v/>
      </c>
      <c r="O85" s="23" t="str">
        <f t="shared" si="55"/>
        <v/>
      </c>
      <c r="P85" s="26" t="e">
        <f t="shared" si="56"/>
        <v>#N/A</v>
      </c>
      <c r="Q85" t="b">
        <f t="shared" si="57"/>
        <v>0</v>
      </c>
      <c r="R85" s="26" t="e">
        <f t="shared" si="81"/>
        <v>#N/A</v>
      </c>
      <c r="S85" s="44" t="e">
        <f t="shared" si="82"/>
        <v>#N/A</v>
      </c>
      <c r="AC85" t="str">
        <f t="shared" si="58"/>
        <v/>
      </c>
      <c r="AD85" t="str">
        <f t="shared" si="59"/>
        <v/>
      </c>
      <c r="AE85" s="4" t="str">
        <f t="shared" si="91"/>
        <v/>
      </c>
      <c r="AF85" s="4" t="e">
        <f t="shared" si="60"/>
        <v>#N/A</v>
      </c>
      <c r="AG85" s="4" t="e">
        <f t="shared" si="61"/>
        <v>#N/A</v>
      </c>
      <c r="AH85" s="4" t="e">
        <f t="shared" si="83"/>
        <v>#N/A</v>
      </c>
      <c r="AI85" t="str">
        <f t="shared" si="96"/>
        <v/>
      </c>
      <c r="AJ85" t="str">
        <f t="shared" si="62"/>
        <v/>
      </c>
      <c r="AK85" t="str">
        <f t="shared" si="84"/>
        <v/>
      </c>
      <c r="AM85" s="39"/>
      <c r="BB85" s="16" t="e">
        <f t="shared" si="63"/>
        <v>#N/A</v>
      </c>
      <c r="BC85" s="16" t="str">
        <f t="shared" si="64"/>
        <v/>
      </c>
      <c r="BD85" s="16" t="e">
        <f t="shared" si="65"/>
        <v>#N/A</v>
      </c>
      <c r="BE85" s="16" t="str">
        <f t="shared" si="66"/>
        <v/>
      </c>
      <c r="BF85" s="16" t="str">
        <f t="shared" si="67"/>
        <v/>
      </c>
      <c r="BG85" s="16" t="e">
        <f t="shared" si="68"/>
        <v>#N/A</v>
      </c>
      <c r="BH85" s="16" t="e">
        <f t="shared" si="69"/>
        <v>#N/A</v>
      </c>
      <c r="BI85" t="e">
        <f t="shared" si="70"/>
        <v>#N/A</v>
      </c>
      <c r="BJ85" t="e">
        <f t="shared" si="71"/>
        <v>#N/A</v>
      </c>
      <c r="BK85" s="4"/>
      <c r="BL85" s="28" t="str">
        <f t="shared" si="72"/>
        <v/>
      </c>
      <c r="BM85" s="28" t="str">
        <f t="shared" si="73"/>
        <v/>
      </c>
      <c r="BN85" t="str">
        <f t="shared" si="74"/>
        <v/>
      </c>
      <c r="BO85" s="4"/>
      <c r="BP85" s="4"/>
      <c r="BQ85" s="4"/>
      <c r="BR85" s="4"/>
      <c r="BS85" s="4"/>
      <c r="CC85" s="30" t="str">
        <f t="shared" si="75"/>
        <v/>
      </c>
      <c r="CD85" s="24" t="e">
        <f t="shared" si="85"/>
        <v>#N/A</v>
      </c>
      <c r="CE85" s="4" t="e">
        <f t="shared" si="86"/>
        <v>#N/A</v>
      </c>
      <c r="CF85" s="33" t="str">
        <f t="shared" si="76"/>
        <v/>
      </c>
      <c r="CG85" t="str">
        <f t="shared" si="77"/>
        <v/>
      </c>
      <c r="CH85" t="e">
        <f t="shared" si="78"/>
        <v>#N/A</v>
      </c>
      <c r="CI85" t="e">
        <f t="shared" si="79"/>
        <v>#N/A</v>
      </c>
      <c r="CJ85" s="4" t="str">
        <f t="shared" si="87"/>
        <v/>
      </c>
      <c r="CK85" s="33" t="e">
        <f t="shared" si="92"/>
        <v>#N/A</v>
      </c>
      <c r="CL85" s="4" t="e">
        <f t="shared" si="93"/>
        <v>#N/A</v>
      </c>
      <c r="CM85" s="24" t="str">
        <f t="shared" si="94"/>
        <v/>
      </c>
      <c r="CN85" s="4" t="str">
        <f t="shared" si="95"/>
        <v/>
      </c>
      <c r="CO85" s="4"/>
      <c r="CR85" s="33" t="str">
        <f t="shared" si="88"/>
        <v/>
      </c>
      <c r="CS85" s="4" t="str">
        <f t="shared" si="89"/>
        <v/>
      </c>
      <c r="CT85" t="str">
        <f t="shared" si="90"/>
        <v/>
      </c>
    </row>
    <row r="86" spans="2:98" x14ac:dyDescent="0.3">
      <c r="B86" s="31">
        <v>79</v>
      </c>
      <c r="C86" s="61"/>
      <c r="D86" s="60"/>
      <c r="E86" s="19" t="str">
        <f t="shared" si="49"/>
        <v/>
      </c>
      <c r="F86" s="20" t="e">
        <f t="shared" si="50"/>
        <v>#N/A</v>
      </c>
      <c r="G86" s="21" t="str">
        <f t="shared" si="51"/>
        <v/>
      </c>
      <c r="H86" s="43"/>
      <c r="I86" s="43"/>
      <c r="J86" s="23" t="str">
        <f t="shared" si="52"/>
        <v/>
      </c>
      <c r="K86" s="24" t="str">
        <f t="shared" si="53"/>
        <v/>
      </c>
      <c r="L86" s="24" t="e">
        <f t="shared" si="80"/>
        <v>#N/A</v>
      </c>
      <c r="N86" s="25" t="str">
        <f t="shared" si="54"/>
        <v/>
      </c>
      <c r="O86" s="23" t="str">
        <f t="shared" si="55"/>
        <v/>
      </c>
      <c r="P86" s="26" t="e">
        <f t="shared" si="56"/>
        <v>#N/A</v>
      </c>
      <c r="Q86" t="b">
        <f t="shared" si="57"/>
        <v>0</v>
      </c>
      <c r="R86" s="26" t="e">
        <f t="shared" si="81"/>
        <v>#N/A</v>
      </c>
      <c r="S86" s="44" t="e">
        <f t="shared" si="82"/>
        <v>#N/A</v>
      </c>
      <c r="AC86" t="str">
        <f t="shared" si="58"/>
        <v/>
      </c>
      <c r="AD86" t="str">
        <f t="shared" si="59"/>
        <v/>
      </c>
      <c r="AE86" s="4" t="str">
        <f t="shared" si="91"/>
        <v/>
      </c>
      <c r="AF86" s="4" t="e">
        <f t="shared" si="60"/>
        <v>#N/A</v>
      </c>
      <c r="AG86" s="4" t="e">
        <f t="shared" si="61"/>
        <v>#N/A</v>
      </c>
      <c r="AH86" s="4" t="e">
        <f t="shared" si="83"/>
        <v>#N/A</v>
      </c>
      <c r="AI86" t="str">
        <f t="shared" si="96"/>
        <v/>
      </c>
      <c r="AJ86" t="str">
        <f t="shared" si="62"/>
        <v/>
      </c>
      <c r="AK86" t="str">
        <f t="shared" si="84"/>
        <v/>
      </c>
      <c r="AM86" s="39"/>
      <c r="BB86" s="16" t="e">
        <f t="shared" si="63"/>
        <v>#N/A</v>
      </c>
      <c r="BC86" s="16" t="str">
        <f t="shared" si="64"/>
        <v/>
      </c>
      <c r="BD86" s="16" t="e">
        <f t="shared" si="65"/>
        <v>#N/A</v>
      </c>
      <c r="BE86" s="16" t="str">
        <f t="shared" si="66"/>
        <v/>
      </c>
      <c r="BF86" s="16" t="str">
        <f t="shared" si="67"/>
        <v/>
      </c>
      <c r="BG86" s="16" t="e">
        <f t="shared" si="68"/>
        <v>#N/A</v>
      </c>
      <c r="BH86" s="16" t="e">
        <f t="shared" si="69"/>
        <v>#N/A</v>
      </c>
      <c r="BI86" t="e">
        <f t="shared" si="70"/>
        <v>#N/A</v>
      </c>
      <c r="BJ86" t="e">
        <f t="shared" si="71"/>
        <v>#N/A</v>
      </c>
      <c r="BK86" s="4"/>
      <c r="BL86" s="28" t="str">
        <f t="shared" si="72"/>
        <v/>
      </c>
      <c r="BM86" s="28" t="str">
        <f t="shared" si="73"/>
        <v/>
      </c>
      <c r="BN86" t="str">
        <f t="shared" si="74"/>
        <v/>
      </c>
      <c r="BO86" s="4"/>
      <c r="BP86" s="4"/>
      <c r="BQ86" s="4"/>
      <c r="BR86" s="4"/>
      <c r="BS86" s="4"/>
      <c r="CC86" s="30" t="str">
        <f t="shared" si="75"/>
        <v/>
      </c>
      <c r="CD86" s="24" t="e">
        <f t="shared" si="85"/>
        <v>#N/A</v>
      </c>
      <c r="CE86" s="4" t="e">
        <f t="shared" si="86"/>
        <v>#N/A</v>
      </c>
      <c r="CF86" s="33" t="str">
        <f t="shared" si="76"/>
        <v/>
      </c>
      <c r="CG86" t="str">
        <f t="shared" si="77"/>
        <v/>
      </c>
      <c r="CH86" t="e">
        <f t="shared" si="78"/>
        <v>#N/A</v>
      </c>
      <c r="CI86" t="e">
        <f t="shared" si="79"/>
        <v>#N/A</v>
      </c>
      <c r="CJ86" s="4" t="str">
        <f t="shared" si="87"/>
        <v/>
      </c>
      <c r="CK86" s="33" t="e">
        <f t="shared" si="92"/>
        <v>#N/A</v>
      </c>
      <c r="CL86" s="4" t="e">
        <f t="shared" si="93"/>
        <v>#N/A</v>
      </c>
      <c r="CM86" s="24" t="str">
        <f t="shared" si="94"/>
        <v/>
      </c>
      <c r="CN86" s="4" t="str">
        <f t="shared" si="95"/>
        <v/>
      </c>
      <c r="CO86" s="4"/>
      <c r="CR86" s="33" t="str">
        <f t="shared" si="88"/>
        <v/>
      </c>
      <c r="CS86" s="4" t="str">
        <f t="shared" si="89"/>
        <v/>
      </c>
      <c r="CT86" t="str">
        <f t="shared" si="90"/>
        <v/>
      </c>
    </row>
    <row r="87" spans="2:98" x14ac:dyDescent="0.3">
      <c r="B87" s="31">
        <v>80</v>
      </c>
      <c r="C87" s="61"/>
      <c r="D87" s="60"/>
      <c r="E87" s="19" t="str">
        <f t="shared" si="49"/>
        <v/>
      </c>
      <c r="F87" s="20" t="e">
        <f t="shared" si="50"/>
        <v>#N/A</v>
      </c>
      <c r="G87" s="21" t="str">
        <f t="shared" si="51"/>
        <v/>
      </c>
      <c r="H87" s="43"/>
      <c r="I87" s="43"/>
      <c r="J87" s="23" t="str">
        <f t="shared" si="52"/>
        <v/>
      </c>
      <c r="K87" s="24" t="str">
        <f t="shared" si="53"/>
        <v/>
      </c>
      <c r="L87" s="24" t="e">
        <f t="shared" si="80"/>
        <v>#N/A</v>
      </c>
      <c r="N87" s="25" t="str">
        <f t="shared" si="54"/>
        <v/>
      </c>
      <c r="O87" s="23" t="str">
        <f t="shared" si="55"/>
        <v/>
      </c>
      <c r="P87" s="26" t="e">
        <f t="shared" si="56"/>
        <v>#N/A</v>
      </c>
      <c r="Q87" t="b">
        <f t="shared" si="57"/>
        <v>0</v>
      </c>
      <c r="R87" s="26" t="e">
        <f t="shared" si="81"/>
        <v>#N/A</v>
      </c>
      <c r="S87" s="44" t="e">
        <f t="shared" si="82"/>
        <v>#N/A</v>
      </c>
      <c r="AC87" t="str">
        <f t="shared" si="58"/>
        <v/>
      </c>
      <c r="AD87" t="str">
        <f t="shared" si="59"/>
        <v/>
      </c>
      <c r="AE87" s="4" t="str">
        <f t="shared" si="91"/>
        <v/>
      </c>
      <c r="AF87" s="4" t="e">
        <f t="shared" si="60"/>
        <v>#N/A</v>
      </c>
      <c r="AG87" s="4" t="e">
        <f t="shared" si="61"/>
        <v>#N/A</v>
      </c>
      <c r="AH87" s="4" t="e">
        <f t="shared" si="83"/>
        <v>#N/A</v>
      </c>
      <c r="AI87" t="str">
        <f t="shared" si="96"/>
        <v/>
      </c>
      <c r="AJ87" t="str">
        <f t="shared" si="62"/>
        <v/>
      </c>
      <c r="AK87" t="str">
        <f t="shared" si="84"/>
        <v/>
      </c>
      <c r="AM87" s="39"/>
      <c r="BB87" s="16" t="e">
        <f t="shared" si="63"/>
        <v>#N/A</v>
      </c>
      <c r="BC87" s="16" t="str">
        <f t="shared" si="64"/>
        <v/>
      </c>
      <c r="BD87" s="16" t="e">
        <f t="shared" si="65"/>
        <v>#N/A</v>
      </c>
      <c r="BE87" s="16" t="str">
        <f t="shared" si="66"/>
        <v/>
      </c>
      <c r="BF87" s="16" t="str">
        <f t="shared" si="67"/>
        <v/>
      </c>
      <c r="BG87" s="16" t="e">
        <f t="shared" si="68"/>
        <v>#N/A</v>
      </c>
      <c r="BH87" s="16" t="e">
        <f t="shared" si="69"/>
        <v>#N/A</v>
      </c>
      <c r="BI87" t="e">
        <f t="shared" si="70"/>
        <v>#N/A</v>
      </c>
      <c r="BJ87" t="e">
        <f t="shared" si="71"/>
        <v>#N/A</v>
      </c>
      <c r="BK87" s="4"/>
      <c r="BL87" s="28" t="str">
        <f t="shared" si="72"/>
        <v/>
      </c>
      <c r="BM87" s="28" t="str">
        <f t="shared" si="73"/>
        <v/>
      </c>
      <c r="BN87" t="str">
        <f t="shared" si="74"/>
        <v/>
      </c>
      <c r="BO87" s="4"/>
      <c r="BP87" s="4"/>
      <c r="BQ87" s="4"/>
      <c r="BR87" s="4"/>
      <c r="BS87" s="4"/>
      <c r="CC87" s="30" t="str">
        <f t="shared" si="75"/>
        <v/>
      </c>
      <c r="CD87" s="24" t="e">
        <f t="shared" si="85"/>
        <v>#N/A</v>
      </c>
      <c r="CE87" s="4" t="e">
        <f t="shared" si="86"/>
        <v>#N/A</v>
      </c>
      <c r="CF87" s="33" t="str">
        <f t="shared" si="76"/>
        <v/>
      </c>
      <c r="CG87" t="str">
        <f t="shared" si="77"/>
        <v/>
      </c>
      <c r="CH87" t="e">
        <f t="shared" si="78"/>
        <v>#N/A</v>
      </c>
      <c r="CI87" t="e">
        <f t="shared" si="79"/>
        <v>#N/A</v>
      </c>
      <c r="CJ87" s="4" t="str">
        <f t="shared" si="87"/>
        <v/>
      </c>
      <c r="CK87" s="33" t="e">
        <f t="shared" si="92"/>
        <v>#N/A</v>
      </c>
      <c r="CL87" s="4" t="e">
        <f t="shared" si="93"/>
        <v>#N/A</v>
      </c>
      <c r="CM87" s="24" t="str">
        <f t="shared" si="94"/>
        <v/>
      </c>
      <c r="CN87" s="4" t="str">
        <f t="shared" si="95"/>
        <v/>
      </c>
      <c r="CO87" s="4"/>
      <c r="CR87" s="33" t="str">
        <f t="shared" si="88"/>
        <v/>
      </c>
      <c r="CS87" s="4" t="str">
        <f t="shared" si="89"/>
        <v/>
      </c>
      <c r="CT87" t="str">
        <f t="shared" si="90"/>
        <v/>
      </c>
    </row>
    <row r="88" spans="2:98" x14ac:dyDescent="0.3">
      <c r="B88" s="31">
        <v>81</v>
      </c>
      <c r="C88" s="61"/>
      <c r="D88" s="60"/>
      <c r="E88" s="19" t="str">
        <f t="shared" si="49"/>
        <v/>
      </c>
      <c r="F88" s="20" t="e">
        <f t="shared" si="50"/>
        <v>#N/A</v>
      </c>
      <c r="G88" s="21" t="str">
        <f t="shared" si="51"/>
        <v/>
      </c>
      <c r="H88" s="43"/>
      <c r="I88" s="43"/>
      <c r="J88" s="23" t="str">
        <f t="shared" si="52"/>
        <v/>
      </c>
      <c r="K88" s="24" t="str">
        <f t="shared" si="53"/>
        <v/>
      </c>
      <c r="L88" s="24" t="e">
        <f t="shared" si="80"/>
        <v>#N/A</v>
      </c>
      <c r="N88" s="25" t="str">
        <f t="shared" si="54"/>
        <v/>
      </c>
      <c r="O88" s="23" t="str">
        <f t="shared" si="55"/>
        <v/>
      </c>
      <c r="P88" s="26" t="e">
        <f t="shared" si="56"/>
        <v>#N/A</v>
      </c>
      <c r="Q88" t="b">
        <f t="shared" si="57"/>
        <v>0</v>
      </c>
      <c r="R88" s="26" t="e">
        <f t="shared" si="81"/>
        <v>#N/A</v>
      </c>
      <c r="S88" s="44" t="e">
        <f t="shared" si="82"/>
        <v>#N/A</v>
      </c>
      <c r="AC88" t="str">
        <f t="shared" si="58"/>
        <v/>
      </c>
      <c r="AD88" t="str">
        <f t="shared" si="59"/>
        <v/>
      </c>
      <c r="AE88" s="4" t="str">
        <f t="shared" si="91"/>
        <v/>
      </c>
      <c r="AF88" s="4" t="e">
        <f t="shared" si="60"/>
        <v>#N/A</v>
      </c>
      <c r="AG88" s="4" t="e">
        <f t="shared" si="61"/>
        <v>#N/A</v>
      </c>
      <c r="AH88" s="4" t="e">
        <f t="shared" si="83"/>
        <v>#N/A</v>
      </c>
      <c r="AI88" t="str">
        <f t="shared" si="96"/>
        <v/>
      </c>
      <c r="AJ88" t="str">
        <f t="shared" si="62"/>
        <v/>
      </c>
      <c r="AK88" t="str">
        <f t="shared" si="84"/>
        <v/>
      </c>
      <c r="AM88" s="39"/>
      <c r="BB88" s="16" t="e">
        <f t="shared" si="63"/>
        <v>#N/A</v>
      </c>
      <c r="BC88" s="16" t="str">
        <f t="shared" si="64"/>
        <v/>
      </c>
      <c r="BD88" s="16" t="e">
        <f t="shared" si="65"/>
        <v>#N/A</v>
      </c>
      <c r="BE88" s="16" t="str">
        <f t="shared" si="66"/>
        <v/>
      </c>
      <c r="BF88" s="16" t="str">
        <f t="shared" si="67"/>
        <v/>
      </c>
      <c r="BG88" s="16" t="e">
        <f t="shared" si="68"/>
        <v>#N/A</v>
      </c>
      <c r="BH88" s="16" t="e">
        <f t="shared" si="69"/>
        <v>#N/A</v>
      </c>
      <c r="BI88" t="e">
        <f t="shared" si="70"/>
        <v>#N/A</v>
      </c>
      <c r="BJ88" t="e">
        <f t="shared" si="71"/>
        <v>#N/A</v>
      </c>
      <c r="BK88" s="4"/>
      <c r="BL88" s="28" t="str">
        <f t="shared" si="72"/>
        <v/>
      </c>
      <c r="BM88" s="28" t="str">
        <f t="shared" si="73"/>
        <v/>
      </c>
      <c r="BN88" t="str">
        <f t="shared" si="74"/>
        <v/>
      </c>
      <c r="BO88" s="4"/>
      <c r="BP88" s="4"/>
      <c r="BQ88" s="4"/>
      <c r="BR88" s="4"/>
      <c r="BS88" s="4"/>
      <c r="CC88" s="30" t="str">
        <f t="shared" si="75"/>
        <v/>
      </c>
      <c r="CD88" s="24" t="e">
        <f t="shared" si="85"/>
        <v>#N/A</v>
      </c>
      <c r="CE88" s="4" t="e">
        <f t="shared" si="86"/>
        <v>#N/A</v>
      </c>
      <c r="CF88" s="33" t="str">
        <f t="shared" si="76"/>
        <v/>
      </c>
      <c r="CG88" t="str">
        <f t="shared" si="77"/>
        <v/>
      </c>
      <c r="CH88" t="e">
        <f t="shared" si="78"/>
        <v>#N/A</v>
      </c>
      <c r="CI88" t="e">
        <f t="shared" si="79"/>
        <v>#N/A</v>
      </c>
      <c r="CJ88" s="4" t="str">
        <f t="shared" si="87"/>
        <v/>
      </c>
      <c r="CK88" s="33" t="e">
        <f t="shared" si="92"/>
        <v>#N/A</v>
      </c>
      <c r="CL88" s="4" t="e">
        <f t="shared" si="93"/>
        <v>#N/A</v>
      </c>
      <c r="CM88" s="24" t="str">
        <f t="shared" si="94"/>
        <v/>
      </c>
      <c r="CN88" s="4" t="str">
        <f t="shared" si="95"/>
        <v/>
      </c>
      <c r="CO88" s="4"/>
      <c r="CR88" s="33" t="str">
        <f t="shared" si="88"/>
        <v/>
      </c>
      <c r="CS88" s="4" t="str">
        <f t="shared" si="89"/>
        <v/>
      </c>
      <c r="CT88" t="str">
        <f t="shared" si="90"/>
        <v/>
      </c>
    </row>
    <row r="89" spans="2:98" x14ac:dyDescent="0.3">
      <c r="B89" s="31">
        <v>82</v>
      </c>
      <c r="C89" s="61"/>
      <c r="D89" s="60"/>
      <c r="E89" s="19" t="str">
        <f t="shared" si="49"/>
        <v/>
      </c>
      <c r="F89" s="20" t="e">
        <f t="shared" si="50"/>
        <v>#N/A</v>
      </c>
      <c r="G89" s="21" t="str">
        <f t="shared" si="51"/>
        <v/>
      </c>
      <c r="H89" s="43"/>
      <c r="I89" s="43"/>
      <c r="J89" s="23" t="str">
        <f t="shared" si="52"/>
        <v/>
      </c>
      <c r="K89" s="24" t="str">
        <f t="shared" si="53"/>
        <v/>
      </c>
      <c r="L89" s="24" t="e">
        <f t="shared" si="80"/>
        <v>#N/A</v>
      </c>
      <c r="N89" s="25" t="str">
        <f t="shared" si="54"/>
        <v/>
      </c>
      <c r="O89" s="23" t="str">
        <f t="shared" si="55"/>
        <v/>
      </c>
      <c r="P89" s="26" t="e">
        <f t="shared" si="56"/>
        <v>#N/A</v>
      </c>
      <c r="Q89" t="b">
        <f t="shared" si="57"/>
        <v>0</v>
      </c>
      <c r="R89" s="26" t="e">
        <f t="shared" si="81"/>
        <v>#N/A</v>
      </c>
      <c r="S89" s="44" t="e">
        <f t="shared" si="82"/>
        <v>#N/A</v>
      </c>
      <c r="AC89" t="str">
        <f t="shared" si="58"/>
        <v/>
      </c>
      <c r="AD89" t="str">
        <f t="shared" si="59"/>
        <v/>
      </c>
      <c r="AE89" s="4" t="str">
        <f t="shared" si="91"/>
        <v/>
      </c>
      <c r="AF89" s="4" t="e">
        <f t="shared" si="60"/>
        <v>#N/A</v>
      </c>
      <c r="AG89" s="4" t="e">
        <f t="shared" si="61"/>
        <v>#N/A</v>
      </c>
      <c r="AH89" s="4" t="e">
        <f t="shared" si="83"/>
        <v>#N/A</v>
      </c>
      <c r="AI89" t="str">
        <f t="shared" si="96"/>
        <v/>
      </c>
      <c r="AJ89" t="str">
        <f t="shared" si="62"/>
        <v/>
      </c>
      <c r="AK89" t="str">
        <f t="shared" si="84"/>
        <v/>
      </c>
      <c r="AM89" s="39"/>
      <c r="BB89" s="16" t="e">
        <f t="shared" si="63"/>
        <v>#N/A</v>
      </c>
      <c r="BC89" s="16" t="str">
        <f t="shared" si="64"/>
        <v/>
      </c>
      <c r="BD89" s="16" t="e">
        <f t="shared" si="65"/>
        <v>#N/A</v>
      </c>
      <c r="BE89" s="16" t="str">
        <f t="shared" si="66"/>
        <v/>
      </c>
      <c r="BF89" s="16" t="str">
        <f t="shared" si="67"/>
        <v/>
      </c>
      <c r="BG89" s="16" t="e">
        <f t="shared" si="68"/>
        <v>#N/A</v>
      </c>
      <c r="BH89" s="16" t="e">
        <f t="shared" si="69"/>
        <v>#N/A</v>
      </c>
      <c r="BI89" t="e">
        <f t="shared" si="70"/>
        <v>#N/A</v>
      </c>
      <c r="BJ89" t="e">
        <f t="shared" si="71"/>
        <v>#N/A</v>
      </c>
      <c r="BK89" s="4"/>
      <c r="BL89" s="28" t="str">
        <f t="shared" si="72"/>
        <v/>
      </c>
      <c r="BM89" s="28" t="str">
        <f t="shared" si="73"/>
        <v/>
      </c>
      <c r="BN89" t="str">
        <f t="shared" si="74"/>
        <v/>
      </c>
      <c r="BO89" s="4"/>
      <c r="BP89" s="4"/>
      <c r="BQ89" s="4"/>
      <c r="BR89" s="4"/>
      <c r="BS89" s="4"/>
      <c r="CC89" s="30" t="str">
        <f t="shared" si="75"/>
        <v/>
      </c>
      <c r="CD89" s="24" t="e">
        <f t="shared" si="85"/>
        <v>#N/A</v>
      </c>
      <c r="CE89" s="4" t="e">
        <f t="shared" si="86"/>
        <v>#N/A</v>
      </c>
      <c r="CF89" s="33" t="str">
        <f t="shared" si="76"/>
        <v/>
      </c>
      <c r="CG89" t="str">
        <f t="shared" si="77"/>
        <v/>
      </c>
      <c r="CH89" t="e">
        <f t="shared" si="78"/>
        <v>#N/A</v>
      </c>
      <c r="CI89" t="e">
        <f t="shared" si="79"/>
        <v>#N/A</v>
      </c>
      <c r="CJ89" s="4" t="str">
        <f t="shared" si="87"/>
        <v/>
      </c>
      <c r="CK89" s="33" t="e">
        <f t="shared" si="92"/>
        <v>#N/A</v>
      </c>
      <c r="CL89" s="4" t="e">
        <f t="shared" si="93"/>
        <v>#N/A</v>
      </c>
      <c r="CM89" s="24" t="str">
        <f t="shared" si="94"/>
        <v/>
      </c>
      <c r="CN89" s="4" t="str">
        <f t="shared" si="95"/>
        <v/>
      </c>
      <c r="CO89" s="4"/>
      <c r="CR89" s="33" t="str">
        <f t="shared" si="88"/>
        <v/>
      </c>
      <c r="CS89" s="4" t="str">
        <f t="shared" si="89"/>
        <v/>
      </c>
      <c r="CT89" t="str">
        <f t="shared" si="90"/>
        <v/>
      </c>
    </row>
    <row r="90" spans="2:98" x14ac:dyDescent="0.3">
      <c r="B90" s="31">
        <v>83</v>
      </c>
      <c r="C90" s="61"/>
      <c r="D90" s="60"/>
      <c r="E90" s="19" t="str">
        <f t="shared" si="49"/>
        <v/>
      </c>
      <c r="F90" s="20" t="e">
        <f t="shared" si="50"/>
        <v>#N/A</v>
      </c>
      <c r="G90" s="21" t="str">
        <f t="shared" si="51"/>
        <v/>
      </c>
      <c r="H90" s="43"/>
      <c r="I90" s="43"/>
      <c r="J90" s="23" t="str">
        <f t="shared" si="52"/>
        <v/>
      </c>
      <c r="K90" s="24" t="str">
        <f t="shared" si="53"/>
        <v/>
      </c>
      <c r="L90" s="24" t="e">
        <f t="shared" si="80"/>
        <v>#N/A</v>
      </c>
      <c r="N90" s="25" t="str">
        <f t="shared" si="54"/>
        <v/>
      </c>
      <c r="O90" s="23" t="str">
        <f t="shared" si="55"/>
        <v/>
      </c>
      <c r="P90" s="26" t="e">
        <f t="shared" si="56"/>
        <v>#N/A</v>
      </c>
      <c r="Q90" t="b">
        <f t="shared" si="57"/>
        <v>0</v>
      </c>
      <c r="R90" s="26" t="e">
        <f t="shared" si="81"/>
        <v>#N/A</v>
      </c>
      <c r="S90" s="44" t="e">
        <f t="shared" si="82"/>
        <v>#N/A</v>
      </c>
      <c r="AC90" t="str">
        <f t="shared" si="58"/>
        <v/>
      </c>
      <c r="AD90" t="str">
        <f t="shared" si="59"/>
        <v/>
      </c>
      <c r="AE90" s="4" t="str">
        <f t="shared" si="91"/>
        <v/>
      </c>
      <c r="AF90" s="4" t="e">
        <f t="shared" si="60"/>
        <v>#N/A</v>
      </c>
      <c r="AG90" s="4" t="e">
        <f t="shared" si="61"/>
        <v>#N/A</v>
      </c>
      <c r="AH90" s="4" t="e">
        <f t="shared" si="83"/>
        <v>#N/A</v>
      </c>
      <c r="AI90" t="str">
        <f t="shared" si="96"/>
        <v/>
      </c>
      <c r="AJ90" t="str">
        <f t="shared" si="62"/>
        <v/>
      </c>
      <c r="AK90" t="str">
        <f t="shared" si="84"/>
        <v/>
      </c>
      <c r="AM90" s="39"/>
      <c r="BB90" s="16" t="e">
        <f t="shared" si="63"/>
        <v>#N/A</v>
      </c>
      <c r="BC90" s="16" t="str">
        <f t="shared" si="64"/>
        <v/>
      </c>
      <c r="BD90" s="16" t="e">
        <f t="shared" si="65"/>
        <v>#N/A</v>
      </c>
      <c r="BE90" s="16" t="str">
        <f t="shared" si="66"/>
        <v/>
      </c>
      <c r="BF90" s="16" t="str">
        <f t="shared" si="67"/>
        <v/>
      </c>
      <c r="BG90" s="16" t="e">
        <f t="shared" si="68"/>
        <v>#N/A</v>
      </c>
      <c r="BH90" s="16" t="e">
        <f t="shared" si="69"/>
        <v>#N/A</v>
      </c>
      <c r="BI90" t="e">
        <f t="shared" si="70"/>
        <v>#N/A</v>
      </c>
      <c r="BJ90" t="e">
        <f t="shared" si="71"/>
        <v>#N/A</v>
      </c>
      <c r="BK90" s="4"/>
      <c r="BL90" s="28" t="str">
        <f t="shared" si="72"/>
        <v/>
      </c>
      <c r="BM90" s="28" t="str">
        <f t="shared" si="73"/>
        <v/>
      </c>
      <c r="BN90" t="str">
        <f t="shared" si="74"/>
        <v/>
      </c>
      <c r="BO90" s="4"/>
      <c r="BP90" s="4"/>
      <c r="BQ90" s="4"/>
      <c r="BR90" s="4"/>
      <c r="BS90" s="4"/>
      <c r="CC90" s="30" t="str">
        <f t="shared" si="75"/>
        <v/>
      </c>
      <c r="CD90" s="24" t="e">
        <f t="shared" si="85"/>
        <v>#N/A</v>
      </c>
      <c r="CE90" s="4" t="e">
        <f t="shared" si="86"/>
        <v>#N/A</v>
      </c>
      <c r="CF90" s="33" t="str">
        <f t="shared" si="76"/>
        <v/>
      </c>
      <c r="CG90" t="str">
        <f t="shared" si="77"/>
        <v/>
      </c>
      <c r="CH90" t="e">
        <f t="shared" si="78"/>
        <v>#N/A</v>
      </c>
      <c r="CI90" t="e">
        <f t="shared" si="79"/>
        <v>#N/A</v>
      </c>
      <c r="CJ90" s="4" t="str">
        <f t="shared" si="87"/>
        <v/>
      </c>
      <c r="CK90" s="33" t="e">
        <f t="shared" si="92"/>
        <v>#N/A</v>
      </c>
      <c r="CL90" s="4" t="e">
        <f t="shared" si="93"/>
        <v>#N/A</v>
      </c>
      <c r="CM90" s="24" t="str">
        <f t="shared" si="94"/>
        <v/>
      </c>
      <c r="CN90" s="4" t="str">
        <f t="shared" si="95"/>
        <v/>
      </c>
      <c r="CO90" s="4"/>
      <c r="CR90" s="33" t="str">
        <f t="shared" si="88"/>
        <v/>
      </c>
      <c r="CS90" s="4" t="str">
        <f t="shared" si="89"/>
        <v/>
      </c>
      <c r="CT90" t="str">
        <f t="shared" si="90"/>
        <v/>
      </c>
    </row>
    <row r="91" spans="2:98" x14ac:dyDescent="0.3">
      <c r="B91" s="31">
        <v>84</v>
      </c>
      <c r="C91" s="61"/>
      <c r="D91" s="60"/>
      <c r="E91" s="19" t="str">
        <f t="shared" si="49"/>
        <v/>
      </c>
      <c r="F91" s="20" t="e">
        <f t="shared" si="50"/>
        <v>#N/A</v>
      </c>
      <c r="G91" s="21" t="str">
        <f t="shared" si="51"/>
        <v/>
      </c>
      <c r="H91" s="43"/>
      <c r="I91" s="43"/>
      <c r="J91" s="23" t="str">
        <f t="shared" si="52"/>
        <v/>
      </c>
      <c r="K91" s="24" t="str">
        <f t="shared" si="53"/>
        <v/>
      </c>
      <c r="L91" s="24" t="e">
        <f t="shared" si="80"/>
        <v>#N/A</v>
      </c>
      <c r="N91" s="25" t="str">
        <f t="shared" si="54"/>
        <v/>
      </c>
      <c r="O91" s="23" t="str">
        <f t="shared" si="55"/>
        <v/>
      </c>
      <c r="P91" s="26" t="e">
        <f t="shared" si="56"/>
        <v>#N/A</v>
      </c>
      <c r="Q91" t="b">
        <f t="shared" si="57"/>
        <v>0</v>
      </c>
      <c r="R91" s="26" t="e">
        <f t="shared" si="81"/>
        <v>#N/A</v>
      </c>
      <c r="S91" s="44" t="e">
        <f t="shared" si="82"/>
        <v>#N/A</v>
      </c>
      <c r="AC91" t="str">
        <f t="shared" si="58"/>
        <v/>
      </c>
      <c r="AD91" t="str">
        <f t="shared" si="59"/>
        <v/>
      </c>
      <c r="AE91" s="4" t="str">
        <f t="shared" si="91"/>
        <v/>
      </c>
      <c r="AF91" s="4" t="e">
        <f t="shared" si="60"/>
        <v>#N/A</v>
      </c>
      <c r="AG91" s="4" t="e">
        <f t="shared" si="61"/>
        <v>#N/A</v>
      </c>
      <c r="AH91" s="4" t="e">
        <f t="shared" si="83"/>
        <v>#N/A</v>
      </c>
      <c r="AI91" t="str">
        <f t="shared" si="96"/>
        <v/>
      </c>
      <c r="AJ91" t="str">
        <f t="shared" si="62"/>
        <v/>
      </c>
      <c r="AK91" t="str">
        <f t="shared" si="84"/>
        <v/>
      </c>
      <c r="AM91" s="39"/>
      <c r="BB91" s="16" t="e">
        <f t="shared" si="63"/>
        <v>#N/A</v>
      </c>
      <c r="BC91" s="16" t="str">
        <f t="shared" si="64"/>
        <v/>
      </c>
      <c r="BD91" s="16" t="e">
        <f t="shared" si="65"/>
        <v>#N/A</v>
      </c>
      <c r="BE91" s="16" t="str">
        <f t="shared" si="66"/>
        <v/>
      </c>
      <c r="BF91" s="16" t="str">
        <f t="shared" si="67"/>
        <v/>
      </c>
      <c r="BG91" s="16" t="e">
        <f t="shared" si="68"/>
        <v>#N/A</v>
      </c>
      <c r="BH91" s="16" t="e">
        <f t="shared" si="69"/>
        <v>#N/A</v>
      </c>
      <c r="BI91" t="e">
        <f t="shared" si="70"/>
        <v>#N/A</v>
      </c>
      <c r="BJ91" t="e">
        <f t="shared" si="71"/>
        <v>#N/A</v>
      </c>
      <c r="BK91" s="4"/>
      <c r="BL91" s="28" t="str">
        <f t="shared" si="72"/>
        <v/>
      </c>
      <c r="BM91" s="28" t="str">
        <f t="shared" si="73"/>
        <v/>
      </c>
      <c r="BN91" t="str">
        <f t="shared" si="74"/>
        <v/>
      </c>
      <c r="BO91" s="4"/>
      <c r="BP91" s="4"/>
      <c r="BQ91" s="4"/>
      <c r="BR91" s="4"/>
      <c r="BS91" s="4"/>
      <c r="CC91" s="30" t="str">
        <f t="shared" si="75"/>
        <v/>
      </c>
      <c r="CD91" s="24" t="e">
        <f t="shared" si="85"/>
        <v>#N/A</v>
      </c>
      <c r="CE91" s="4" t="e">
        <f t="shared" si="86"/>
        <v>#N/A</v>
      </c>
      <c r="CF91" s="33" t="str">
        <f t="shared" si="76"/>
        <v/>
      </c>
      <c r="CG91" t="str">
        <f t="shared" si="77"/>
        <v/>
      </c>
      <c r="CH91" t="e">
        <f t="shared" si="78"/>
        <v>#N/A</v>
      </c>
      <c r="CI91" t="e">
        <f t="shared" si="79"/>
        <v>#N/A</v>
      </c>
      <c r="CJ91" s="4" t="str">
        <f t="shared" si="87"/>
        <v/>
      </c>
      <c r="CK91" s="33" t="e">
        <f t="shared" si="92"/>
        <v>#N/A</v>
      </c>
      <c r="CL91" s="4" t="e">
        <f t="shared" si="93"/>
        <v>#N/A</v>
      </c>
      <c r="CM91" s="24" t="str">
        <f t="shared" si="94"/>
        <v/>
      </c>
      <c r="CN91" s="4" t="str">
        <f t="shared" si="95"/>
        <v/>
      </c>
      <c r="CO91" s="4"/>
      <c r="CR91" s="33" t="str">
        <f t="shared" si="88"/>
        <v/>
      </c>
      <c r="CS91" s="4" t="str">
        <f t="shared" si="89"/>
        <v/>
      </c>
      <c r="CT91" t="str">
        <f t="shared" si="90"/>
        <v/>
      </c>
    </row>
    <row r="92" spans="2:98" x14ac:dyDescent="0.3">
      <c r="B92" s="31">
        <v>85</v>
      </c>
      <c r="C92" s="61"/>
      <c r="D92" s="60"/>
      <c r="E92" s="19" t="str">
        <f t="shared" si="49"/>
        <v/>
      </c>
      <c r="F92" s="20" t="e">
        <f t="shared" si="50"/>
        <v>#N/A</v>
      </c>
      <c r="G92" s="21" t="str">
        <f t="shared" si="51"/>
        <v/>
      </c>
      <c r="H92" s="43"/>
      <c r="I92" s="43"/>
      <c r="J92" s="23" t="str">
        <f t="shared" si="52"/>
        <v/>
      </c>
      <c r="K92" s="24" t="str">
        <f t="shared" si="53"/>
        <v/>
      </c>
      <c r="L92" s="24" t="e">
        <f t="shared" si="80"/>
        <v>#N/A</v>
      </c>
      <c r="N92" s="25" t="str">
        <f t="shared" si="54"/>
        <v/>
      </c>
      <c r="O92" s="23" t="str">
        <f t="shared" si="55"/>
        <v/>
      </c>
      <c r="P92" s="26" t="e">
        <f t="shared" si="56"/>
        <v>#N/A</v>
      </c>
      <c r="Q92" t="b">
        <f t="shared" si="57"/>
        <v>0</v>
      </c>
      <c r="R92" s="26" t="e">
        <f t="shared" si="81"/>
        <v>#N/A</v>
      </c>
      <c r="S92" s="44" t="e">
        <f t="shared" si="82"/>
        <v>#N/A</v>
      </c>
      <c r="AC92" t="str">
        <f t="shared" si="58"/>
        <v/>
      </c>
      <c r="AD92" t="str">
        <f t="shared" si="59"/>
        <v/>
      </c>
      <c r="AE92" s="4" t="str">
        <f t="shared" si="91"/>
        <v/>
      </c>
      <c r="AF92" s="4" t="e">
        <f t="shared" si="60"/>
        <v>#N/A</v>
      </c>
      <c r="AG92" s="4" t="e">
        <f t="shared" si="61"/>
        <v>#N/A</v>
      </c>
      <c r="AH92" s="4" t="e">
        <f t="shared" si="83"/>
        <v>#N/A</v>
      </c>
      <c r="AI92" t="str">
        <f t="shared" si="96"/>
        <v/>
      </c>
      <c r="AJ92" t="str">
        <f t="shared" si="62"/>
        <v/>
      </c>
      <c r="AK92" t="str">
        <f t="shared" si="84"/>
        <v/>
      </c>
      <c r="AM92" s="39"/>
      <c r="BB92" s="16" t="e">
        <f t="shared" si="63"/>
        <v>#N/A</v>
      </c>
      <c r="BC92" s="16" t="str">
        <f t="shared" si="64"/>
        <v/>
      </c>
      <c r="BD92" s="16" t="e">
        <f t="shared" si="65"/>
        <v>#N/A</v>
      </c>
      <c r="BE92" s="16" t="str">
        <f t="shared" si="66"/>
        <v/>
      </c>
      <c r="BF92" s="16" t="str">
        <f t="shared" si="67"/>
        <v/>
      </c>
      <c r="BG92" s="16" t="e">
        <f t="shared" si="68"/>
        <v>#N/A</v>
      </c>
      <c r="BH92" s="16" t="e">
        <f t="shared" si="69"/>
        <v>#N/A</v>
      </c>
      <c r="BI92" t="e">
        <f t="shared" si="70"/>
        <v>#N/A</v>
      </c>
      <c r="BJ92" t="e">
        <f t="shared" si="71"/>
        <v>#N/A</v>
      </c>
      <c r="BK92" s="4"/>
      <c r="BL92" s="28" t="str">
        <f t="shared" si="72"/>
        <v/>
      </c>
      <c r="BM92" s="28" t="str">
        <f t="shared" si="73"/>
        <v/>
      </c>
      <c r="BN92" t="str">
        <f t="shared" si="74"/>
        <v/>
      </c>
      <c r="BO92" s="4"/>
      <c r="BP92" s="4"/>
      <c r="BQ92" s="4"/>
      <c r="BR92" s="4"/>
      <c r="BS92" s="4"/>
      <c r="CC92" s="30" t="str">
        <f t="shared" si="75"/>
        <v/>
      </c>
      <c r="CD92" s="24" t="e">
        <f t="shared" si="85"/>
        <v>#N/A</v>
      </c>
      <c r="CE92" s="4" t="e">
        <f t="shared" si="86"/>
        <v>#N/A</v>
      </c>
      <c r="CF92" s="33" t="str">
        <f t="shared" si="76"/>
        <v/>
      </c>
      <c r="CG92" t="str">
        <f t="shared" si="77"/>
        <v/>
      </c>
      <c r="CH92" t="e">
        <f t="shared" si="78"/>
        <v>#N/A</v>
      </c>
      <c r="CI92" t="e">
        <f t="shared" si="79"/>
        <v>#N/A</v>
      </c>
      <c r="CJ92" s="4" t="str">
        <f t="shared" si="87"/>
        <v/>
      </c>
      <c r="CK92" s="33" t="e">
        <f t="shared" si="92"/>
        <v>#N/A</v>
      </c>
      <c r="CL92" s="4" t="e">
        <f t="shared" si="93"/>
        <v>#N/A</v>
      </c>
      <c r="CM92" s="24" t="str">
        <f t="shared" si="94"/>
        <v/>
      </c>
      <c r="CN92" s="4" t="str">
        <f t="shared" si="95"/>
        <v/>
      </c>
      <c r="CO92" s="4"/>
      <c r="CR92" s="33" t="str">
        <f t="shared" si="88"/>
        <v/>
      </c>
      <c r="CS92" s="4" t="str">
        <f t="shared" si="89"/>
        <v/>
      </c>
      <c r="CT92" t="str">
        <f t="shared" si="90"/>
        <v/>
      </c>
    </row>
    <row r="93" spans="2:98" x14ac:dyDescent="0.3">
      <c r="B93" s="31">
        <v>86</v>
      </c>
      <c r="C93" s="61"/>
      <c r="D93" s="60"/>
      <c r="E93" s="19" t="str">
        <f t="shared" si="49"/>
        <v/>
      </c>
      <c r="F93" s="20" t="e">
        <f t="shared" si="50"/>
        <v>#N/A</v>
      </c>
      <c r="G93" s="21" t="str">
        <f t="shared" si="51"/>
        <v/>
      </c>
      <c r="H93" s="43"/>
      <c r="I93" s="43"/>
      <c r="J93" s="23" t="str">
        <f t="shared" si="52"/>
        <v/>
      </c>
      <c r="K93" s="24" t="str">
        <f t="shared" si="53"/>
        <v/>
      </c>
      <c r="L93" s="24" t="e">
        <f t="shared" si="80"/>
        <v>#N/A</v>
      </c>
      <c r="N93" s="25" t="str">
        <f t="shared" si="54"/>
        <v/>
      </c>
      <c r="O93" s="23" t="str">
        <f t="shared" si="55"/>
        <v/>
      </c>
      <c r="P93" s="26" t="e">
        <f t="shared" si="56"/>
        <v>#N/A</v>
      </c>
      <c r="Q93" t="b">
        <f t="shared" si="57"/>
        <v>0</v>
      </c>
      <c r="R93" s="26" t="e">
        <f t="shared" si="81"/>
        <v>#N/A</v>
      </c>
      <c r="S93" s="44" t="e">
        <f t="shared" si="82"/>
        <v>#N/A</v>
      </c>
      <c r="AC93" t="str">
        <f t="shared" si="58"/>
        <v/>
      </c>
      <c r="AD93" t="str">
        <f t="shared" si="59"/>
        <v/>
      </c>
      <c r="AE93" s="4" t="str">
        <f t="shared" si="91"/>
        <v/>
      </c>
      <c r="AF93" s="4" t="e">
        <f t="shared" si="60"/>
        <v>#N/A</v>
      </c>
      <c r="AG93" s="4" t="e">
        <f t="shared" si="61"/>
        <v>#N/A</v>
      </c>
      <c r="AH93" s="4" t="e">
        <f t="shared" si="83"/>
        <v>#N/A</v>
      </c>
      <c r="AI93" t="str">
        <f t="shared" si="96"/>
        <v/>
      </c>
      <c r="AJ93" t="str">
        <f t="shared" si="62"/>
        <v/>
      </c>
      <c r="AK93" t="str">
        <f t="shared" si="84"/>
        <v/>
      </c>
      <c r="AM93" s="39"/>
      <c r="BB93" s="16" t="e">
        <f t="shared" si="63"/>
        <v>#N/A</v>
      </c>
      <c r="BC93" s="16" t="str">
        <f t="shared" si="64"/>
        <v/>
      </c>
      <c r="BD93" s="16" t="e">
        <f t="shared" si="65"/>
        <v>#N/A</v>
      </c>
      <c r="BE93" s="16" t="str">
        <f t="shared" si="66"/>
        <v/>
      </c>
      <c r="BF93" s="16" t="str">
        <f t="shared" si="67"/>
        <v/>
      </c>
      <c r="BG93" s="16" t="e">
        <f t="shared" si="68"/>
        <v>#N/A</v>
      </c>
      <c r="BH93" s="16" t="e">
        <f t="shared" si="69"/>
        <v>#N/A</v>
      </c>
      <c r="BI93" t="e">
        <f t="shared" si="70"/>
        <v>#N/A</v>
      </c>
      <c r="BJ93" t="e">
        <f t="shared" si="71"/>
        <v>#N/A</v>
      </c>
      <c r="BK93" s="4"/>
      <c r="BL93" s="28" t="str">
        <f t="shared" si="72"/>
        <v/>
      </c>
      <c r="BM93" s="28" t="str">
        <f t="shared" si="73"/>
        <v/>
      </c>
      <c r="BN93" t="str">
        <f t="shared" si="74"/>
        <v/>
      </c>
      <c r="BO93" s="4"/>
      <c r="BP93" s="4"/>
      <c r="BQ93" s="4"/>
      <c r="BR93" s="4"/>
      <c r="BS93" s="4"/>
      <c r="CC93" s="30" t="str">
        <f t="shared" si="75"/>
        <v/>
      </c>
      <c r="CD93" s="24" t="e">
        <f t="shared" si="85"/>
        <v>#N/A</v>
      </c>
      <c r="CE93" s="4" t="e">
        <f t="shared" si="86"/>
        <v>#N/A</v>
      </c>
      <c r="CF93" s="33" t="str">
        <f t="shared" si="76"/>
        <v/>
      </c>
      <c r="CG93" t="str">
        <f t="shared" si="77"/>
        <v/>
      </c>
      <c r="CH93" t="e">
        <f t="shared" si="78"/>
        <v>#N/A</v>
      </c>
      <c r="CI93" t="e">
        <f t="shared" si="79"/>
        <v>#N/A</v>
      </c>
      <c r="CJ93" s="4" t="str">
        <f t="shared" si="87"/>
        <v/>
      </c>
      <c r="CK93" s="33" t="e">
        <f t="shared" si="92"/>
        <v>#N/A</v>
      </c>
      <c r="CL93" s="4" t="e">
        <f t="shared" si="93"/>
        <v>#N/A</v>
      </c>
      <c r="CM93" s="24" t="str">
        <f t="shared" si="94"/>
        <v/>
      </c>
      <c r="CN93" s="4" t="str">
        <f t="shared" si="95"/>
        <v/>
      </c>
      <c r="CO93" s="4"/>
      <c r="CR93" s="33" t="str">
        <f t="shared" si="88"/>
        <v/>
      </c>
      <c r="CS93" s="4" t="str">
        <f t="shared" si="89"/>
        <v/>
      </c>
      <c r="CT93" t="str">
        <f t="shared" si="90"/>
        <v/>
      </c>
    </row>
    <row r="94" spans="2:98" x14ac:dyDescent="0.3">
      <c r="B94" s="31">
        <v>87</v>
      </c>
      <c r="C94" s="61"/>
      <c r="D94" s="60"/>
      <c r="E94" s="19" t="str">
        <f t="shared" si="49"/>
        <v/>
      </c>
      <c r="F94" s="20" t="e">
        <f t="shared" si="50"/>
        <v>#N/A</v>
      </c>
      <c r="G94" s="21" t="str">
        <f t="shared" si="51"/>
        <v/>
      </c>
      <c r="H94" s="43"/>
      <c r="I94" s="43"/>
      <c r="J94" s="23" t="str">
        <f t="shared" si="52"/>
        <v/>
      </c>
      <c r="K94" s="24" t="str">
        <f t="shared" si="53"/>
        <v/>
      </c>
      <c r="L94" s="24" t="e">
        <f t="shared" si="80"/>
        <v>#N/A</v>
      </c>
      <c r="N94" s="25" t="str">
        <f t="shared" si="54"/>
        <v/>
      </c>
      <c r="O94" s="23" t="str">
        <f t="shared" si="55"/>
        <v/>
      </c>
      <c r="P94" s="26" t="e">
        <f t="shared" si="56"/>
        <v>#N/A</v>
      </c>
      <c r="Q94" t="b">
        <f t="shared" si="57"/>
        <v>0</v>
      </c>
      <c r="R94" s="26" t="e">
        <f t="shared" si="81"/>
        <v>#N/A</v>
      </c>
      <c r="S94" s="44" t="e">
        <f t="shared" si="82"/>
        <v>#N/A</v>
      </c>
      <c r="AC94" t="str">
        <f t="shared" si="58"/>
        <v/>
      </c>
      <c r="AD94" t="str">
        <f t="shared" si="59"/>
        <v/>
      </c>
      <c r="AE94" s="4" t="str">
        <f t="shared" si="91"/>
        <v/>
      </c>
      <c r="AF94" s="4" t="e">
        <f t="shared" si="60"/>
        <v>#N/A</v>
      </c>
      <c r="AG94" s="4" t="e">
        <f t="shared" si="61"/>
        <v>#N/A</v>
      </c>
      <c r="AH94" s="4" t="e">
        <f t="shared" si="83"/>
        <v>#N/A</v>
      </c>
      <c r="AI94" t="str">
        <f t="shared" si="96"/>
        <v/>
      </c>
      <c r="AJ94" t="str">
        <f t="shared" si="62"/>
        <v/>
      </c>
      <c r="AK94" t="str">
        <f t="shared" si="84"/>
        <v/>
      </c>
      <c r="AM94" s="39"/>
      <c r="BB94" s="16" t="e">
        <f t="shared" si="63"/>
        <v>#N/A</v>
      </c>
      <c r="BC94" s="16" t="str">
        <f t="shared" si="64"/>
        <v/>
      </c>
      <c r="BD94" s="16" t="e">
        <f t="shared" si="65"/>
        <v>#N/A</v>
      </c>
      <c r="BE94" s="16" t="str">
        <f t="shared" si="66"/>
        <v/>
      </c>
      <c r="BF94" s="16" t="str">
        <f t="shared" si="67"/>
        <v/>
      </c>
      <c r="BG94" s="16" t="e">
        <f t="shared" si="68"/>
        <v>#N/A</v>
      </c>
      <c r="BH94" s="16" t="e">
        <f t="shared" si="69"/>
        <v>#N/A</v>
      </c>
      <c r="BI94" t="e">
        <f t="shared" si="70"/>
        <v>#N/A</v>
      </c>
      <c r="BJ94" t="e">
        <f t="shared" si="71"/>
        <v>#N/A</v>
      </c>
      <c r="BK94" s="4"/>
      <c r="BL94" s="28" t="str">
        <f t="shared" si="72"/>
        <v/>
      </c>
      <c r="BM94" s="28" t="str">
        <f t="shared" si="73"/>
        <v/>
      </c>
      <c r="BN94" t="str">
        <f t="shared" si="74"/>
        <v/>
      </c>
      <c r="BO94" s="4"/>
      <c r="BP94" s="4"/>
      <c r="BQ94" s="4"/>
      <c r="BR94" s="4"/>
      <c r="BS94" s="4"/>
      <c r="CC94" s="30" t="str">
        <f t="shared" si="75"/>
        <v/>
      </c>
      <c r="CD94" s="24" t="e">
        <f t="shared" si="85"/>
        <v>#N/A</v>
      </c>
      <c r="CE94" s="4" t="e">
        <f t="shared" si="86"/>
        <v>#N/A</v>
      </c>
      <c r="CF94" s="33" t="str">
        <f t="shared" si="76"/>
        <v/>
      </c>
      <c r="CG94" t="str">
        <f t="shared" si="77"/>
        <v/>
      </c>
      <c r="CH94" t="e">
        <f t="shared" si="78"/>
        <v>#N/A</v>
      </c>
      <c r="CI94" t="e">
        <f t="shared" si="79"/>
        <v>#N/A</v>
      </c>
      <c r="CJ94" s="4" t="str">
        <f t="shared" si="87"/>
        <v/>
      </c>
      <c r="CK94" s="33" t="e">
        <f t="shared" si="92"/>
        <v>#N/A</v>
      </c>
      <c r="CL94" s="4" t="e">
        <f t="shared" si="93"/>
        <v>#N/A</v>
      </c>
      <c r="CM94" s="24" t="str">
        <f t="shared" si="94"/>
        <v/>
      </c>
      <c r="CN94" s="4" t="str">
        <f t="shared" si="95"/>
        <v/>
      </c>
      <c r="CO94" s="4"/>
      <c r="CR94" s="33" t="str">
        <f t="shared" si="88"/>
        <v/>
      </c>
      <c r="CS94" s="4" t="str">
        <f t="shared" si="89"/>
        <v/>
      </c>
      <c r="CT94" t="str">
        <f t="shared" si="90"/>
        <v/>
      </c>
    </row>
    <row r="95" spans="2:98" x14ac:dyDescent="0.3">
      <c r="B95" s="31">
        <v>88</v>
      </c>
      <c r="C95" s="61"/>
      <c r="D95" s="60"/>
      <c r="E95" s="19" t="str">
        <f t="shared" si="49"/>
        <v/>
      </c>
      <c r="F95" s="20" t="e">
        <f t="shared" si="50"/>
        <v>#N/A</v>
      </c>
      <c r="G95" s="21" t="str">
        <f t="shared" si="51"/>
        <v/>
      </c>
      <c r="H95" s="43"/>
      <c r="I95" s="43"/>
      <c r="J95" s="23" t="str">
        <f t="shared" si="52"/>
        <v/>
      </c>
      <c r="K95" s="24" t="str">
        <f t="shared" si="53"/>
        <v/>
      </c>
      <c r="L95" s="24" t="e">
        <f t="shared" si="80"/>
        <v>#N/A</v>
      </c>
      <c r="N95" s="25" t="str">
        <f t="shared" si="54"/>
        <v/>
      </c>
      <c r="O95" s="23" t="str">
        <f t="shared" si="55"/>
        <v/>
      </c>
      <c r="P95" s="26" t="e">
        <f t="shared" si="56"/>
        <v>#N/A</v>
      </c>
      <c r="Q95" t="b">
        <f t="shared" si="57"/>
        <v>0</v>
      </c>
      <c r="R95" s="26" t="e">
        <f t="shared" si="81"/>
        <v>#N/A</v>
      </c>
      <c r="S95" s="44" t="e">
        <f t="shared" si="82"/>
        <v>#N/A</v>
      </c>
      <c r="AC95" t="str">
        <f t="shared" si="58"/>
        <v/>
      </c>
      <c r="AD95" t="str">
        <f t="shared" si="59"/>
        <v/>
      </c>
      <c r="AE95" s="4" t="str">
        <f t="shared" si="91"/>
        <v/>
      </c>
      <c r="AF95" s="4" t="e">
        <f t="shared" si="60"/>
        <v>#N/A</v>
      </c>
      <c r="AG95" s="4" t="e">
        <f t="shared" si="61"/>
        <v>#N/A</v>
      </c>
      <c r="AH95" s="4" t="e">
        <f t="shared" si="83"/>
        <v>#N/A</v>
      </c>
      <c r="AI95" t="str">
        <f t="shared" si="96"/>
        <v/>
      </c>
      <c r="AJ95" t="str">
        <f t="shared" si="62"/>
        <v/>
      </c>
      <c r="AK95" t="str">
        <f t="shared" si="84"/>
        <v/>
      </c>
      <c r="AM95" s="39"/>
      <c r="BB95" s="16" t="e">
        <f t="shared" si="63"/>
        <v>#N/A</v>
      </c>
      <c r="BC95" s="16" t="str">
        <f t="shared" si="64"/>
        <v/>
      </c>
      <c r="BD95" s="16" t="e">
        <f t="shared" si="65"/>
        <v>#N/A</v>
      </c>
      <c r="BE95" s="16" t="str">
        <f t="shared" si="66"/>
        <v/>
      </c>
      <c r="BF95" s="16" t="str">
        <f t="shared" si="67"/>
        <v/>
      </c>
      <c r="BG95" s="16" t="e">
        <f t="shared" si="68"/>
        <v>#N/A</v>
      </c>
      <c r="BH95" s="16" t="e">
        <f t="shared" si="69"/>
        <v>#N/A</v>
      </c>
      <c r="BI95" t="e">
        <f t="shared" si="70"/>
        <v>#N/A</v>
      </c>
      <c r="BJ95" t="e">
        <f t="shared" si="71"/>
        <v>#N/A</v>
      </c>
      <c r="BK95" s="4"/>
      <c r="BL95" s="28" t="str">
        <f t="shared" si="72"/>
        <v/>
      </c>
      <c r="BM95" s="28" t="str">
        <f t="shared" si="73"/>
        <v/>
      </c>
      <c r="BN95" t="str">
        <f t="shared" si="74"/>
        <v/>
      </c>
      <c r="BO95" s="4"/>
      <c r="BP95" s="4"/>
      <c r="BQ95" s="4"/>
      <c r="BR95" s="4"/>
      <c r="BS95" s="4"/>
      <c r="CC95" s="30" t="str">
        <f t="shared" si="75"/>
        <v/>
      </c>
      <c r="CD95" s="24" t="e">
        <f t="shared" si="85"/>
        <v>#N/A</v>
      </c>
      <c r="CE95" s="4" t="e">
        <f t="shared" si="86"/>
        <v>#N/A</v>
      </c>
      <c r="CF95" s="33" t="str">
        <f t="shared" si="76"/>
        <v/>
      </c>
      <c r="CG95" t="str">
        <f t="shared" si="77"/>
        <v/>
      </c>
      <c r="CH95" t="e">
        <f t="shared" si="78"/>
        <v>#N/A</v>
      </c>
      <c r="CI95" t="e">
        <f t="shared" si="79"/>
        <v>#N/A</v>
      </c>
      <c r="CJ95" s="4" t="str">
        <f t="shared" si="87"/>
        <v/>
      </c>
      <c r="CK95" s="33" t="e">
        <f t="shared" si="92"/>
        <v>#N/A</v>
      </c>
      <c r="CL95" s="4" t="e">
        <f t="shared" si="93"/>
        <v>#N/A</v>
      </c>
      <c r="CM95" s="24" t="str">
        <f t="shared" si="94"/>
        <v/>
      </c>
      <c r="CN95" s="4" t="str">
        <f t="shared" si="95"/>
        <v/>
      </c>
      <c r="CO95" s="4"/>
      <c r="CR95" s="33" t="str">
        <f t="shared" si="88"/>
        <v/>
      </c>
      <c r="CS95" s="4" t="str">
        <f t="shared" si="89"/>
        <v/>
      </c>
      <c r="CT95" t="str">
        <f t="shared" si="90"/>
        <v/>
      </c>
    </row>
    <row r="96" spans="2:98" x14ac:dyDescent="0.3">
      <c r="B96" s="31">
        <v>89</v>
      </c>
      <c r="C96" s="61"/>
      <c r="D96" s="60"/>
      <c r="E96" s="19" t="str">
        <f t="shared" si="49"/>
        <v/>
      </c>
      <c r="F96" s="20" t="e">
        <f t="shared" si="50"/>
        <v>#N/A</v>
      </c>
      <c r="G96" s="21" t="str">
        <f t="shared" si="51"/>
        <v/>
      </c>
      <c r="H96" s="43"/>
      <c r="I96" s="43"/>
      <c r="J96" s="23" t="str">
        <f t="shared" si="52"/>
        <v/>
      </c>
      <c r="K96" s="24" t="str">
        <f t="shared" si="53"/>
        <v/>
      </c>
      <c r="L96" s="24" t="e">
        <f t="shared" si="80"/>
        <v>#N/A</v>
      </c>
      <c r="N96" s="25" t="str">
        <f t="shared" si="54"/>
        <v/>
      </c>
      <c r="O96" s="23" t="str">
        <f t="shared" si="55"/>
        <v/>
      </c>
      <c r="P96" s="26" t="e">
        <f t="shared" si="56"/>
        <v>#N/A</v>
      </c>
      <c r="Q96" t="b">
        <f t="shared" si="57"/>
        <v>0</v>
      </c>
      <c r="R96" s="26" t="e">
        <f t="shared" si="81"/>
        <v>#N/A</v>
      </c>
      <c r="S96" s="44" t="e">
        <f t="shared" si="82"/>
        <v>#N/A</v>
      </c>
      <c r="AC96" t="str">
        <f t="shared" si="58"/>
        <v/>
      </c>
      <c r="AD96" t="str">
        <f t="shared" si="59"/>
        <v/>
      </c>
      <c r="AE96" s="4" t="str">
        <f t="shared" si="91"/>
        <v/>
      </c>
      <c r="AF96" s="4" t="e">
        <f t="shared" si="60"/>
        <v>#N/A</v>
      </c>
      <c r="AG96" s="4" t="e">
        <f t="shared" si="61"/>
        <v>#N/A</v>
      </c>
      <c r="AH96" s="4" t="e">
        <f t="shared" si="83"/>
        <v>#N/A</v>
      </c>
      <c r="AI96" t="str">
        <f t="shared" si="96"/>
        <v/>
      </c>
      <c r="AJ96" t="str">
        <f t="shared" si="62"/>
        <v/>
      </c>
      <c r="AK96" t="str">
        <f t="shared" si="84"/>
        <v/>
      </c>
      <c r="AM96" s="39"/>
      <c r="BB96" s="16" t="e">
        <f t="shared" si="63"/>
        <v>#N/A</v>
      </c>
      <c r="BC96" s="16" t="str">
        <f t="shared" si="64"/>
        <v/>
      </c>
      <c r="BD96" s="16" t="e">
        <f t="shared" si="65"/>
        <v>#N/A</v>
      </c>
      <c r="BE96" s="16" t="str">
        <f t="shared" si="66"/>
        <v/>
      </c>
      <c r="BF96" s="16" t="str">
        <f t="shared" si="67"/>
        <v/>
      </c>
      <c r="BG96" s="16" t="e">
        <f t="shared" si="68"/>
        <v>#N/A</v>
      </c>
      <c r="BH96" s="16" t="e">
        <f t="shared" si="69"/>
        <v>#N/A</v>
      </c>
      <c r="BI96" t="e">
        <f t="shared" si="70"/>
        <v>#N/A</v>
      </c>
      <c r="BJ96" t="e">
        <f t="shared" si="71"/>
        <v>#N/A</v>
      </c>
      <c r="BK96" s="4"/>
      <c r="BL96" s="28" t="str">
        <f t="shared" si="72"/>
        <v/>
      </c>
      <c r="BM96" s="28" t="str">
        <f t="shared" si="73"/>
        <v/>
      </c>
      <c r="BN96" t="str">
        <f t="shared" si="74"/>
        <v/>
      </c>
      <c r="BO96" s="4"/>
      <c r="BP96" s="4"/>
      <c r="BQ96" s="4"/>
      <c r="BR96" s="4"/>
      <c r="BS96" s="4"/>
      <c r="CC96" s="30" t="str">
        <f t="shared" si="75"/>
        <v/>
      </c>
      <c r="CD96" s="24" t="e">
        <f t="shared" si="85"/>
        <v>#N/A</v>
      </c>
      <c r="CE96" s="4" t="e">
        <f t="shared" si="86"/>
        <v>#N/A</v>
      </c>
      <c r="CF96" s="33" t="str">
        <f t="shared" si="76"/>
        <v/>
      </c>
      <c r="CG96" t="str">
        <f t="shared" si="77"/>
        <v/>
      </c>
      <c r="CH96" t="e">
        <f t="shared" si="78"/>
        <v>#N/A</v>
      </c>
      <c r="CI96" t="e">
        <f t="shared" si="79"/>
        <v>#N/A</v>
      </c>
      <c r="CJ96" s="4" t="str">
        <f t="shared" si="87"/>
        <v/>
      </c>
      <c r="CK96" s="33" t="e">
        <f t="shared" si="92"/>
        <v>#N/A</v>
      </c>
      <c r="CL96" s="4" t="e">
        <f t="shared" si="93"/>
        <v>#N/A</v>
      </c>
      <c r="CM96" s="24" t="str">
        <f t="shared" si="94"/>
        <v/>
      </c>
      <c r="CN96" s="4" t="str">
        <f t="shared" si="95"/>
        <v/>
      </c>
      <c r="CO96" s="4"/>
      <c r="CR96" s="33" t="str">
        <f t="shared" si="88"/>
        <v/>
      </c>
      <c r="CS96" s="4" t="str">
        <f t="shared" si="89"/>
        <v/>
      </c>
      <c r="CT96" t="str">
        <f t="shared" si="90"/>
        <v/>
      </c>
    </row>
    <row r="97" spans="2:98" x14ac:dyDescent="0.3">
      <c r="B97" s="31">
        <v>90</v>
      </c>
      <c r="C97" s="61"/>
      <c r="D97" s="60"/>
      <c r="E97" s="19" t="str">
        <f t="shared" si="49"/>
        <v/>
      </c>
      <c r="F97" s="20" t="e">
        <f t="shared" si="50"/>
        <v>#N/A</v>
      </c>
      <c r="G97" s="21" t="str">
        <f t="shared" si="51"/>
        <v/>
      </c>
      <c r="H97" s="43"/>
      <c r="I97" s="43"/>
      <c r="J97" s="23" t="str">
        <f t="shared" si="52"/>
        <v/>
      </c>
      <c r="K97" s="24" t="str">
        <f t="shared" si="53"/>
        <v/>
      </c>
      <c r="L97" s="24" t="e">
        <f t="shared" si="80"/>
        <v>#N/A</v>
      </c>
      <c r="N97" s="25" t="str">
        <f t="shared" si="54"/>
        <v/>
      </c>
      <c r="O97" s="23" t="str">
        <f t="shared" si="55"/>
        <v/>
      </c>
      <c r="P97" s="26" t="e">
        <f t="shared" si="56"/>
        <v>#N/A</v>
      </c>
      <c r="Q97" t="b">
        <f t="shared" si="57"/>
        <v>0</v>
      </c>
      <c r="R97" s="26" t="e">
        <f t="shared" si="81"/>
        <v>#N/A</v>
      </c>
      <c r="S97" s="44" t="e">
        <f t="shared" si="82"/>
        <v>#N/A</v>
      </c>
      <c r="AC97" t="str">
        <f t="shared" si="58"/>
        <v/>
      </c>
      <c r="AD97" t="str">
        <f t="shared" si="59"/>
        <v/>
      </c>
      <c r="AE97" s="4" t="str">
        <f t="shared" si="91"/>
        <v/>
      </c>
      <c r="AF97" s="4" t="e">
        <f t="shared" si="60"/>
        <v>#N/A</v>
      </c>
      <c r="AG97" s="4" t="e">
        <f t="shared" si="61"/>
        <v>#N/A</v>
      </c>
      <c r="AH97" s="4" t="e">
        <f t="shared" si="83"/>
        <v>#N/A</v>
      </c>
      <c r="AI97" t="str">
        <f t="shared" si="96"/>
        <v/>
      </c>
      <c r="AJ97" t="str">
        <f t="shared" si="62"/>
        <v/>
      </c>
      <c r="AK97" t="str">
        <f t="shared" si="84"/>
        <v/>
      </c>
      <c r="AM97" s="39"/>
      <c r="BB97" s="16" t="e">
        <f t="shared" si="63"/>
        <v>#N/A</v>
      </c>
      <c r="BC97" s="16" t="str">
        <f t="shared" si="64"/>
        <v/>
      </c>
      <c r="BD97" s="16" t="e">
        <f t="shared" si="65"/>
        <v>#N/A</v>
      </c>
      <c r="BE97" s="16" t="str">
        <f t="shared" si="66"/>
        <v/>
      </c>
      <c r="BF97" s="16" t="str">
        <f t="shared" si="67"/>
        <v/>
      </c>
      <c r="BG97" s="16" t="e">
        <f t="shared" si="68"/>
        <v>#N/A</v>
      </c>
      <c r="BH97" s="16" t="e">
        <f t="shared" si="69"/>
        <v>#N/A</v>
      </c>
      <c r="BI97" t="e">
        <f t="shared" si="70"/>
        <v>#N/A</v>
      </c>
      <c r="BJ97" t="e">
        <f t="shared" si="71"/>
        <v>#N/A</v>
      </c>
      <c r="BK97" s="4"/>
      <c r="BL97" s="28" t="str">
        <f t="shared" si="72"/>
        <v/>
      </c>
      <c r="BM97" s="28" t="str">
        <f t="shared" si="73"/>
        <v/>
      </c>
      <c r="BN97" t="str">
        <f t="shared" si="74"/>
        <v/>
      </c>
      <c r="BO97" s="4"/>
      <c r="BP97" s="4"/>
      <c r="BQ97" s="4"/>
      <c r="BR97" s="4"/>
      <c r="BS97" s="4"/>
      <c r="CC97" s="30" t="str">
        <f t="shared" si="75"/>
        <v/>
      </c>
      <c r="CD97" s="24" t="e">
        <f t="shared" si="85"/>
        <v>#N/A</v>
      </c>
      <c r="CE97" s="4" t="e">
        <f t="shared" si="86"/>
        <v>#N/A</v>
      </c>
      <c r="CF97" s="33" t="str">
        <f t="shared" si="76"/>
        <v/>
      </c>
      <c r="CG97" t="str">
        <f t="shared" si="77"/>
        <v/>
      </c>
      <c r="CH97" t="e">
        <f t="shared" si="78"/>
        <v>#N/A</v>
      </c>
      <c r="CI97" t="e">
        <f t="shared" si="79"/>
        <v>#N/A</v>
      </c>
      <c r="CJ97" s="4" t="str">
        <f t="shared" si="87"/>
        <v/>
      </c>
      <c r="CK97" s="33" t="e">
        <f t="shared" si="92"/>
        <v>#N/A</v>
      </c>
      <c r="CL97" s="4" t="e">
        <f t="shared" si="93"/>
        <v>#N/A</v>
      </c>
      <c r="CM97" s="24" t="str">
        <f t="shared" si="94"/>
        <v/>
      </c>
      <c r="CN97" s="4" t="str">
        <f t="shared" si="95"/>
        <v/>
      </c>
      <c r="CO97" s="4"/>
      <c r="CR97" s="33" t="str">
        <f t="shared" si="88"/>
        <v/>
      </c>
      <c r="CS97" s="4" t="str">
        <f t="shared" si="89"/>
        <v/>
      </c>
      <c r="CT97" t="str">
        <f t="shared" si="90"/>
        <v/>
      </c>
    </row>
    <row r="98" spans="2:98" x14ac:dyDescent="0.3">
      <c r="B98" s="31">
        <v>91</v>
      </c>
      <c r="C98" s="61"/>
      <c r="D98" s="60"/>
      <c r="E98" s="19" t="str">
        <f t="shared" si="49"/>
        <v/>
      </c>
      <c r="F98" s="20" t="e">
        <f t="shared" si="50"/>
        <v>#N/A</v>
      </c>
      <c r="G98" s="21" t="str">
        <f t="shared" si="51"/>
        <v/>
      </c>
      <c r="H98" s="43"/>
      <c r="I98" s="43"/>
      <c r="J98" s="23" t="str">
        <f t="shared" si="52"/>
        <v/>
      </c>
      <c r="K98" s="24" t="str">
        <f t="shared" si="53"/>
        <v/>
      </c>
      <c r="L98" s="24" t="e">
        <f t="shared" si="80"/>
        <v>#N/A</v>
      </c>
      <c r="N98" s="25" t="str">
        <f t="shared" si="54"/>
        <v/>
      </c>
      <c r="O98" s="23" t="str">
        <f t="shared" si="55"/>
        <v/>
      </c>
      <c r="P98" s="26" t="e">
        <f t="shared" si="56"/>
        <v>#N/A</v>
      </c>
      <c r="Q98" t="b">
        <f t="shared" si="57"/>
        <v>0</v>
      </c>
      <c r="R98" s="26" t="e">
        <f t="shared" si="81"/>
        <v>#N/A</v>
      </c>
      <c r="S98" s="44" t="e">
        <f t="shared" si="82"/>
        <v>#N/A</v>
      </c>
      <c r="AC98" t="str">
        <f t="shared" si="58"/>
        <v/>
      </c>
      <c r="AD98" t="str">
        <f t="shared" si="59"/>
        <v/>
      </c>
      <c r="AE98" s="4" t="str">
        <f t="shared" si="91"/>
        <v/>
      </c>
      <c r="AF98" s="4" t="e">
        <f t="shared" si="60"/>
        <v>#N/A</v>
      </c>
      <c r="AG98" s="4" t="e">
        <f t="shared" si="61"/>
        <v>#N/A</v>
      </c>
      <c r="AH98" s="4" t="e">
        <f t="shared" si="83"/>
        <v>#N/A</v>
      </c>
      <c r="AI98" t="str">
        <f t="shared" si="96"/>
        <v/>
      </c>
      <c r="AJ98" t="str">
        <f t="shared" si="62"/>
        <v/>
      </c>
      <c r="AK98" t="str">
        <f t="shared" si="84"/>
        <v/>
      </c>
      <c r="AM98" s="39"/>
      <c r="BB98" s="16" t="e">
        <f t="shared" si="63"/>
        <v>#N/A</v>
      </c>
      <c r="BC98" s="16" t="str">
        <f t="shared" si="64"/>
        <v/>
      </c>
      <c r="BD98" s="16" t="e">
        <f t="shared" si="65"/>
        <v>#N/A</v>
      </c>
      <c r="BE98" s="16" t="str">
        <f t="shared" si="66"/>
        <v/>
      </c>
      <c r="BF98" s="16" t="str">
        <f t="shared" si="67"/>
        <v/>
      </c>
      <c r="BG98" s="16" t="e">
        <f t="shared" si="68"/>
        <v>#N/A</v>
      </c>
      <c r="BH98" s="16" t="e">
        <f t="shared" si="69"/>
        <v>#N/A</v>
      </c>
      <c r="BI98" t="e">
        <f t="shared" si="70"/>
        <v>#N/A</v>
      </c>
      <c r="BJ98" t="e">
        <f t="shared" si="71"/>
        <v>#N/A</v>
      </c>
      <c r="BK98" s="4"/>
      <c r="BL98" s="28" t="str">
        <f t="shared" si="72"/>
        <v/>
      </c>
      <c r="BM98" s="28" t="str">
        <f t="shared" si="73"/>
        <v/>
      </c>
      <c r="BN98" t="str">
        <f t="shared" si="74"/>
        <v/>
      </c>
      <c r="BO98" s="4"/>
      <c r="BP98" s="4"/>
      <c r="BQ98" s="4"/>
      <c r="BR98" s="4"/>
      <c r="BS98" s="4"/>
      <c r="CC98" s="30" t="str">
        <f t="shared" si="75"/>
        <v/>
      </c>
      <c r="CD98" s="24" t="e">
        <f t="shared" si="85"/>
        <v>#N/A</v>
      </c>
      <c r="CE98" s="4" t="e">
        <f t="shared" si="86"/>
        <v>#N/A</v>
      </c>
      <c r="CF98" s="33" t="str">
        <f t="shared" si="76"/>
        <v/>
      </c>
      <c r="CG98" t="str">
        <f t="shared" si="77"/>
        <v/>
      </c>
      <c r="CH98" t="e">
        <f t="shared" si="78"/>
        <v>#N/A</v>
      </c>
      <c r="CI98" t="e">
        <f t="shared" si="79"/>
        <v>#N/A</v>
      </c>
      <c r="CJ98" s="4" t="str">
        <f t="shared" si="87"/>
        <v/>
      </c>
      <c r="CK98" s="33" t="e">
        <f t="shared" si="92"/>
        <v>#N/A</v>
      </c>
      <c r="CL98" s="4" t="e">
        <f t="shared" si="93"/>
        <v>#N/A</v>
      </c>
      <c r="CM98" s="24" t="str">
        <f t="shared" si="94"/>
        <v/>
      </c>
      <c r="CN98" s="4" t="str">
        <f t="shared" si="95"/>
        <v/>
      </c>
      <c r="CO98" s="4"/>
      <c r="CR98" s="33" t="str">
        <f t="shared" si="88"/>
        <v/>
      </c>
      <c r="CS98" s="4" t="str">
        <f t="shared" si="89"/>
        <v/>
      </c>
      <c r="CT98" t="str">
        <f t="shared" si="90"/>
        <v/>
      </c>
    </row>
    <row r="99" spans="2:98" x14ac:dyDescent="0.3">
      <c r="B99" s="31">
        <v>92</v>
      </c>
      <c r="C99" s="61"/>
      <c r="D99" s="60"/>
      <c r="E99" s="19" t="str">
        <f t="shared" si="49"/>
        <v/>
      </c>
      <c r="F99" s="20" t="e">
        <f t="shared" si="50"/>
        <v>#N/A</v>
      </c>
      <c r="G99" s="21" t="str">
        <f t="shared" si="51"/>
        <v/>
      </c>
      <c r="H99" s="43"/>
      <c r="I99" s="43"/>
      <c r="J99" s="23" t="str">
        <f t="shared" si="52"/>
        <v/>
      </c>
      <c r="K99" s="24" t="str">
        <f t="shared" si="53"/>
        <v/>
      </c>
      <c r="L99" s="24" t="e">
        <f t="shared" si="80"/>
        <v>#N/A</v>
      </c>
      <c r="N99" s="25" t="str">
        <f t="shared" si="54"/>
        <v/>
      </c>
      <c r="O99" s="23" t="str">
        <f t="shared" si="55"/>
        <v/>
      </c>
      <c r="P99" s="26" t="e">
        <f t="shared" si="56"/>
        <v>#N/A</v>
      </c>
      <c r="Q99" t="b">
        <f t="shared" si="57"/>
        <v>0</v>
      </c>
      <c r="R99" s="26" t="e">
        <f t="shared" si="81"/>
        <v>#N/A</v>
      </c>
      <c r="S99" s="44" t="e">
        <f t="shared" si="82"/>
        <v>#N/A</v>
      </c>
      <c r="AC99" t="str">
        <f t="shared" si="58"/>
        <v/>
      </c>
      <c r="AD99" t="str">
        <f t="shared" si="59"/>
        <v/>
      </c>
      <c r="AE99" s="4" t="str">
        <f t="shared" si="91"/>
        <v/>
      </c>
      <c r="AF99" s="4" t="e">
        <f t="shared" si="60"/>
        <v>#N/A</v>
      </c>
      <c r="AG99" s="4" t="e">
        <f t="shared" si="61"/>
        <v>#N/A</v>
      </c>
      <c r="AH99" s="4" t="e">
        <f t="shared" si="83"/>
        <v>#N/A</v>
      </c>
      <c r="AI99" t="str">
        <f t="shared" si="96"/>
        <v/>
      </c>
      <c r="AJ99" t="str">
        <f t="shared" si="62"/>
        <v/>
      </c>
      <c r="AK99" t="str">
        <f t="shared" si="84"/>
        <v/>
      </c>
      <c r="AM99" s="39"/>
      <c r="BB99" s="16" t="e">
        <f t="shared" si="63"/>
        <v>#N/A</v>
      </c>
      <c r="BC99" s="16" t="str">
        <f t="shared" si="64"/>
        <v/>
      </c>
      <c r="BD99" s="16" t="e">
        <f t="shared" si="65"/>
        <v>#N/A</v>
      </c>
      <c r="BE99" s="16" t="str">
        <f t="shared" si="66"/>
        <v/>
      </c>
      <c r="BF99" s="16" t="str">
        <f t="shared" si="67"/>
        <v/>
      </c>
      <c r="BG99" s="16" t="e">
        <f t="shared" si="68"/>
        <v>#N/A</v>
      </c>
      <c r="BH99" s="16" t="e">
        <f t="shared" si="69"/>
        <v>#N/A</v>
      </c>
      <c r="BI99" t="e">
        <f t="shared" si="70"/>
        <v>#N/A</v>
      </c>
      <c r="BJ99" t="e">
        <f t="shared" si="71"/>
        <v>#N/A</v>
      </c>
      <c r="BK99" s="4"/>
      <c r="BL99" s="28" t="str">
        <f t="shared" si="72"/>
        <v/>
      </c>
      <c r="BM99" s="28" t="str">
        <f t="shared" si="73"/>
        <v/>
      </c>
      <c r="BN99" t="str">
        <f t="shared" si="74"/>
        <v/>
      </c>
      <c r="BO99" s="4"/>
      <c r="BP99" s="4"/>
      <c r="BQ99" s="4"/>
      <c r="BR99" s="4"/>
      <c r="BS99" s="4"/>
      <c r="CC99" s="30" t="str">
        <f t="shared" si="75"/>
        <v/>
      </c>
      <c r="CD99" s="24" t="e">
        <f t="shared" si="85"/>
        <v>#N/A</v>
      </c>
      <c r="CE99" s="4" t="e">
        <f t="shared" si="86"/>
        <v>#N/A</v>
      </c>
      <c r="CF99" s="33" t="str">
        <f t="shared" si="76"/>
        <v/>
      </c>
      <c r="CG99" t="str">
        <f t="shared" si="77"/>
        <v/>
      </c>
      <c r="CH99" t="e">
        <f t="shared" si="78"/>
        <v>#N/A</v>
      </c>
      <c r="CI99" t="e">
        <f t="shared" si="79"/>
        <v>#N/A</v>
      </c>
      <c r="CJ99" s="4" t="str">
        <f t="shared" si="87"/>
        <v/>
      </c>
      <c r="CK99" s="33" t="e">
        <f t="shared" si="92"/>
        <v>#N/A</v>
      </c>
      <c r="CL99" s="4" t="e">
        <f t="shared" si="93"/>
        <v>#N/A</v>
      </c>
      <c r="CM99" s="24" t="str">
        <f t="shared" si="94"/>
        <v/>
      </c>
      <c r="CN99" s="4" t="str">
        <f t="shared" si="95"/>
        <v/>
      </c>
      <c r="CO99" s="4"/>
      <c r="CR99" s="33" t="str">
        <f t="shared" si="88"/>
        <v/>
      </c>
      <c r="CS99" s="4" t="str">
        <f t="shared" si="89"/>
        <v/>
      </c>
      <c r="CT99" t="str">
        <f t="shared" si="90"/>
        <v/>
      </c>
    </row>
    <row r="100" spans="2:98" x14ac:dyDescent="0.3">
      <c r="B100" s="31">
        <v>93</v>
      </c>
      <c r="C100" s="61"/>
      <c r="D100" s="60"/>
      <c r="E100" s="19" t="str">
        <f t="shared" si="49"/>
        <v/>
      </c>
      <c r="F100" s="20" t="e">
        <f t="shared" si="50"/>
        <v>#N/A</v>
      </c>
      <c r="G100" s="21" t="str">
        <f t="shared" si="51"/>
        <v/>
      </c>
      <c r="H100" s="43"/>
      <c r="I100" s="43"/>
      <c r="J100" s="23" t="str">
        <f t="shared" si="52"/>
        <v/>
      </c>
      <c r="K100" s="24" t="str">
        <f t="shared" si="53"/>
        <v/>
      </c>
      <c r="L100" s="24" t="e">
        <f t="shared" si="80"/>
        <v>#N/A</v>
      </c>
      <c r="N100" s="25" t="str">
        <f t="shared" si="54"/>
        <v/>
      </c>
      <c r="O100" s="23" t="str">
        <f t="shared" si="55"/>
        <v/>
      </c>
      <c r="P100" s="26" t="e">
        <f t="shared" si="56"/>
        <v>#N/A</v>
      </c>
      <c r="Q100" t="b">
        <f t="shared" si="57"/>
        <v>0</v>
      </c>
      <c r="R100" s="26" t="e">
        <f t="shared" si="81"/>
        <v>#N/A</v>
      </c>
      <c r="S100" s="44" t="e">
        <f t="shared" si="82"/>
        <v>#N/A</v>
      </c>
      <c r="AC100" t="str">
        <f t="shared" si="58"/>
        <v/>
      </c>
      <c r="AD100" t="str">
        <f t="shared" si="59"/>
        <v/>
      </c>
      <c r="AE100" s="4" t="str">
        <f t="shared" si="91"/>
        <v/>
      </c>
      <c r="AF100" s="4" t="e">
        <f t="shared" si="60"/>
        <v>#N/A</v>
      </c>
      <c r="AG100" s="4" t="e">
        <f t="shared" si="61"/>
        <v>#N/A</v>
      </c>
      <c r="AH100" s="4" t="e">
        <f t="shared" si="83"/>
        <v>#N/A</v>
      </c>
      <c r="AI100" t="str">
        <f t="shared" si="96"/>
        <v/>
      </c>
      <c r="AJ100" t="str">
        <f t="shared" si="62"/>
        <v/>
      </c>
      <c r="AK100" t="str">
        <f t="shared" si="84"/>
        <v/>
      </c>
      <c r="AM100" s="39"/>
      <c r="BB100" s="16" t="e">
        <f t="shared" si="63"/>
        <v>#N/A</v>
      </c>
      <c r="BC100" s="16" t="str">
        <f t="shared" si="64"/>
        <v/>
      </c>
      <c r="BD100" s="16" t="e">
        <f t="shared" si="65"/>
        <v>#N/A</v>
      </c>
      <c r="BE100" s="16" t="str">
        <f t="shared" si="66"/>
        <v/>
      </c>
      <c r="BF100" s="16" t="str">
        <f t="shared" si="67"/>
        <v/>
      </c>
      <c r="BG100" s="16" t="e">
        <f t="shared" si="68"/>
        <v>#N/A</v>
      </c>
      <c r="BH100" s="16" t="e">
        <f t="shared" si="69"/>
        <v>#N/A</v>
      </c>
      <c r="BI100" t="e">
        <f t="shared" si="70"/>
        <v>#N/A</v>
      </c>
      <c r="BJ100" t="e">
        <f t="shared" si="71"/>
        <v>#N/A</v>
      </c>
      <c r="BK100" s="4"/>
      <c r="BL100" s="28" t="str">
        <f t="shared" si="72"/>
        <v/>
      </c>
      <c r="BM100" s="28" t="str">
        <f t="shared" si="73"/>
        <v/>
      </c>
      <c r="BN100" t="str">
        <f t="shared" si="74"/>
        <v/>
      </c>
      <c r="BO100" s="4"/>
      <c r="BP100" s="4"/>
      <c r="BQ100" s="4"/>
      <c r="BR100" s="4"/>
      <c r="BS100" s="4"/>
      <c r="CC100" s="30" t="str">
        <f t="shared" si="75"/>
        <v/>
      </c>
      <c r="CD100" s="24" t="e">
        <f t="shared" si="85"/>
        <v>#N/A</v>
      </c>
      <c r="CE100" s="4" t="e">
        <f t="shared" si="86"/>
        <v>#N/A</v>
      </c>
      <c r="CF100" s="33" t="str">
        <f t="shared" si="76"/>
        <v/>
      </c>
      <c r="CG100" t="str">
        <f t="shared" si="77"/>
        <v/>
      </c>
      <c r="CH100" t="e">
        <f t="shared" si="78"/>
        <v>#N/A</v>
      </c>
      <c r="CI100" t="e">
        <f t="shared" si="79"/>
        <v>#N/A</v>
      </c>
      <c r="CJ100" s="4" t="str">
        <f t="shared" si="87"/>
        <v/>
      </c>
      <c r="CK100" s="33" t="e">
        <f t="shared" si="92"/>
        <v>#N/A</v>
      </c>
      <c r="CL100" s="4" t="e">
        <f t="shared" si="93"/>
        <v>#N/A</v>
      </c>
      <c r="CM100" s="24" t="str">
        <f t="shared" si="94"/>
        <v/>
      </c>
      <c r="CN100" s="4" t="str">
        <f t="shared" si="95"/>
        <v/>
      </c>
      <c r="CO100" s="4"/>
      <c r="CR100" s="33" t="str">
        <f t="shared" si="88"/>
        <v/>
      </c>
      <c r="CS100" s="4" t="str">
        <f t="shared" si="89"/>
        <v/>
      </c>
      <c r="CT100" t="str">
        <f t="shared" si="90"/>
        <v/>
      </c>
    </row>
    <row r="101" spans="2:98" x14ac:dyDescent="0.3">
      <c r="B101" s="31">
        <v>94</v>
      </c>
      <c r="C101" s="61"/>
      <c r="D101" s="60"/>
      <c r="E101" s="19" t="str">
        <f t="shared" si="49"/>
        <v/>
      </c>
      <c r="F101" s="20" t="e">
        <f t="shared" si="50"/>
        <v>#N/A</v>
      </c>
      <c r="G101" s="21" t="str">
        <f t="shared" si="51"/>
        <v/>
      </c>
      <c r="H101" s="43"/>
      <c r="I101" s="43"/>
      <c r="J101" s="23" t="str">
        <f t="shared" si="52"/>
        <v/>
      </c>
      <c r="K101" s="24" t="str">
        <f t="shared" si="53"/>
        <v/>
      </c>
      <c r="L101" s="24" t="e">
        <f t="shared" si="80"/>
        <v>#N/A</v>
      </c>
      <c r="N101" s="25" t="str">
        <f t="shared" si="54"/>
        <v/>
      </c>
      <c r="O101" s="23" t="str">
        <f t="shared" si="55"/>
        <v/>
      </c>
      <c r="P101" s="26" t="e">
        <f t="shared" si="56"/>
        <v>#N/A</v>
      </c>
      <c r="Q101" t="b">
        <f t="shared" si="57"/>
        <v>0</v>
      </c>
      <c r="R101" s="26" t="e">
        <f t="shared" si="81"/>
        <v>#N/A</v>
      </c>
      <c r="S101" s="44" t="e">
        <f t="shared" si="82"/>
        <v>#N/A</v>
      </c>
      <c r="AC101" t="str">
        <f t="shared" si="58"/>
        <v/>
      </c>
      <c r="AD101" t="str">
        <f t="shared" si="59"/>
        <v/>
      </c>
      <c r="AE101" s="4" t="str">
        <f t="shared" si="91"/>
        <v/>
      </c>
      <c r="AF101" s="4" t="e">
        <f t="shared" si="60"/>
        <v>#N/A</v>
      </c>
      <c r="AG101" s="4" t="e">
        <f t="shared" si="61"/>
        <v>#N/A</v>
      </c>
      <c r="AH101" s="4" t="e">
        <f t="shared" si="83"/>
        <v>#N/A</v>
      </c>
      <c r="AI101" t="str">
        <f t="shared" si="96"/>
        <v/>
      </c>
      <c r="AJ101" t="str">
        <f t="shared" si="62"/>
        <v/>
      </c>
      <c r="AK101" t="str">
        <f t="shared" si="84"/>
        <v/>
      </c>
      <c r="AM101" s="39"/>
      <c r="BB101" s="16" t="e">
        <f t="shared" si="63"/>
        <v>#N/A</v>
      </c>
      <c r="BC101" s="16" t="str">
        <f t="shared" si="64"/>
        <v/>
      </c>
      <c r="BD101" s="16" t="e">
        <f t="shared" si="65"/>
        <v>#N/A</v>
      </c>
      <c r="BE101" s="16" t="str">
        <f t="shared" si="66"/>
        <v/>
      </c>
      <c r="BF101" s="16" t="str">
        <f t="shared" si="67"/>
        <v/>
      </c>
      <c r="BG101" s="16" t="e">
        <f t="shared" si="68"/>
        <v>#N/A</v>
      </c>
      <c r="BH101" s="16" t="e">
        <f t="shared" si="69"/>
        <v>#N/A</v>
      </c>
      <c r="BI101" t="e">
        <f t="shared" si="70"/>
        <v>#N/A</v>
      </c>
      <c r="BJ101" t="e">
        <f t="shared" si="71"/>
        <v>#N/A</v>
      </c>
      <c r="BK101" s="4"/>
      <c r="BL101" s="28" t="str">
        <f t="shared" si="72"/>
        <v/>
      </c>
      <c r="BM101" s="28" t="str">
        <f t="shared" si="73"/>
        <v/>
      </c>
      <c r="BN101" t="str">
        <f t="shared" si="74"/>
        <v/>
      </c>
      <c r="BO101" s="4"/>
      <c r="BP101" s="4"/>
      <c r="BQ101" s="4"/>
      <c r="BR101" s="4"/>
      <c r="BS101" s="4"/>
      <c r="CC101" s="30" t="str">
        <f t="shared" si="75"/>
        <v/>
      </c>
      <c r="CD101" s="24" t="e">
        <f t="shared" si="85"/>
        <v>#N/A</v>
      </c>
      <c r="CE101" s="4" t="e">
        <f t="shared" si="86"/>
        <v>#N/A</v>
      </c>
      <c r="CF101" s="33" t="str">
        <f t="shared" si="76"/>
        <v/>
      </c>
      <c r="CG101" t="str">
        <f t="shared" si="77"/>
        <v/>
      </c>
      <c r="CH101" t="e">
        <f t="shared" si="78"/>
        <v>#N/A</v>
      </c>
      <c r="CI101" t="e">
        <f t="shared" si="79"/>
        <v>#N/A</v>
      </c>
      <c r="CJ101" s="4" t="str">
        <f t="shared" si="87"/>
        <v/>
      </c>
      <c r="CK101" s="33" t="e">
        <f t="shared" si="92"/>
        <v>#N/A</v>
      </c>
      <c r="CL101" s="4" t="e">
        <f t="shared" si="93"/>
        <v>#N/A</v>
      </c>
      <c r="CM101" s="24" t="str">
        <f t="shared" si="94"/>
        <v/>
      </c>
      <c r="CN101" s="4" t="str">
        <f t="shared" si="95"/>
        <v/>
      </c>
      <c r="CO101" s="4"/>
      <c r="CR101" s="33" t="str">
        <f t="shared" si="88"/>
        <v/>
      </c>
      <c r="CS101" s="4" t="str">
        <f t="shared" si="89"/>
        <v/>
      </c>
      <c r="CT101" t="str">
        <f t="shared" si="90"/>
        <v/>
      </c>
    </row>
    <row r="102" spans="2:98" x14ac:dyDescent="0.3">
      <c r="B102" s="31">
        <v>95</v>
      </c>
      <c r="C102" s="61"/>
      <c r="D102" s="60"/>
      <c r="E102" s="19" t="str">
        <f t="shared" si="49"/>
        <v/>
      </c>
      <c r="F102" s="20" t="e">
        <f t="shared" si="50"/>
        <v>#N/A</v>
      </c>
      <c r="G102" s="21" t="str">
        <f t="shared" si="51"/>
        <v/>
      </c>
      <c r="H102" s="43"/>
      <c r="I102" s="43"/>
      <c r="J102" s="23" t="str">
        <f t="shared" si="52"/>
        <v/>
      </c>
      <c r="K102" s="24" t="str">
        <f t="shared" si="53"/>
        <v/>
      </c>
      <c r="L102" s="24" t="e">
        <f t="shared" si="80"/>
        <v>#N/A</v>
      </c>
      <c r="N102" s="25" t="str">
        <f t="shared" si="54"/>
        <v/>
      </c>
      <c r="O102" s="23" t="str">
        <f t="shared" si="55"/>
        <v/>
      </c>
      <c r="P102" s="26" t="e">
        <f t="shared" si="56"/>
        <v>#N/A</v>
      </c>
      <c r="Q102" t="b">
        <f t="shared" si="57"/>
        <v>0</v>
      </c>
      <c r="R102" s="26" t="e">
        <f t="shared" si="81"/>
        <v>#N/A</v>
      </c>
      <c r="S102" s="44" t="e">
        <f t="shared" si="82"/>
        <v>#N/A</v>
      </c>
      <c r="AC102" t="str">
        <f t="shared" si="58"/>
        <v/>
      </c>
      <c r="AD102" t="str">
        <f t="shared" si="59"/>
        <v/>
      </c>
      <c r="AE102" s="4" t="str">
        <f t="shared" si="91"/>
        <v/>
      </c>
      <c r="AF102" s="4" t="e">
        <f t="shared" si="60"/>
        <v>#N/A</v>
      </c>
      <c r="AG102" s="4" t="e">
        <f t="shared" si="61"/>
        <v>#N/A</v>
      </c>
      <c r="AH102" s="4" t="e">
        <f t="shared" si="83"/>
        <v>#N/A</v>
      </c>
      <c r="AI102" t="str">
        <f t="shared" si="96"/>
        <v/>
      </c>
      <c r="AJ102" t="str">
        <f t="shared" si="62"/>
        <v/>
      </c>
      <c r="AK102" t="str">
        <f t="shared" si="84"/>
        <v/>
      </c>
      <c r="AM102" s="39"/>
      <c r="BB102" s="16" t="e">
        <f t="shared" si="63"/>
        <v>#N/A</v>
      </c>
      <c r="BC102" s="16" t="str">
        <f t="shared" si="64"/>
        <v/>
      </c>
      <c r="BD102" s="16" t="e">
        <f t="shared" si="65"/>
        <v>#N/A</v>
      </c>
      <c r="BE102" s="16" t="str">
        <f t="shared" si="66"/>
        <v/>
      </c>
      <c r="BF102" s="16" t="str">
        <f t="shared" si="67"/>
        <v/>
      </c>
      <c r="BG102" s="16" t="e">
        <f t="shared" si="68"/>
        <v>#N/A</v>
      </c>
      <c r="BH102" s="16" t="e">
        <f t="shared" si="69"/>
        <v>#N/A</v>
      </c>
      <c r="BI102" t="e">
        <f t="shared" si="70"/>
        <v>#N/A</v>
      </c>
      <c r="BJ102" t="e">
        <f t="shared" si="71"/>
        <v>#N/A</v>
      </c>
      <c r="BK102" s="4"/>
      <c r="BL102" s="28" t="str">
        <f t="shared" si="72"/>
        <v/>
      </c>
      <c r="BM102" s="28" t="str">
        <f t="shared" si="73"/>
        <v/>
      </c>
      <c r="BN102" t="str">
        <f t="shared" si="74"/>
        <v/>
      </c>
      <c r="BO102" s="4"/>
      <c r="BP102" s="4"/>
      <c r="BQ102" s="4"/>
      <c r="BR102" s="4"/>
      <c r="BS102" s="4"/>
      <c r="CC102" s="30" t="str">
        <f t="shared" si="75"/>
        <v/>
      </c>
      <c r="CD102" s="24" t="e">
        <f t="shared" si="85"/>
        <v>#N/A</v>
      </c>
      <c r="CE102" s="4" t="e">
        <f t="shared" si="86"/>
        <v>#N/A</v>
      </c>
      <c r="CF102" s="33" t="str">
        <f t="shared" si="76"/>
        <v/>
      </c>
      <c r="CG102" t="str">
        <f t="shared" si="77"/>
        <v/>
      </c>
      <c r="CH102" t="e">
        <f t="shared" si="78"/>
        <v>#N/A</v>
      </c>
      <c r="CI102" t="e">
        <f t="shared" si="79"/>
        <v>#N/A</v>
      </c>
      <c r="CJ102" s="4" t="str">
        <f t="shared" si="87"/>
        <v/>
      </c>
      <c r="CK102" s="33" t="e">
        <f t="shared" si="92"/>
        <v>#N/A</v>
      </c>
      <c r="CL102" s="4" t="e">
        <f t="shared" si="93"/>
        <v>#N/A</v>
      </c>
      <c r="CM102" s="24" t="str">
        <f t="shared" si="94"/>
        <v/>
      </c>
      <c r="CN102" s="4" t="str">
        <f t="shared" si="95"/>
        <v/>
      </c>
      <c r="CO102" s="4"/>
      <c r="CR102" s="33" t="str">
        <f t="shared" si="88"/>
        <v/>
      </c>
      <c r="CS102" s="4" t="str">
        <f t="shared" si="89"/>
        <v/>
      </c>
      <c r="CT102" t="str">
        <f t="shared" si="90"/>
        <v/>
      </c>
    </row>
    <row r="103" spans="2:98" x14ac:dyDescent="0.3">
      <c r="B103" s="31">
        <v>96</v>
      </c>
      <c r="C103" s="61"/>
      <c r="D103" s="60"/>
      <c r="E103" s="19" t="str">
        <f t="shared" si="49"/>
        <v/>
      </c>
      <c r="F103" s="20" t="e">
        <f t="shared" si="50"/>
        <v>#N/A</v>
      </c>
      <c r="G103" s="21" t="str">
        <f t="shared" si="51"/>
        <v/>
      </c>
      <c r="H103" s="43"/>
      <c r="I103" s="43"/>
      <c r="J103" s="23" t="str">
        <f t="shared" si="52"/>
        <v/>
      </c>
      <c r="K103" s="24" t="str">
        <f t="shared" si="53"/>
        <v/>
      </c>
      <c r="L103" s="24" t="e">
        <f t="shared" si="80"/>
        <v>#N/A</v>
      </c>
      <c r="N103" s="25" t="str">
        <f t="shared" si="54"/>
        <v/>
      </c>
      <c r="O103" s="23" t="str">
        <f t="shared" si="55"/>
        <v/>
      </c>
      <c r="P103" s="26" t="e">
        <f t="shared" si="56"/>
        <v>#N/A</v>
      </c>
      <c r="Q103" t="b">
        <f t="shared" si="57"/>
        <v>0</v>
      </c>
      <c r="R103" s="26" t="e">
        <f t="shared" si="81"/>
        <v>#N/A</v>
      </c>
      <c r="S103" s="44" t="e">
        <f t="shared" si="82"/>
        <v>#N/A</v>
      </c>
      <c r="AC103" t="str">
        <f t="shared" si="58"/>
        <v/>
      </c>
      <c r="AD103" t="str">
        <f t="shared" si="59"/>
        <v/>
      </c>
      <c r="AE103" s="4" t="str">
        <f t="shared" si="91"/>
        <v/>
      </c>
      <c r="AF103" s="4" t="e">
        <f t="shared" si="60"/>
        <v>#N/A</v>
      </c>
      <c r="AG103" s="4" t="e">
        <f t="shared" si="61"/>
        <v>#N/A</v>
      </c>
      <c r="AH103" s="4" t="e">
        <f t="shared" si="83"/>
        <v>#N/A</v>
      </c>
      <c r="AI103" t="str">
        <f t="shared" si="96"/>
        <v/>
      </c>
      <c r="AJ103" t="str">
        <f t="shared" si="62"/>
        <v/>
      </c>
      <c r="AK103" t="str">
        <f t="shared" si="84"/>
        <v/>
      </c>
      <c r="AM103" s="39"/>
      <c r="BB103" s="16" t="e">
        <f t="shared" si="63"/>
        <v>#N/A</v>
      </c>
      <c r="BC103" s="16" t="str">
        <f t="shared" si="64"/>
        <v/>
      </c>
      <c r="BD103" s="16" t="e">
        <f t="shared" si="65"/>
        <v>#N/A</v>
      </c>
      <c r="BE103" s="16" t="str">
        <f t="shared" si="66"/>
        <v/>
      </c>
      <c r="BF103" s="16" t="str">
        <f t="shared" si="67"/>
        <v/>
      </c>
      <c r="BG103" s="16" t="e">
        <f t="shared" si="68"/>
        <v>#N/A</v>
      </c>
      <c r="BH103" s="16" t="e">
        <f t="shared" si="69"/>
        <v>#N/A</v>
      </c>
      <c r="BI103" t="e">
        <f t="shared" si="70"/>
        <v>#N/A</v>
      </c>
      <c r="BJ103" t="e">
        <f t="shared" si="71"/>
        <v>#N/A</v>
      </c>
      <c r="BK103" s="4"/>
      <c r="BL103" s="28" t="str">
        <f t="shared" si="72"/>
        <v/>
      </c>
      <c r="BM103" s="28" t="str">
        <f t="shared" si="73"/>
        <v/>
      </c>
      <c r="BN103" t="str">
        <f t="shared" si="74"/>
        <v/>
      </c>
      <c r="BO103" s="4"/>
      <c r="BP103" s="4"/>
      <c r="BQ103" s="4"/>
      <c r="BR103" s="4"/>
      <c r="BS103" s="4"/>
      <c r="CC103" s="30" t="str">
        <f t="shared" si="75"/>
        <v/>
      </c>
      <c r="CD103" s="24" t="e">
        <f t="shared" si="85"/>
        <v>#N/A</v>
      </c>
      <c r="CE103" s="4" t="e">
        <f t="shared" si="86"/>
        <v>#N/A</v>
      </c>
      <c r="CF103" s="33" t="str">
        <f t="shared" si="76"/>
        <v/>
      </c>
      <c r="CG103" t="str">
        <f t="shared" si="77"/>
        <v/>
      </c>
      <c r="CH103" t="e">
        <f t="shared" si="78"/>
        <v>#N/A</v>
      </c>
      <c r="CI103" t="e">
        <f t="shared" si="79"/>
        <v>#N/A</v>
      </c>
      <c r="CJ103" s="4" t="str">
        <f t="shared" si="87"/>
        <v/>
      </c>
      <c r="CK103" s="33" t="e">
        <f t="shared" si="92"/>
        <v>#N/A</v>
      </c>
      <c r="CL103" s="4" t="e">
        <f t="shared" si="93"/>
        <v>#N/A</v>
      </c>
      <c r="CM103" s="24" t="str">
        <f t="shared" si="94"/>
        <v/>
      </c>
      <c r="CN103" s="4" t="str">
        <f t="shared" si="95"/>
        <v/>
      </c>
      <c r="CO103" s="4"/>
      <c r="CR103" s="33" t="str">
        <f t="shared" si="88"/>
        <v/>
      </c>
      <c r="CS103" s="4" t="str">
        <f t="shared" si="89"/>
        <v/>
      </c>
      <c r="CT103" t="str">
        <f t="shared" si="90"/>
        <v/>
      </c>
    </row>
    <row r="104" spans="2:98" x14ac:dyDescent="0.3">
      <c r="B104" s="31">
        <v>97</v>
      </c>
      <c r="C104" s="61"/>
      <c r="D104" s="60"/>
      <c r="E104" s="19" t="str">
        <f t="shared" si="49"/>
        <v/>
      </c>
      <c r="F104" s="20" t="e">
        <f t="shared" si="50"/>
        <v>#N/A</v>
      </c>
      <c r="G104" s="21" t="str">
        <f t="shared" si="51"/>
        <v/>
      </c>
      <c r="H104" s="43"/>
      <c r="I104" s="43"/>
      <c r="J104" s="23" t="str">
        <f t="shared" si="52"/>
        <v/>
      </c>
      <c r="K104" s="24" t="str">
        <f t="shared" si="53"/>
        <v/>
      </c>
      <c r="L104" s="24" t="e">
        <f t="shared" si="80"/>
        <v>#N/A</v>
      </c>
      <c r="N104" s="25" t="str">
        <f t="shared" si="54"/>
        <v/>
      </c>
      <c r="O104" s="23" t="str">
        <f t="shared" si="55"/>
        <v/>
      </c>
      <c r="P104" s="26" t="e">
        <f t="shared" si="56"/>
        <v>#N/A</v>
      </c>
      <c r="Q104" t="b">
        <f t="shared" si="57"/>
        <v>0</v>
      </c>
      <c r="R104" s="26" t="e">
        <f t="shared" si="81"/>
        <v>#N/A</v>
      </c>
      <c r="S104" s="44" t="e">
        <f t="shared" si="82"/>
        <v>#N/A</v>
      </c>
      <c r="AC104" t="str">
        <f t="shared" si="58"/>
        <v/>
      </c>
      <c r="AD104" t="str">
        <f t="shared" si="59"/>
        <v/>
      </c>
      <c r="AE104" s="4" t="str">
        <f t="shared" si="91"/>
        <v/>
      </c>
      <c r="AF104" s="4" t="e">
        <f t="shared" si="60"/>
        <v>#N/A</v>
      </c>
      <c r="AG104" s="4" t="e">
        <f t="shared" si="61"/>
        <v>#N/A</v>
      </c>
      <c r="AH104" s="4" t="e">
        <f t="shared" si="83"/>
        <v>#N/A</v>
      </c>
      <c r="AI104" t="str">
        <f t="shared" si="96"/>
        <v/>
      </c>
      <c r="AJ104" t="str">
        <f t="shared" si="62"/>
        <v/>
      </c>
      <c r="AK104" t="str">
        <f t="shared" si="84"/>
        <v/>
      </c>
      <c r="AM104" s="39"/>
      <c r="BB104" s="16" t="e">
        <f t="shared" si="63"/>
        <v>#N/A</v>
      </c>
      <c r="BC104" s="16" t="str">
        <f t="shared" si="64"/>
        <v/>
      </c>
      <c r="BD104" s="16" t="e">
        <f t="shared" si="65"/>
        <v>#N/A</v>
      </c>
      <c r="BE104" s="16" t="str">
        <f t="shared" si="66"/>
        <v/>
      </c>
      <c r="BF104" s="16" t="str">
        <f t="shared" si="67"/>
        <v/>
      </c>
      <c r="BG104" s="16" t="e">
        <f t="shared" si="68"/>
        <v>#N/A</v>
      </c>
      <c r="BH104" s="16" t="e">
        <f t="shared" si="69"/>
        <v>#N/A</v>
      </c>
      <c r="BI104" t="e">
        <f t="shared" si="70"/>
        <v>#N/A</v>
      </c>
      <c r="BJ104" t="e">
        <f t="shared" si="71"/>
        <v>#N/A</v>
      </c>
      <c r="BK104" s="4"/>
      <c r="BL104" s="28" t="str">
        <f t="shared" si="72"/>
        <v/>
      </c>
      <c r="BM104" s="28" t="str">
        <f t="shared" si="73"/>
        <v/>
      </c>
      <c r="BN104" t="str">
        <f t="shared" si="74"/>
        <v/>
      </c>
      <c r="BO104" s="4"/>
      <c r="BP104" s="4"/>
      <c r="BQ104" s="4"/>
      <c r="BR104" s="4"/>
      <c r="BS104" s="4"/>
      <c r="CC104" s="30" t="str">
        <f t="shared" si="75"/>
        <v/>
      </c>
      <c r="CD104" s="24" t="e">
        <f t="shared" si="85"/>
        <v>#N/A</v>
      </c>
      <c r="CE104" s="4" t="e">
        <f t="shared" si="86"/>
        <v>#N/A</v>
      </c>
      <c r="CF104" s="33" t="str">
        <f t="shared" si="76"/>
        <v/>
      </c>
      <c r="CG104" t="str">
        <f t="shared" si="77"/>
        <v/>
      </c>
      <c r="CH104" t="e">
        <f t="shared" si="78"/>
        <v>#N/A</v>
      </c>
      <c r="CI104" t="e">
        <f t="shared" si="79"/>
        <v>#N/A</v>
      </c>
      <c r="CJ104" s="4" t="str">
        <f t="shared" si="87"/>
        <v/>
      </c>
      <c r="CK104" s="33" t="e">
        <f t="shared" si="92"/>
        <v>#N/A</v>
      </c>
      <c r="CL104" s="4" t="e">
        <f t="shared" si="93"/>
        <v>#N/A</v>
      </c>
      <c r="CM104" s="24" t="str">
        <f t="shared" si="94"/>
        <v/>
      </c>
      <c r="CN104" s="4" t="str">
        <f t="shared" si="95"/>
        <v/>
      </c>
      <c r="CO104" s="4"/>
      <c r="CR104" s="33" t="str">
        <f t="shared" si="88"/>
        <v/>
      </c>
      <c r="CS104" s="4" t="str">
        <f t="shared" si="89"/>
        <v/>
      </c>
      <c r="CT104" t="str">
        <f t="shared" si="90"/>
        <v/>
      </c>
    </row>
    <row r="105" spans="2:98" x14ac:dyDescent="0.3">
      <c r="B105" s="31">
        <v>98</v>
      </c>
      <c r="C105" s="61"/>
      <c r="D105" s="60"/>
      <c r="E105" s="19" t="str">
        <f t="shared" si="49"/>
        <v/>
      </c>
      <c r="F105" s="20" t="e">
        <f t="shared" si="50"/>
        <v>#N/A</v>
      </c>
      <c r="G105" s="21" t="str">
        <f t="shared" si="51"/>
        <v/>
      </c>
      <c r="H105" s="43"/>
      <c r="I105" s="43"/>
      <c r="J105" s="23" t="str">
        <f t="shared" si="52"/>
        <v/>
      </c>
      <c r="K105" s="24" t="str">
        <f t="shared" si="53"/>
        <v/>
      </c>
      <c r="L105" s="24" t="e">
        <f t="shared" si="80"/>
        <v>#N/A</v>
      </c>
      <c r="N105" s="25" t="str">
        <f t="shared" si="54"/>
        <v/>
      </c>
      <c r="O105" s="23" t="str">
        <f t="shared" si="55"/>
        <v/>
      </c>
      <c r="P105" s="26" t="e">
        <f t="shared" si="56"/>
        <v>#N/A</v>
      </c>
      <c r="Q105" t="b">
        <f t="shared" si="57"/>
        <v>0</v>
      </c>
      <c r="R105" s="26" t="e">
        <f t="shared" si="81"/>
        <v>#N/A</v>
      </c>
      <c r="S105" s="44" t="e">
        <f t="shared" si="82"/>
        <v>#N/A</v>
      </c>
      <c r="AC105" t="str">
        <f t="shared" si="58"/>
        <v/>
      </c>
      <c r="AD105" t="str">
        <f t="shared" si="59"/>
        <v/>
      </c>
      <c r="AE105" s="4" t="str">
        <f t="shared" si="91"/>
        <v/>
      </c>
      <c r="AF105" s="4" t="e">
        <f t="shared" si="60"/>
        <v>#N/A</v>
      </c>
      <c r="AG105" s="4" t="e">
        <f t="shared" si="61"/>
        <v>#N/A</v>
      </c>
      <c r="AH105" s="4" t="e">
        <f t="shared" si="83"/>
        <v>#N/A</v>
      </c>
      <c r="AI105" t="str">
        <f t="shared" si="96"/>
        <v/>
      </c>
      <c r="AJ105" t="str">
        <f t="shared" si="62"/>
        <v/>
      </c>
      <c r="AK105" t="str">
        <f t="shared" si="84"/>
        <v/>
      </c>
      <c r="AM105" s="39"/>
      <c r="BB105" s="16" t="e">
        <f t="shared" si="63"/>
        <v>#N/A</v>
      </c>
      <c r="BC105" s="16" t="str">
        <f t="shared" si="64"/>
        <v/>
      </c>
      <c r="BD105" s="16" t="e">
        <f t="shared" si="65"/>
        <v>#N/A</v>
      </c>
      <c r="BE105" s="16" t="str">
        <f t="shared" si="66"/>
        <v/>
      </c>
      <c r="BF105" s="16" t="str">
        <f t="shared" si="67"/>
        <v/>
      </c>
      <c r="BG105" s="16" t="e">
        <f t="shared" si="68"/>
        <v>#N/A</v>
      </c>
      <c r="BH105" s="16" t="e">
        <f t="shared" si="69"/>
        <v>#N/A</v>
      </c>
      <c r="BI105" t="e">
        <f t="shared" si="70"/>
        <v>#N/A</v>
      </c>
      <c r="BJ105" t="e">
        <f t="shared" si="71"/>
        <v>#N/A</v>
      </c>
      <c r="BK105" s="4"/>
      <c r="BL105" s="28" t="str">
        <f t="shared" si="72"/>
        <v/>
      </c>
      <c r="BM105" s="28" t="str">
        <f t="shared" si="73"/>
        <v/>
      </c>
      <c r="BN105" t="str">
        <f t="shared" si="74"/>
        <v/>
      </c>
      <c r="BO105" s="4"/>
      <c r="BP105" s="4"/>
      <c r="BQ105" s="4"/>
      <c r="BR105" s="4"/>
      <c r="BS105" s="4"/>
      <c r="CC105" s="30" t="str">
        <f t="shared" si="75"/>
        <v/>
      </c>
      <c r="CD105" s="24" t="e">
        <f t="shared" si="85"/>
        <v>#N/A</v>
      </c>
      <c r="CE105" s="4" t="e">
        <f t="shared" si="86"/>
        <v>#N/A</v>
      </c>
      <c r="CF105" s="33" t="str">
        <f t="shared" si="76"/>
        <v/>
      </c>
      <c r="CG105" t="str">
        <f t="shared" si="77"/>
        <v/>
      </c>
      <c r="CH105" t="e">
        <f t="shared" si="78"/>
        <v>#N/A</v>
      </c>
      <c r="CI105" t="e">
        <f t="shared" si="79"/>
        <v>#N/A</v>
      </c>
      <c r="CJ105" s="4" t="str">
        <f t="shared" si="87"/>
        <v/>
      </c>
      <c r="CK105" s="33" t="e">
        <f t="shared" si="92"/>
        <v>#N/A</v>
      </c>
      <c r="CL105" s="4" t="e">
        <f t="shared" si="93"/>
        <v>#N/A</v>
      </c>
      <c r="CM105" s="24" t="str">
        <f t="shared" si="94"/>
        <v/>
      </c>
      <c r="CN105" s="4" t="str">
        <f t="shared" si="95"/>
        <v/>
      </c>
      <c r="CO105" s="4"/>
      <c r="CR105" s="33" t="str">
        <f t="shared" si="88"/>
        <v/>
      </c>
      <c r="CS105" s="4" t="str">
        <f t="shared" si="89"/>
        <v/>
      </c>
      <c r="CT105" t="str">
        <f t="shared" si="90"/>
        <v/>
      </c>
    </row>
    <row r="106" spans="2:98" x14ac:dyDescent="0.3">
      <c r="B106" s="31">
        <v>99</v>
      </c>
      <c r="C106" s="61"/>
      <c r="D106" s="60"/>
      <c r="E106" s="19" t="str">
        <f t="shared" si="49"/>
        <v/>
      </c>
      <c r="F106" s="20" t="e">
        <f t="shared" si="50"/>
        <v>#N/A</v>
      </c>
      <c r="G106" s="21" t="str">
        <f t="shared" si="51"/>
        <v/>
      </c>
      <c r="H106" s="43"/>
      <c r="I106" s="43"/>
      <c r="J106" s="23" t="str">
        <f t="shared" si="52"/>
        <v/>
      </c>
      <c r="K106" s="24" t="str">
        <f t="shared" si="53"/>
        <v/>
      </c>
      <c r="L106" s="24" t="e">
        <f t="shared" si="80"/>
        <v>#N/A</v>
      </c>
      <c r="N106" s="25" t="str">
        <f t="shared" si="54"/>
        <v/>
      </c>
      <c r="O106" s="23" t="str">
        <f t="shared" si="55"/>
        <v/>
      </c>
      <c r="P106" s="26" t="e">
        <f t="shared" si="56"/>
        <v>#N/A</v>
      </c>
      <c r="Q106" t="b">
        <f t="shared" si="57"/>
        <v>0</v>
      </c>
      <c r="R106" s="26" t="e">
        <f t="shared" si="81"/>
        <v>#N/A</v>
      </c>
      <c r="S106" s="44" t="e">
        <f t="shared" si="82"/>
        <v>#N/A</v>
      </c>
      <c r="AC106" t="str">
        <f t="shared" si="58"/>
        <v/>
      </c>
      <c r="AD106" t="str">
        <f t="shared" si="59"/>
        <v/>
      </c>
      <c r="AE106" s="4" t="str">
        <f t="shared" si="91"/>
        <v/>
      </c>
      <c r="AF106" s="4" t="e">
        <f t="shared" si="60"/>
        <v>#N/A</v>
      </c>
      <c r="AG106" s="4" t="e">
        <f t="shared" si="61"/>
        <v>#N/A</v>
      </c>
      <c r="AH106" s="4" t="e">
        <f t="shared" si="83"/>
        <v>#N/A</v>
      </c>
      <c r="AI106" t="str">
        <f t="shared" si="96"/>
        <v/>
      </c>
      <c r="AJ106" t="str">
        <f t="shared" si="62"/>
        <v/>
      </c>
      <c r="AK106" t="str">
        <f t="shared" si="84"/>
        <v/>
      </c>
      <c r="AM106" s="39"/>
      <c r="BB106" s="16" t="e">
        <f t="shared" si="63"/>
        <v>#N/A</v>
      </c>
      <c r="BC106" s="16" t="str">
        <f t="shared" si="64"/>
        <v/>
      </c>
      <c r="BD106" s="16" t="e">
        <f t="shared" si="65"/>
        <v>#N/A</v>
      </c>
      <c r="BE106" s="16" t="str">
        <f t="shared" si="66"/>
        <v/>
      </c>
      <c r="BF106" s="16" t="str">
        <f t="shared" si="67"/>
        <v/>
      </c>
      <c r="BG106" s="16" t="e">
        <f t="shared" si="68"/>
        <v>#N/A</v>
      </c>
      <c r="BH106" s="16" t="e">
        <f t="shared" si="69"/>
        <v>#N/A</v>
      </c>
      <c r="BI106" t="e">
        <f t="shared" si="70"/>
        <v>#N/A</v>
      </c>
      <c r="BJ106" t="e">
        <f t="shared" si="71"/>
        <v>#N/A</v>
      </c>
      <c r="BK106" s="4"/>
      <c r="BL106" s="28" t="str">
        <f t="shared" si="72"/>
        <v/>
      </c>
      <c r="BM106" s="28" t="str">
        <f t="shared" si="73"/>
        <v/>
      </c>
      <c r="BN106" t="str">
        <f t="shared" si="74"/>
        <v/>
      </c>
      <c r="BO106" s="4"/>
      <c r="BP106" s="4"/>
      <c r="BQ106" s="4"/>
      <c r="BR106" s="4"/>
      <c r="BS106" s="4"/>
      <c r="CC106" s="30" t="str">
        <f t="shared" si="75"/>
        <v/>
      </c>
      <c r="CD106" s="24" t="e">
        <f t="shared" si="85"/>
        <v>#N/A</v>
      </c>
      <c r="CE106" s="4" t="e">
        <f t="shared" si="86"/>
        <v>#N/A</v>
      </c>
      <c r="CF106" s="33" t="str">
        <f t="shared" si="76"/>
        <v/>
      </c>
      <c r="CG106" t="str">
        <f t="shared" si="77"/>
        <v/>
      </c>
      <c r="CH106" t="e">
        <f t="shared" si="78"/>
        <v>#N/A</v>
      </c>
      <c r="CI106" t="e">
        <f t="shared" si="79"/>
        <v>#N/A</v>
      </c>
      <c r="CJ106" s="4" t="str">
        <f t="shared" si="87"/>
        <v/>
      </c>
      <c r="CK106" s="33" t="e">
        <f t="shared" si="92"/>
        <v>#N/A</v>
      </c>
      <c r="CL106" s="4" t="e">
        <f t="shared" si="93"/>
        <v>#N/A</v>
      </c>
      <c r="CM106" s="24" t="str">
        <f t="shared" si="94"/>
        <v/>
      </c>
      <c r="CN106" s="4" t="str">
        <f t="shared" si="95"/>
        <v/>
      </c>
      <c r="CO106" s="4"/>
      <c r="CR106" s="33" t="str">
        <f t="shared" si="88"/>
        <v/>
      </c>
      <c r="CS106" s="4" t="str">
        <f t="shared" si="89"/>
        <v/>
      </c>
      <c r="CT106" t="str">
        <f t="shared" si="90"/>
        <v/>
      </c>
    </row>
    <row r="107" spans="2:98" x14ac:dyDescent="0.3">
      <c r="B107" s="31">
        <v>100</v>
      </c>
      <c r="C107" s="61"/>
      <c r="D107" s="60"/>
      <c r="E107" s="19" t="str">
        <f t="shared" si="49"/>
        <v/>
      </c>
      <c r="F107" s="20" t="e">
        <f t="shared" si="50"/>
        <v>#N/A</v>
      </c>
      <c r="G107" s="21" t="str">
        <f t="shared" si="51"/>
        <v/>
      </c>
      <c r="H107" s="43"/>
      <c r="I107" s="43"/>
      <c r="J107" s="23" t="str">
        <f t="shared" si="52"/>
        <v/>
      </c>
      <c r="K107" s="24" t="str">
        <f t="shared" si="53"/>
        <v/>
      </c>
      <c r="L107" s="24" t="e">
        <f t="shared" si="80"/>
        <v>#N/A</v>
      </c>
      <c r="N107" s="25" t="str">
        <f t="shared" si="54"/>
        <v/>
      </c>
      <c r="O107" s="23" t="str">
        <f t="shared" si="55"/>
        <v/>
      </c>
      <c r="P107" s="26" t="e">
        <f t="shared" si="56"/>
        <v>#N/A</v>
      </c>
      <c r="Q107" t="b">
        <f t="shared" si="57"/>
        <v>0</v>
      </c>
      <c r="R107" s="26" t="e">
        <f t="shared" si="81"/>
        <v>#N/A</v>
      </c>
      <c r="S107" s="44" t="e">
        <f t="shared" si="82"/>
        <v>#N/A</v>
      </c>
      <c r="AC107" t="str">
        <f t="shared" si="58"/>
        <v/>
      </c>
      <c r="AD107" t="str">
        <f t="shared" si="59"/>
        <v/>
      </c>
      <c r="AE107" s="4" t="str">
        <f t="shared" si="91"/>
        <v/>
      </c>
      <c r="AF107" s="4" t="e">
        <f t="shared" si="60"/>
        <v>#N/A</v>
      </c>
      <c r="AG107" s="4" t="e">
        <f t="shared" si="61"/>
        <v>#N/A</v>
      </c>
      <c r="AH107" s="4" t="e">
        <f t="shared" si="83"/>
        <v>#N/A</v>
      </c>
      <c r="AI107" t="str">
        <f t="shared" si="96"/>
        <v/>
      </c>
      <c r="AJ107" t="str">
        <f t="shared" si="62"/>
        <v/>
      </c>
      <c r="AK107" t="str">
        <f t="shared" si="84"/>
        <v/>
      </c>
      <c r="AM107" s="39"/>
      <c r="BB107" s="16" t="e">
        <f t="shared" si="63"/>
        <v>#N/A</v>
      </c>
      <c r="BC107" s="16" t="str">
        <f t="shared" si="64"/>
        <v/>
      </c>
      <c r="BD107" s="16" t="e">
        <f t="shared" si="65"/>
        <v>#N/A</v>
      </c>
      <c r="BE107" s="16" t="str">
        <f t="shared" si="66"/>
        <v/>
      </c>
      <c r="BF107" s="16" t="str">
        <f t="shared" si="67"/>
        <v/>
      </c>
      <c r="BG107" s="16" t="e">
        <f t="shared" si="68"/>
        <v>#N/A</v>
      </c>
      <c r="BH107" s="16" t="e">
        <f t="shared" si="69"/>
        <v>#N/A</v>
      </c>
      <c r="BI107" t="e">
        <f t="shared" si="70"/>
        <v>#N/A</v>
      </c>
      <c r="BJ107" t="e">
        <f t="shared" si="71"/>
        <v>#N/A</v>
      </c>
      <c r="BK107" s="4"/>
      <c r="BL107" s="28" t="str">
        <f t="shared" si="72"/>
        <v/>
      </c>
      <c r="BM107" s="28" t="str">
        <f t="shared" si="73"/>
        <v/>
      </c>
      <c r="BN107" t="str">
        <f t="shared" si="74"/>
        <v/>
      </c>
      <c r="BO107" s="4"/>
      <c r="BP107" s="4"/>
      <c r="BQ107" s="4"/>
      <c r="BR107" s="4"/>
      <c r="BS107" s="4"/>
      <c r="CC107" s="30" t="str">
        <f t="shared" si="75"/>
        <v/>
      </c>
      <c r="CD107" s="24" t="e">
        <f t="shared" si="85"/>
        <v>#N/A</v>
      </c>
      <c r="CE107" s="4" t="e">
        <f t="shared" si="86"/>
        <v>#N/A</v>
      </c>
      <c r="CF107" s="33" t="str">
        <f t="shared" si="76"/>
        <v/>
      </c>
      <c r="CG107" t="str">
        <f t="shared" si="77"/>
        <v/>
      </c>
      <c r="CH107" t="e">
        <f t="shared" si="78"/>
        <v>#N/A</v>
      </c>
      <c r="CI107" t="e">
        <f t="shared" si="79"/>
        <v>#N/A</v>
      </c>
      <c r="CJ107" s="4" t="str">
        <f t="shared" si="87"/>
        <v/>
      </c>
      <c r="CK107" s="33" t="e">
        <f t="shared" si="92"/>
        <v>#N/A</v>
      </c>
      <c r="CL107" s="4" t="e">
        <f t="shared" si="93"/>
        <v>#N/A</v>
      </c>
      <c r="CM107" s="24" t="str">
        <f t="shared" si="94"/>
        <v/>
      </c>
      <c r="CN107" s="4" t="str">
        <f t="shared" si="95"/>
        <v/>
      </c>
      <c r="CO107" s="4"/>
      <c r="CR107" s="33" t="str">
        <f t="shared" si="88"/>
        <v/>
      </c>
      <c r="CS107" s="4" t="str">
        <f t="shared" si="89"/>
        <v/>
      </c>
      <c r="CT107" t="str">
        <f t="shared" si="90"/>
        <v/>
      </c>
    </row>
    <row r="108" spans="2:98" x14ac:dyDescent="0.3">
      <c r="B108" s="31">
        <v>101</v>
      </c>
      <c r="C108" s="61"/>
      <c r="D108" s="60"/>
      <c r="E108" s="19" t="str">
        <f t="shared" si="49"/>
        <v/>
      </c>
      <c r="F108" s="20" t="e">
        <f t="shared" si="50"/>
        <v>#N/A</v>
      </c>
      <c r="G108" s="21" t="str">
        <f t="shared" si="51"/>
        <v/>
      </c>
      <c r="H108" s="43"/>
      <c r="I108" s="43"/>
      <c r="J108" s="23" t="str">
        <f t="shared" si="52"/>
        <v/>
      </c>
      <c r="K108" s="24" t="str">
        <f t="shared" si="53"/>
        <v/>
      </c>
      <c r="L108" s="24" t="e">
        <f t="shared" si="80"/>
        <v>#N/A</v>
      </c>
      <c r="N108" s="25" t="str">
        <f t="shared" si="54"/>
        <v/>
      </c>
      <c r="O108" s="23" t="str">
        <f t="shared" si="55"/>
        <v/>
      </c>
      <c r="P108" s="26" t="e">
        <f t="shared" si="56"/>
        <v>#N/A</v>
      </c>
      <c r="Q108" t="b">
        <f t="shared" si="57"/>
        <v>0</v>
      </c>
      <c r="R108" s="26" t="e">
        <f t="shared" si="81"/>
        <v>#N/A</v>
      </c>
      <c r="S108" s="44" t="e">
        <f t="shared" si="82"/>
        <v>#N/A</v>
      </c>
      <c r="AC108" t="str">
        <f t="shared" si="58"/>
        <v/>
      </c>
      <c r="AD108" t="str">
        <f t="shared" si="59"/>
        <v/>
      </c>
      <c r="AE108" s="4" t="str">
        <f t="shared" si="91"/>
        <v/>
      </c>
      <c r="AF108" s="4" t="e">
        <f t="shared" si="60"/>
        <v>#N/A</v>
      </c>
      <c r="AG108" s="4" t="e">
        <f t="shared" si="61"/>
        <v>#N/A</v>
      </c>
      <c r="AH108" s="4" t="e">
        <f t="shared" si="83"/>
        <v>#N/A</v>
      </c>
      <c r="AI108" t="str">
        <f t="shared" si="96"/>
        <v/>
      </c>
      <c r="AJ108" t="str">
        <f t="shared" si="62"/>
        <v/>
      </c>
      <c r="AK108" t="str">
        <f t="shared" si="84"/>
        <v/>
      </c>
      <c r="AM108" s="39"/>
      <c r="BB108" s="16" t="e">
        <f t="shared" si="63"/>
        <v>#N/A</v>
      </c>
      <c r="BC108" s="16" t="str">
        <f t="shared" si="64"/>
        <v/>
      </c>
      <c r="BD108" s="16" t="e">
        <f t="shared" si="65"/>
        <v>#N/A</v>
      </c>
      <c r="BE108" s="16" t="str">
        <f t="shared" si="66"/>
        <v/>
      </c>
      <c r="BF108" s="16" t="str">
        <f t="shared" si="67"/>
        <v/>
      </c>
      <c r="BG108" s="16" t="e">
        <f t="shared" si="68"/>
        <v>#N/A</v>
      </c>
      <c r="BH108" s="16" t="e">
        <f t="shared" si="69"/>
        <v>#N/A</v>
      </c>
      <c r="BI108" t="e">
        <f t="shared" si="70"/>
        <v>#N/A</v>
      </c>
      <c r="BJ108" t="e">
        <f t="shared" si="71"/>
        <v>#N/A</v>
      </c>
      <c r="BK108" s="4"/>
      <c r="BL108" s="28" t="str">
        <f t="shared" si="72"/>
        <v/>
      </c>
      <c r="BM108" s="28" t="str">
        <f t="shared" si="73"/>
        <v/>
      </c>
      <c r="BN108" t="str">
        <f t="shared" si="74"/>
        <v/>
      </c>
      <c r="BO108" s="4"/>
      <c r="BP108" s="4"/>
      <c r="BQ108" s="4"/>
      <c r="BR108" s="4"/>
      <c r="BS108" s="4"/>
      <c r="CC108" s="30" t="str">
        <f t="shared" si="75"/>
        <v/>
      </c>
      <c r="CD108" s="24" t="e">
        <f t="shared" si="85"/>
        <v>#N/A</v>
      </c>
      <c r="CE108" s="4" t="e">
        <f t="shared" si="86"/>
        <v>#N/A</v>
      </c>
      <c r="CF108" s="33" t="str">
        <f t="shared" si="76"/>
        <v/>
      </c>
      <c r="CG108" t="str">
        <f t="shared" si="77"/>
        <v/>
      </c>
      <c r="CH108" t="e">
        <f t="shared" si="78"/>
        <v>#N/A</v>
      </c>
      <c r="CI108" t="e">
        <f t="shared" si="79"/>
        <v>#N/A</v>
      </c>
      <c r="CJ108" s="4" t="str">
        <f t="shared" si="87"/>
        <v/>
      </c>
      <c r="CK108" s="33" t="e">
        <f t="shared" si="92"/>
        <v>#N/A</v>
      </c>
      <c r="CL108" s="4" t="e">
        <f t="shared" si="93"/>
        <v>#N/A</v>
      </c>
      <c r="CM108" s="24" t="str">
        <f t="shared" si="94"/>
        <v/>
      </c>
      <c r="CN108" s="4" t="str">
        <f t="shared" si="95"/>
        <v/>
      </c>
      <c r="CO108" s="4"/>
      <c r="CR108" s="33" t="str">
        <f t="shared" si="88"/>
        <v/>
      </c>
      <c r="CS108" s="4" t="str">
        <f t="shared" si="89"/>
        <v/>
      </c>
      <c r="CT108" t="str">
        <f t="shared" si="90"/>
        <v/>
      </c>
    </row>
    <row r="109" spans="2:98" x14ac:dyDescent="0.3">
      <c r="B109" s="31">
        <v>102</v>
      </c>
      <c r="C109" s="61"/>
      <c r="D109" s="60"/>
      <c r="E109" s="19" t="str">
        <f t="shared" si="49"/>
        <v/>
      </c>
      <c r="F109" s="20" t="e">
        <f t="shared" si="50"/>
        <v>#N/A</v>
      </c>
      <c r="G109" s="21" t="str">
        <f t="shared" si="51"/>
        <v/>
      </c>
      <c r="H109" s="43"/>
      <c r="I109" s="43"/>
      <c r="J109" s="23" t="str">
        <f t="shared" si="52"/>
        <v/>
      </c>
      <c r="K109" s="24" t="str">
        <f t="shared" si="53"/>
        <v/>
      </c>
      <c r="L109" s="24" t="e">
        <f t="shared" si="80"/>
        <v>#N/A</v>
      </c>
      <c r="N109" s="25" t="str">
        <f t="shared" si="54"/>
        <v/>
      </c>
      <c r="O109" s="23" t="str">
        <f t="shared" si="55"/>
        <v/>
      </c>
      <c r="P109" s="26" t="e">
        <f t="shared" si="56"/>
        <v>#N/A</v>
      </c>
      <c r="Q109" t="b">
        <f t="shared" si="57"/>
        <v>0</v>
      </c>
      <c r="R109" s="26" t="e">
        <f t="shared" si="81"/>
        <v>#N/A</v>
      </c>
      <c r="S109" s="44" t="e">
        <f t="shared" si="82"/>
        <v>#N/A</v>
      </c>
      <c r="AC109" t="str">
        <f t="shared" si="58"/>
        <v/>
      </c>
      <c r="AD109" t="str">
        <f t="shared" si="59"/>
        <v/>
      </c>
      <c r="AE109" s="4" t="str">
        <f t="shared" si="91"/>
        <v/>
      </c>
      <c r="AF109" s="4" t="e">
        <f t="shared" si="60"/>
        <v>#N/A</v>
      </c>
      <c r="AG109" s="4" t="e">
        <f t="shared" si="61"/>
        <v>#N/A</v>
      </c>
      <c r="AH109" s="4" t="e">
        <f t="shared" si="83"/>
        <v>#N/A</v>
      </c>
      <c r="AI109" t="str">
        <f t="shared" si="96"/>
        <v/>
      </c>
      <c r="AJ109" t="str">
        <f t="shared" si="62"/>
        <v/>
      </c>
      <c r="AK109" t="str">
        <f t="shared" si="84"/>
        <v/>
      </c>
      <c r="AM109" s="39"/>
      <c r="BB109" s="16" t="e">
        <f t="shared" si="63"/>
        <v>#N/A</v>
      </c>
      <c r="BC109" s="16" t="str">
        <f t="shared" si="64"/>
        <v/>
      </c>
      <c r="BD109" s="16" t="e">
        <f t="shared" si="65"/>
        <v>#N/A</v>
      </c>
      <c r="BE109" s="16" t="str">
        <f t="shared" si="66"/>
        <v/>
      </c>
      <c r="BF109" s="16" t="str">
        <f t="shared" si="67"/>
        <v/>
      </c>
      <c r="BG109" s="16" t="e">
        <f t="shared" si="68"/>
        <v>#N/A</v>
      </c>
      <c r="BH109" s="16" t="e">
        <f t="shared" si="69"/>
        <v>#N/A</v>
      </c>
      <c r="BI109" t="e">
        <f t="shared" si="70"/>
        <v>#N/A</v>
      </c>
      <c r="BJ109" t="e">
        <f t="shared" si="71"/>
        <v>#N/A</v>
      </c>
      <c r="BK109" s="4"/>
      <c r="BL109" s="28" t="str">
        <f t="shared" si="72"/>
        <v/>
      </c>
      <c r="BM109" s="28" t="str">
        <f t="shared" si="73"/>
        <v/>
      </c>
      <c r="BN109" t="str">
        <f t="shared" si="74"/>
        <v/>
      </c>
      <c r="BO109" s="4"/>
      <c r="BP109" s="4"/>
      <c r="BQ109" s="4"/>
      <c r="BR109" s="4"/>
      <c r="BS109" s="4"/>
      <c r="CC109" s="30" t="str">
        <f t="shared" si="75"/>
        <v/>
      </c>
      <c r="CD109" s="24" t="e">
        <f t="shared" si="85"/>
        <v>#N/A</v>
      </c>
      <c r="CE109" s="4" t="e">
        <f t="shared" si="86"/>
        <v>#N/A</v>
      </c>
      <c r="CF109" s="33" t="str">
        <f t="shared" si="76"/>
        <v/>
      </c>
      <c r="CG109" t="str">
        <f t="shared" si="77"/>
        <v/>
      </c>
      <c r="CH109" t="e">
        <f t="shared" si="78"/>
        <v>#N/A</v>
      </c>
      <c r="CI109" t="e">
        <f t="shared" si="79"/>
        <v>#N/A</v>
      </c>
      <c r="CJ109" s="4" t="str">
        <f t="shared" si="87"/>
        <v/>
      </c>
      <c r="CK109" s="33" t="e">
        <f t="shared" si="92"/>
        <v>#N/A</v>
      </c>
      <c r="CL109" s="4" t="e">
        <f t="shared" si="93"/>
        <v>#N/A</v>
      </c>
      <c r="CM109" s="24" t="str">
        <f t="shared" si="94"/>
        <v/>
      </c>
      <c r="CN109" s="4" t="str">
        <f t="shared" si="95"/>
        <v/>
      </c>
      <c r="CO109" s="4"/>
      <c r="CR109" s="33" t="str">
        <f t="shared" si="88"/>
        <v/>
      </c>
      <c r="CS109" s="4" t="str">
        <f t="shared" si="89"/>
        <v/>
      </c>
      <c r="CT109" t="str">
        <f t="shared" si="90"/>
        <v/>
      </c>
    </row>
    <row r="110" spans="2:98" x14ac:dyDescent="0.3">
      <c r="B110" s="31">
        <v>103</v>
      </c>
      <c r="C110" s="61"/>
      <c r="D110" s="60"/>
      <c r="E110" s="19" t="str">
        <f t="shared" si="49"/>
        <v/>
      </c>
      <c r="F110" s="20" t="e">
        <f t="shared" si="50"/>
        <v>#N/A</v>
      </c>
      <c r="G110" s="21" t="str">
        <f t="shared" si="51"/>
        <v/>
      </c>
      <c r="H110" s="43"/>
      <c r="I110" s="43"/>
      <c r="J110" s="23" t="str">
        <f t="shared" si="52"/>
        <v/>
      </c>
      <c r="K110" s="24" t="str">
        <f t="shared" si="53"/>
        <v/>
      </c>
      <c r="L110" s="24" t="e">
        <f t="shared" si="80"/>
        <v>#N/A</v>
      </c>
      <c r="N110" s="25" t="str">
        <f t="shared" si="54"/>
        <v/>
      </c>
      <c r="O110" s="23" t="str">
        <f t="shared" si="55"/>
        <v/>
      </c>
      <c r="P110" s="26" t="e">
        <f t="shared" si="56"/>
        <v>#N/A</v>
      </c>
      <c r="Q110" t="b">
        <f t="shared" si="57"/>
        <v>0</v>
      </c>
      <c r="R110" s="26" t="e">
        <f t="shared" si="81"/>
        <v>#N/A</v>
      </c>
      <c r="S110" s="44" t="e">
        <f t="shared" si="82"/>
        <v>#N/A</v>
      </c>
      <c r="AC110" t="str">
        <f t="shared" si="58"/>
        <v/>
      </c>
      <c r="AD110" t="str">
        <f t="shared" si="59"/>
        <v/>
      </c>
      <c r="AE110" s="4" t="str">
        <f t="shared" si="91"/>
        <v/>
      </c>
      <c r="AF110" s="4" t="e">
        <f t="shared" si="60"/>
        <v>#N/A</v>
      </c>
      <c r="AG110" s="4" t="e">
        <f t="shared" si="61"/>
        <v>#N/A</v>
      </c>
      <c r="AH110" s="4" t="e">
        <f t="shared" si="83"/>
        <v>#N/A</v>
      </c>
      <c r="AI110" t="str">
        <f t="shared" si="96"/>
        <v/>
      </c>
      <c r="AJ110" t="str">
        <f t="shared" si="62"/>
        <v/>
      </c>
      <c r="AK110" t="str">
        <f t="shared" si="84"/>
        <v/>
      </c>
      <c r="AM110" s="39"/>
      <c r="BB110" s="16" t="e">
        <f t="shared" si="63"/>
        <v>#N/A</v>
      </c>
      <c r="BC110" s="16" t="str">
        <f t="shared" si="64"/>
        <v/>
      </c>
      <c r="BD110" s="16" t="e">
        <f t="shared" si="65"/>
        <v>#N/A</v>
      </c>
      <c r="BE110" s="16" t="str">
        <f t="shared" si="66"/>
        <v/>
      </c>
      <c r="BF110" s="16" t="str">
        <f t="shared" si="67"/>
        <v/>
      </c>
      <c r="BG110" s="16" t="e">
        <f t="shared" si="68"/>
        <v>#N/A</v>
      </c>
      <c r="BH110" s="16" t="e">
        <f t="shared" si="69"/>
        <v>#N/A</v>
      </c>
      <c r="BI110" t="e">
        <f t="shared" si="70"/>
        <v>#N/A</v>
      </c>
      <c r="BJ110" t="e">
        <f t="shared" si="71"/>
        <v>#N/A</v>
      </c>
      <c r="BK110" s="4"/>
      <c r="BL110" s="28" t="str">
        <f t="shared" si="72"/>
        <v/>
      </c>
      <c r="BM110" s="28" t="str">
        <f t="shared" si="73"/>
        <v/>
      </c>
      <c r="BN110" t="str">
        <f t="shared" si="74"/>
        <v/>
      </c>
      <c r="BO110" s="4"/>
      <c r="BP110" s="4"/>
      <c r="BQ110" s="4"/>
      <c r="BR110" s="4"/>
      <c r="BS110" s="4"/>
      <c r="CC110" s="30" t="str">
        <f t="shared" si="75"/>
        <v/>
      </c>
      <c r="CD110" s="24" t="e">
        <f t="shared" si="85"/>
        <v>#N/A</v>
      </c>
      <c r="CE110" s="4" t="e">
        <f t="shared" si="86"/>
        <v>#N/A</v>
      </c>
      <c r="CF110" s="33" t="str">
        <f t="shared" si="76"/>
        <v/>
      </c>
      <c r="CG110" t="str">
        <f t="shared" si="77"/>
        <v/>
      </c>
      <c r="CH110" t="e">
        <f t="shared" si="78"/>
        <v>#N/A</v>
      </c>
      <c r="CI110" t="e">
        <f t="shared" si="79"/>
        <v>#N/A</v>
      </c>
      <c r="CJ110" s="4" t="str">
        <f t="shared" si="87"/>
        <v/>
      </c>
      <c r="CK110" s="33" t="e">
        <f t="shared" si="92"/>
        <v>#N/A</v>
      </c>
      <c r="CL110" s="4" t="e">
        <f t="shared" si="93"/>
        <v>#N/A</v>
      </c>
      <c r="CM110" s="24" t="str">
        <f t="shared" si="94"/>
        <v/>
      </c>
      <c r="CN110" s="4" t="str">
        <f t="shared" si="95"/>
        <v/>
      </c>
      <c r="CO110" s="4"/>
      <c r="CR110" s="33" t="str">
        <f t="shared" si="88"/>
        <v/>
      </c>
      <c r="CS110" s="4" t="str">
        <f t="shared" si="89"/>
        <v/>
      </c>
      <c r="CT110" t="str">
        <f t="shared" si="90"/>
        <v/>
      </c>
    </row>
    <row r="111" spans="2:98" x14ac:dyDescent="0.3">
      <c r="B111" s="31">
        <v>104</v>
      </c>
      <c r="C111" s="61"/>
      <c r="D111" s="60"/>
      <c r="E111" s="19" t="str">
        <f t="shared" si="49"/>
        <v/>
      </c>
      <c r="F111" s="20" t="e">
        <f t="shared" si="50"/>
        <v>#N/A</v>
      </c>
      <c r="G111" s="21" t="str">
        <f t="shared" si="51"/>
        <v/>
      </c>
      <c r="H111" s="43"/>
      <c r="I111" s="43"/>
      <c r="J111" s="23" t="str">
        <f t="shared" si="52"/>
        <v/>
      </c>
      <c r="K111" s="24" t="str">
        <f t="shared" si="53"/>
        <v/>
      </c>
      <c r="L111" s="24" t="e">
        <f t="shared" si="80"/>
        <v>#N/A</v>
      </c>
      <c r="N111" s="25" t="str">
        <f t="shared" si="54"/>
        <v/>
      </c>
      <c r="O111" s="23" t="str">
        <f t="shared" si="55"/>
        <v/>
      </c>
      <c r="P111" s="26" t="e">
        <f t="shared" si="56"/>
        <v>#N/A</v>
      </c>
      <c r="Q111" t="b">
        <f t="shared" si="57"/>
        <v>0</v>
      </c>
      <c r="R111" s="26" t="e">
        <f t="shared" si="81"/>
        <v>#N/A</v>
      </c>
      <c r="S111" s="44" t="e">
        <f t="shared" si="82"/>
        <v>#N/A</v>
      </c>
      <c r="AC111" t="str">
        <f t="shared" si="58"/>
        <v/>
      </c>
      <c r="AD111" t="str">
        <f t="shared" si="59"/>
        <v/>
      </c>
      <c r="AE111" s="4" t="str">
        <f t="shared" si="91"/>
        <v/>
      </c>
      <c r="AF111" s="4" t="e">
        <f t="shared" si="60"/>
        <v>#N/A</v>
      </c>
      <c r="AG111" s="4" t="e">
        <f t="shared" si="61"/>
        <v>#N/A</v>
      </c>
      <c r="AH111" s="4" t="e">
        <f t="shared" si="83"/>
        <v>#N/A</v>
      </c>
      <c r="AI111" t="str">
        <f t="shared" si="96"/>
        <v/>
      </c>
      <c r="AJ111" t="str">
        <f t="shared" si="62"/>
        <v/>
      </c>
      <c r="AK111" t="str">
        <f t="shared" si="84"/>
        <v/>
      </c>
      <c r="AM111" s="39"/>
      <c r="BB111" s="16" t="e">
        <f t="shared" si="63"/>
        <v>#N/A</v>
      </c>
      <c r="BC111" s="16" t="str">
        <f t="shared" si="64"/>
        <v/>
      </c>
      <c r="BD111" s="16" t="e">
        <f t="shared" si="65"/>
        <v>#N/A</v>
      </c>
      <c r="BE111" s="16" t="str">
        <f t="shared" si="66"/>
        <v/>
      </c>
      <c r="BF111" s="16" t="str">
        <f t="shared" si="67"/>
        <v/>
      </c>
      <c r="BG111" s="16" t="e">
        <f t="shared" si="68"/>
        <v>#N/A</v>
      </c>
      <c r="BH111" s="16" t="e">
        <f t="shared" si="69"/>
        <v>#N/A</v>
      </c>
      <c r="BI111" t="e">
        <f t="shared" si="70"/>
        <v>#N/A</v>
      </c>
      <c r="BJ111" t="e">
        <f t="shared" si="71"/>
        <v>#N/A</v>
      </c>
      <c r="BK111" s="4"/>
      <c r="BL111" s="28" t="str">
        <f t="shared" si="72"/>
        <v/>
      </c>
      <c r="BM111" s="28" t="str">
        <f t="shared" si="73"/>
        <v/>
      </c>
      <c r="BN111" t="str">
        <f t="shared" si="74"/>
        <v/>
      </c>
      <c r="BO111" s="4"/>
      <c r="BP111" s="4"/>
      <c r="BQ111" s="4"/>
      <c r="BR111" s="4"/>
      <c r="BS111" s="4"/>
      <c r="CC111" s="30" t="str">
        <f t="shared" si="75"/>
        <v/>
      </c>
      <c r="CD111" s="24" t="e">
        <f t="shared" si="85"/>
        <v>#N/A</v>
      </c>
      <c r="CE111" s="4" t="e">
        <f t="shared" si="86"/>
        <v>#N/A</v>
      </c>
      <c r="CF111" s="33" t="str">
        <f t="shared" si="76"/>
        <v/>
      </c>
      <c r="CG111" t="str">
        <f t="shared" si="77"/>
        <v/>
      </c>
      <c r="CH111" t="e">
        <f t="shared" si="78"/>
        <v>#N/A</v>
      </c>
      <c r="CI111" t="e">
        <f t="shared" si="79"/>
        <v>#N/A</v>
      </c>
      <c r="CJ111" s="4" t="str">
        <f t="shared" si="87"/>
        <v/>
      </c>
      <c r="CK111" s="33" t="e">
        <f t="shared" si="92"/>
        <v>#N/A</v>
      </c>
      <c r="CL111" s="4" t="e">
        <f t="shared" si="93"/>
        <v>#N/A</v>
      </c>
      <c r="CM111" s="24" t="str">
        <f t="shared" si="94"/>
        <v/>
      </c>
      <c r="CN111" s="4" t="str">
        <f t="shared" si="95"/>
        <v/>
      </c>
      <c r="CO111" s="4"/>
      <c r="CR111" s="33" t="str">
        <f t="shared" si="88"/>
        <v/>
      </c>
      <c r="CS111" s="4" t="str">
        <f t="shared" si="89"/>
        <v/>
      </c>
      <c r="CT111" t="str">
        <f t="shared" si="90"/>
        <v/>
      </c>
    </row>
    <row r="112" spans="2:98" x14ac:dyDescent="0.3">
      <c r="B112" s="31">
        <v>105</v>
      </c>
      <c r="C112" s="61"/>
      <c r="D112" s="60"/>
      <c r="E112" s="19" t="str">
        <f t="shared" si="49"/>
        <v/>
      </c>
      <c r="F112" s="20" t="e">
        <f t="shared" si="50"/>
        <v>#N/A</v>
      </c>
      <c r="G112" s="21" t="str">
        <f t="shared" si="51"/>
        <v/>
      </c>
      <c r="H112" s="43"/>
      <c r="I112" s="43"/>
      <c r="J112" s="23" t="str">
        <f t="shared" si="52"/>
        <v/>
      </c>
      <c r="K112" s="24" t="str">
        <f t="shared" si="53"/>
        <v/>
      </c>
      <c r="L112" s="24" t="e">
        <f t="shared" si="80"/>
        <v>#N/A</v>
      </c>
      <c r="N112" s="25" t="str">
        <f t="shared" si="54"/>
        <v/>
      </c>
      <c r="O112" s="23" t="str">
        <f t="shared" si="55"/>
        <v/>
      </c>
      <c r="P112" s="26" t="e">
        <f t="shared" si="56"/>
        <v>#N/A</v>
      </c>
      <c r="Q112" t="b">
        <f t="shared" si="57"/>
        <v>0</v>
      </c>
      <c r="R112" s="26" t="e">
        <f t="shared" si="81"/>
        <v>#N/A</v>
      </c>
      <c r="S112" s="44" t="e">
        <f t="shared" si="82"/>
        <v>#N/A</v>
      </c>
      <c r="AC112" t="str">
        <f t="shared" si="58"/>
        <v/>
      </c>
      <c r="AD112" t="str">
        <f t="shared" si="59"/>
        <v/>
      </c>
      <c r="AE112" s="4" t="str">
        <f t="shared" si="91"/>
        <v/>
      </c>
      <c r="AF112" s="4" t="e">
        <f t="shared" si="60"/>
        <v>#N/A</v>
      </c>
      <c r="AG112" s="4" t="e">
        <f t="shared" si="61"/>
        <v>#N/A</v>
      </c>
      <c r="AH112" s="4" t="e">
        <f t="shared" si="83"/>
        <v>#N/A</v>
      </c>
      <c r="AI112" t="str">
        <f t="shared" si="96"/>
        <v/>
      </c>
      <c r="AJ112" t="str">
        <f t="shared" si="62"/>
        <v/>
      </c>
      <c r="AK112" t="str">
        <f t="shared" si="84"/>
        <v/>
      </c>
      <c r="AM112" s="39"/>
      <c r="BB112" s="16" t="e">
        <f t="shared" si="63"/>
        <v>#N/A</v>
      </c>
      <c r="BC112" s="16" t="str">
        <f t="shared" si="64"/>
        <v/>
      </c>
      <c r="BD112" s="16" t="e">
        <f t="shared" si="65"/>
        <v>#N/A</v>
      </c>
      <c r="BE112" s="16" t="str">
        <f t="shared" si="66"/>
        <v/>
      </c>
      <c r="BF112" s="16" t="str">
        <f t="shared" si="67"/>
        <v/>
      </c>
      <c r="BG112" s="16" t="e">
        <f t="shared" si="68"/>
        <v>#N/A</v>
      </c>
      <c r="BH112" s="16" t="e">
        <f t="shared" si="69"/>
        <v>#N/A</v>
      </c>
      <c r="BI112" t="e">
        <f t="shared" si="70"/>
        <v>#N/A</v>
      </c>
      <c r="BJ112" t="e">
        <f t="shared" si="71"/>
        <v>#N/A</v>
      </c>
      <c r="BK112" s="4"/>
      <c r="BL112" s="28" t="str">
        <f t="shared" si="72"/>
        <v/>
      </c>
      <c r="BM112" s="28" t="str">
        <f t="shared" si="73"/>
        <v/>
      </c>
      <c r="BN112" t="str">
        <f t="shared" si="74"/>
        <v/>
      </c>
      <c r="BO112" s="4"/>
      <c r="BP112" s="4"/>
      <c r="BQ112" s="4"/>
      <c r="BR112" s="4"/>
      <c r="BS112" s="4"/>
      <c r="CC112" s="30" t="str">
        <f t="shared" si="75"/>
        <v/>
      </c>
      <c r="CD112" s="24" t="e">
        <f t="shared" si="85"/>
        <v>#N/A</v>
      </c>
      <c r="CE112" s="4" t="e">
        <f t="shared" si="86"/>
        <v>#N/A</v>
      </c>
      <c r="CF112" s="33" t="str">
        <f t="shared" si="76"/>
        <v/>
      </c>
      <c r="CG112" t="str">
        <f t="shared" si="77"/>
        <v/>
      </c>
      <c r="CH112" t="e">
        <f t="shared" si="78"/>
        <v>#N/A</v>
      </c>
      <c r="CI112" t="e">
        <f t="shared" si="79"/>
        <v>#N/A</v>
      </c>
      <c r="CJ112" s="4" t="str">
        <f t="shared" si="87"/>
        <v/>
      </c>
      <c r="CK112" s="33" t="e">
        <f t="shared" si="92"/>
        <v>#N/A</v>
      </c>
      <c r="CL112" s="4" t="e">
        <f t="shared" si="93"/>
        <v>#N/A</v>
      </c>
      <c r="CM112" s="24" t="str">
        <f t="shared" si="94"/>
        <v/>
      </c>
      <c r="CN112" s="4" t="str">
        <f t="shared" si="95"/>
        <v/>
      </c>
      <c r="CO112" s="4"/>
      <c r="CR112" s="33" t="str">
        <f t="shared" si="88"/>
        <v/>
      </c>
      <c r="CS112" s="4" t="str">
        <f t="shared" si="89"/>
        <v/>
      </c>
      <c r="CT112" t="str">
        <f t="shared" si="90"/>
        <v/>
      </c>
    </row>
    <row r="113" spans="2:98" x14ac:dyDescent="0.3">
      <c r="B113" s="31">
        <v>106</v>
      </c>
      <c r="C113" s="61"/>
      <c r="D113" s="60"/>
      <c r="E113" s="19" t="str">
        <f t="shared" si="49"/>
        <v/>
      </c>
      <c r="F113" s="20" t="e">
        <f t="shared" si="50"/>
        <v>#N/A</v>
      </c>
      <c r="G113" s="21" t="str">
        <f t="shared" si="51"/>
        <v/>
      </c>
      <c r="H113" s="43"/>
      <c r="I113" s="43"/>
      <c r="J113" s="23" t="str">
        <f t="shared" si="52"/>
        <v/>
      </c>
      <c r="K113" s="24" t="str">
        <f t="shared" si="53"/>
        <v/>
      </c>
      <c r="L113" s="24" t="e">
        <f t="shared" si="80"/>
        <v>#N/A</v>
      </c>
      <c r="N113" s="25" t="str">
        <f t="shared" si="54"/>
        <v/>
      </c>
      <c r="O113" s="23" t="str">
        <f t="shared" si="55"/>
        <v/>
      </c>
      <c r="P113" s="26" t="e">
        <f t="shared" si="56"/>
        <v>#N/A</v>
      </c>
      <c r="Q113" t="b">
        <f t="shared" si="57"/>
        <v>0</v>
      </c>
      <c r="R113" s="26" t="e">
        <f t="shared" si="81"/>
        <v>#N/A</v>
      </c>
      <c r="S113" s="44" t="e">
        <f t="shared" si="82"/>
        <v>#N/A</v>
      </c>
      <c r="AC113" t="str">
        <f t="shared" si="58"/>
        <v/>
      </c>
      <c r="AD113" t="str">
        <f t="shared" si="59"/>
        <v/>
      </c>
      <c r="AE113" s="4" t="str">
        <f t="shared" si="91"/>
        <v/>
      </c>
      <c r="AF113" s="4" t="e">
        <f t="shared" si="60"/>
        <v>#N/A</v>
      </c>
      <c r="AG113" s="4" t="e">
        <f t="shared" si="61"/>
        <v>#N/A</v>
      </c>
      <c r="AH113" s="4" t="e">
        <f t="shared" si="83"/>
        <v>#N/A</v>
      </c>
      <c r="AI113" t="str">
        <f t="shared" si="96"/>
        <v/>
      </c>
      <c r="AJ113" t="str">
        <f t="shared" si="62"/>
        <v/>
      </c>
      <c r="AK113" t="str">
        <f t="shared" si="84"/>
        <v/>
      </c>
      <c r="AM113" s="39"/>
      <c r="BB113" s="16" t="e">
        <f t="shared" si="63"/>
        <v>#N/A</v>
      </c>
      <c r="BC113" s="16" t="str">
        <f t="shared" si="64"/>
        <v/>
      </c>
      <c r="BD113" s="16" t="e">
        <f t="shared" si="65"/>
        <v>#N/A</v>
      </c>
      <c r="BE113" s="16" t="str">
        <f t="shared" si="66"/>
        <v/>
      </c>
      <c r="BF113" s="16" t="str">
        <f t="shared" si="67"/>
        <v/>
      </c>
      <c r="BG113" s="16" t="e">
        <f t="shared" si="68"/>
        <v>#N/A</v>
      </c>
      <c r="BH113" s="16" t="e">
        <f t="shared" si="69"/>
        <v>#N/A</v>
      </c>
      <c r="BI113" t="e">
        <f t="shared" si="70"/>
        <v>#N/A</v>
      </c>
      <c r="BJ113" t="e">
        <f t="shared" si="71"/>
        <v>#N/A</v>
      </c>
      <c r="BK113" s="4"/>
      <c r="BL113" s="28" t="str">
        <f t="shared" si="72"/>
        <v/>
      </c>
      <c r="BM113" s="28" t="str">
        <f t="shared" si="73"/>
        <v/>
      </c>
      <c r="BN113" t="str">
        <f t="shared" si="74"/>
        <v/>
      </c>
      <c r="BO113" s="4"/>
      <c r="BP113" s="4"/>
      <c r="BQ113" s="4"/>
      <c r="BR113" s="4"/>
      <c r="BS113" s="4"/>
      <c r="CC113" s="30" t="str">
        <f t="shared" si="75"/>
        <v/>
      </c>
      <c r="CD113" s="24" t="e">
        <f t="shared" si="85"/>
        <v>#N/A</v>
      </c>
      <c r="CE113" s="4" t="e">
        <f t="shared" si="86"/>
        <v>#N/A</v>
      </c>
      <c r="CF113" s="33" t="str">
        <f t="shared" si="76"/>
        <v/>
      </c>
      <c r="CG113" t="str">
        <f t="shared" si="77"/>
        <v/>
      </c>
      <c r="CH113" t="e">
        <f t="shared" si="78"/>
        <v>#N/A</v>
      </c>
      <c r="CI113" t="e">
        <f t="shared" si="79"/>
        <v>#N/A</v>
      </c>
      <c r="CJ113" s="4" t="str">
        <f t="shared" si="87"/>
        <v/>
      </c>
      <c r="CK113" s="33" t="e">
        <f t="shared" si="92"/>
        <v>#N/A</v>
      </c>
      <c r="CL113" s="4" t="e">
        <f t="shared" si="93"/>
        <v>#N/A</v>
      </c>
      <c r="CM113" s="24" t="str">
        <f t="shared" si="94"/>
        <v/>
      </c>
      <c r="CN113" s="4" t="str">
        <f t="shared" si="95"/>
        <v/>
      </c>
      <c r="CO113" s="4"/>
      <c r="CR113" s="33" t="str">
        <f t="shared" si="88"/>
        <v/>
      </c>
      <c r="CS113" s="4" t="str">
        <f t="shared" si="89"/>
        <v/>
      </c>
      <c r="CT113" t="str">
        <f t="shared" si="90"/>
        <v/>
      </c>
    </row>
    <row r="114" spans="2:98" x14ac:dyDescent="0.3">
      <c r="B114" s="31">
        <v>107</v>
      </c>
      <c r="C114" s="61"/>
      <c r="D114" s="60"/>
      <c r="E114" s="19" t="str">
        <f t="shared" si="49"/>
        <v/>
      </c>
      <c r="F114" s="20" t="e">
        <f t="shared" si="50"/>
        <v>#N/A</v>
      </c>
      <c r="G114" s="21" t="str">
        <f t="shared" si="51"/>
        <v/>
      </c>
      <c r="H114" s="43"/>
      <c r="I114" s="43"/>
      <c r="J114" s="23" t="str">
        <f t="shared" si="52"/>
        <v/>
      </c>
      <c r="K114" s="24" t="str">
        <f t="shared" si="53"/>
        <v/>
      </c>
      <c r="L114" s="24" t="e">
        <f t="shared" si="80"/>
        <v>#N/A</v>
      </c>
      <c r="N114" s="25" t="str">
        <f t="shared" si="54"/>
        <v/>
      </c>
      <c r="O114" s="23" t="str">
        <f t="shared" si="55"/>
        <v/>
      </c>
      <c r="P114" s="26" t="e">
        <f t="shared" si="56"/>
        <v>#N/A</v>
      </c>
      <c r="Q114" t="b">
        <f t="shared" si="57"/>
        <v>0</v>
      </c>
      <c r="R114" s="26" t="e">
        <f t="shared" si="81"/>
        <v>#N/A</v>
      </c>
      <c r="S114" s="44" t="e">
        <f t="shared" si="82"/>
        <v>#N/A</v>
      </c>
      <c r="AC114" t="str">
        <f t="shared" si="58"/>
        <v/>
      </c>
      <c r="AD114" t="str">
        <f t="shared" si="59"/>
        <v/>
      </c>
      <c r="AE114" s="4" t="str">
        <f t="shared" si="91"/>
        <v/>
      </c>
      <c r="AF114" s="4" t="e">
        <f t="shared" si="60"/>
        <v>#N/A</v>
      </c>
      <c r="AG114" s="4" t="e">
        <f t="shared" si="61"/>
        <v>#N/A</v>
      </c>
      <c r="AH114" s="4" t="e">
        <f t="shared" si="83"/>
        <v>#N/A</v>
      </c>
      <c r="AI114" t="str">
        <f t="shared" si="96"/>
        <v/>
      </c>
      <c r="AJ114" t="str">
        <f t="shared" si="62"/>
        <v/>
      </c>
      <c r="AK114" t="str">
        <f t="shared" si="84"/>
        <v/>
      </c>
      <c r="AM114" s="39"/>
      <c r="BB114" s="16" t="e">
        <f t="shared" si="63"/>
        <v>#N/A</v>
      </c>
      <c r="BC114" s="16" t="str">
        <f t="shared" si="64"/>
        <v/>
      </c>
      <c r="BD114" s="16" t="e">
        <f t="shared" si="65"/>
        <v>#N/A</v>
      </c>
      <c r="BE114" s="16" t="str">
        <f t="shared" si="66"/>
        <v/>
      </c>
      <c r="BF114" s="16" t="str">
        <f t="shared" si="67"/>
        <v/>
      </c>
      <c r="BG114" s="16" t="e">
        <f t="shared" si="68"/>
        <v>#N/A</v>
      </c>
      <c r="BH114" s="16" t="e">
        <f t="shared" si="69"/>
        <v>#N/A</v>
      </c>
      <c r="BI114" t="e">
        <f t="shared" si="70"/>
        <v>#N/A</v>
      </c>
      <c r="BJ114" t="e">
        <f t="shared" si="71"/>
        <v>#N/A</v>
      </c>
      <c r="BK114" s="4"/>
      <c r="BL114" s="28" t="str">
        <f t="shared" si="72"/>
        <v/>
      </c>
      <c r="BM114" s="28" t="str">
        <f t="shared" si="73"/>
        <v/>
      </c>
      <c r="BN114" t="str">
        <f t="shared" si="74"/>
        <v/>
      </c>
      <c r="BO114" s="4"/>
      <c r="BP114" s="4"/>
      <c r="BQ114" s="4"/>
      <c r="BR114" s="4"/>
      <c r="BS114" s="4"/>
      <c r="CC114" s="30" t="str">
        <f t="shared" si="75"/>
        <v/>
      </c>
      <c r="CD114" s="24" t="e">
        <f t="shared" si="85"/>
        <v>#N/A</v>
      </c>
      <c r="CE114" s="4" t="e">
        <f t="shared" si="86"/>
        <v>#N/A</v>
      </c>
      <c r="CF114" s="33" t="str">
        <f t="shared" si="76"/>
        <v/>
      </c>
      <c r="CG114" t="str">
        <f t="shared" si="77"/>
        <v/>
      </c>
      <c r="CH114" t="e">
        <f t="shared" si="78"/>
        <v>#N/A</v>
      </c>
      <c r="CI114" t="e">
        <f t="shared" si="79"/>
        <v>#N/A</v>
      </c>
      <c r="CJ114" s="4" t="str">
        <f t="shared" si="87"/>
        <v/>
      </c>
      <c r="CK114" s="33" t="e">
        <f t="shared" si="92"/>
        <v>#N/A</v>
      </c>
      <c r="CL114" s="4" t="e">
        <f t="shared" si="93"/>
        <v>#N/A</v>
      </c>
      <c r="CM114" s="24" t="str">
        <f t="shared" si="94"/>
        <v/>
      </c>
      <c r="CN114" s="4" t="str">
        <f t="shared" si="95"/>
        <v/>
      </c>
      <c r="CO114" s="4"/>
      <c r="CR114" s="33" t="str">
        <f t="shared" si="88"/>
        <v/>
      </c>
      <c r="CS114" s="4" t="str">
        <f t="shared" si="89"/>
        <v/>
      </c>
      <c r="CT114" t="str">
        <f t="shared" si="90"/>
        <v/>
      </c>
    </row>
    <row r="115" spans="2:98" x14ac:dyDescent="0.3">
      <c r="B115" s="31">
        <v>108</v>
      </c>
      <c r="C115" s="61"/>
      <c r="D115" s="60"/>
      <c r="E115" s="19" t="str">
        <f t="shared" si="49"/>
        <v/>
      </c>
      <c r="F115" s="20" t="e">
        <f t="shared" si="50"/>
        <v>#N/A</v>
      </c>
      <c r="G115" s="21" t="str">
        <f t="shared" si="51"/>
        <v/>
      </c>
      <c r="H115" s="43"/>
      <c r="I115" s="43"/>
      <c r="J115" s="23" t="str">
        <f t="shared" si="52"/>
        <v/>
      </c>
      <c r="K115" s="24" t="str">
        <f t="shared" si="53"/>
        <v/>
      </c>
      <c r="L115" s="24" t="e">
        <f t="shared" si="80"/>
        <v>#N/A</v>
      </c>
      <c r="N115" s="25" t="str">
        <f t="shared" si="54"/>
        <v/>
      </c>
      <c r="O115" s="23" t="str">
        <f t="shared" si="55"/>
        <v/>
      </c>
      <c r="P115" s="26" t="e">
        <f t="shared" si="56"/>
        <v>#N/A</v>
      </c>
      <c r="Q115" t="b">
        <f t="shared" si="57"/>
        <v>0</v>
      </c>
      <c r="R115" s="26" t="e">
        <f t="shared" si="81"/>
        <v>#N/A</v>
      </c>
      <c r="S115" s="44" t="e">
        <f t="shared" si="82"/>
        <v>#N/A</v>
      </c>
      <c r="AC115" t="str">
        <f t="shared" si="58"/>
        <v/>
      </c>
      <c r="AD115" t="str">
        <f t="shared" si="59"/>
        <v/>
      </c>
      <c r="AE115" s="4" t="str">
        <f t="shared" si="91"/>
        <v/>
      </c>
      <c r="AF115" s="4" t="e">
        <f t="shared" si="60"/>
        <v>#N/A</v>
      </c>
      <c r="AG115" s="4" t="e">
        <f t="shared" si="61"/>
        <v>#N/A</v>
      </c>
      <c r="AH115" s="4" t="e">
        <f t="shared" si="83"/>
        <v>#N/A</v>
      </c>
      <c r="AI115" t="str">
        <f t="shared" si="96"/>
        <v/>
      </c>
      <c r="AJ115" t="str">
        <f t="shared" si="62"/>
        <v/>
      </c>
      <c r="AK115" t="str">
        <f t="shared" si="84"/>
        <v/>
      </c>
      <c r="AM115" s="39"/>
      <c r="BB115" s="16" t="e">
        <f t="shared" si="63"/>
        <v>#N/A</v>
      </c>
      <c r="BC115" s="16" t="str">
        <f t="shared" si="64"/>
        <v/>
      </c>
      <c r="BD115" s="16" t="e">
        <f t="shared" si="65"/>
        <v>#N/A</v>
      </c>
      <c r="BE115" s="16" t="str">
        <f t="shared" si="66"/>
        <v/>
      </c>
      <c r="BF115" s="16" t="str">
        <f t="shared" si="67"/>
        <v/>
      </c>
      <c r="BG115" s="16" t="e">
        <f t="shared" si="68"/>
        <v>#N/A</v>
      </c>
      <c r="BH115" s="16" t="e">
        <f t="shared" si="69"/>
        <v>#N/A</v>
      </c>
      <c r="BI115" t="e">
        <f t="shared" si="70"/>
        <v>#N/A</v>
      </c>
      <c r="BJ115" t="e">
        <f t="shared" si="71"/>
        <v>#N/A</v>
      </c>
      <c r="BK115" s="4"/>
      <c r="BL115" s="28" t="str">
        <f t="shared" si="72"/>
        <v/>
      </c>
      <c r="BM115" s="28" t="str">
        <f t="shared" si="73"/>
        <v/>
      </c>
      <c r="BN115" t="str">
        <f t="shared" si="74"/>
        <v/>
      </c>
      <c r="BO115" s="4"/>
      <c r="BP115" s="4"/>
      <c r="BQ115" s="4"/>
      <c r="BR115" s="4"/>
      <c r="BS115" s="4"/>
      <c r="CC115" s="30" t="str">
        <f t="shared" si="75"/>
        <v/>
      </c>
      <c r="CD115" s="24" t="e">
        <f t="shared" si="85"/>
        <v>#N/A</v>
      </c>
      <c r="CE115" s="4" t="e">
        <f t="shared" si="86"/>
        <v>#N/A</v>
      </c>
      <c r="CF115" s="33" t="str">
        <f t="shared" si="76"/>
        <v/>
      </c>
      <c r="CG115" t="str">
        <f t="shared" si="77"/>
        <v/>
      </c>
      <c r="CH115" t="e">
        <f t="shared" si="78"/>
        <v>#N/A</v>
      </c>
      <c r="CI115" t="e">
        <f t="shared" si="79"/>
        <v>#N/A</v>
      </c>
      <c r="CJ115" s="4" t="str">
        <f t="shared" si="87"/>
        <v/>
      </c>
      <c r="CK115" s="33" t="e">
        <f t="shared" si="92"/>
        <v>#N/A</v>
      </c>
      <c r="CL115" s="4" t="e">
        <f t="shared" si="93"/>
        <v>#N/A</v>
      </c>
      <c r="CM115" s="24" t="str">
        <f t="shared" si="94"/>
        <v/>
      </c>
      <c r="CN115" s="4" t="str">
        <f t="shared" si="95"/>
        <v/>
      </c>
      <c r="CO115" s="4"/>
      <c r="CR115" s="33" t="str">
        <f t="shared" si="88"/>
        <v/>
      </c>
      <c r="CS115" s="4" t="str">
        <f t="shared" si="89"/>
        <v/>
      </c>
      <c r="CT115" t="str">
        <f t="shared" si="90"/>
        <v/>
      </c>
    </row>
    <row r="116" spans="2:98" x14ac:dyDescent="0.3">
      <c r="B116" s="31">
        <v>109</v>
      </c>
      <c r="C116" s="61"/>
      <c r="D116" s="60"/>
      <c r="E116" s="19" t="str">
        <f t="shared" si="49"/>
        <v/>
      </c>
      <c r="F116" s="20" t="e">
        <f t="shared" si="50"/>
        <v>#N/A</v>
      </c>
      <c r="G116" s="21" t="str">
        <f t="shared" si="51"/>
        <v/>
      </c>
      <c r="H116" s="43"/>
      <c r="I116" s="43"/>
      <c r="J116" s="23" t="str">
        <f t="shared" si="52"/>
        <v/>
      </c>
      <c r="K116" s="24" t="str">
        <f t="shared" si="53"/>
        <v/>
      </c>
      <c r="L116" s="24" t="e">
        <f t="shared" si="80"/>
        <v>#N/A</v>
      </c>
      <c r="N116" s="25" t="str">
        <f t="shared" si="54"/>
        <v/>
      </c>
      <c r="O116" s="23" t="str">
        <f t="shared" si="55"/>
        <v/>
      </c>
      <c r="P116" s="26" t="e">
        <f t="shared" si="56"/>
        <v>#N/A</v>
      </c>
      <c r="Q116" t="b">
        <f t="shared" si="57"/>
        <v>0</v>
      </c>
      <c r="R116" s="26" t="e">
        <f t="shared" si="81"/>
        <v>#N/A</v>
      </c>
      <c r="S116" s="44" t="e">
        <f t="shared" si="82"/>
        <v>#N/A</v>
      </c>
      <c r="AC116" t="str">
        <f t="shared" si="58"/>
        <v/>
      </c>
      <c r="AD116" t="str">
        <f t="shared" si="59"/>
        <v/>
      </c>
      <c r="AE116" s="4" t="str">
        <f t="shared" si="91"/>
        <v/>
      </c>
      <c r="AF116" s="4" t="e">
        <f t="shared" si="60"/>
        <v>#N/A</v>
      </c>
      <c r="AG116" s="4" t="e">
        <f t="shared" si="61"/>
        <v>#N/A</v>
      </c>
      <c r="AH116" s="4" t="e">
        <f t="shared" si="83"/>
        <v>#N/A</v>
      </c>
      <c r="AI116" t="str">
        <f t="shared" si="96"/>
        <v/>
      </c>
      <c r="AJ116" t="str">
        <f t="shared" si="62"/>
        <v/>
      </c>
      <c r="AK116" t="str">
        <f t="shared" si="84"/>
        <v/>
      </c>
      <c r="AM116" s="39"/>
      <c r="BB116" s="16" t="e">
        <f t="shared" si="63"/>
        <v>#N/A</v>
      </c>
      <c r="BC116" s="16" t="str">
        <f t="shared" si="64"/>
        <v/>
      </c>
      <c r="BD116" s="16" t="e">
        <f t="shared" si="65"/>
        <v>#N/A</v>
      </c>
      <c r="BE116" s="16" t="str">
        <f t="shared" si="66"/>
        <v/>
      </c>
      <c r="BF116" s="16" t="str">
        <f t="shared" si="67"/>
        <v/>
      </c>
      <c r="BG116" s="16" t="e">
        <f t="shared" si="68"/>
        <v>#N/A</v>
      </c>
      <c r="BH116" s="16" t="e">
        <f t="shared" si="69"/>
        <v>#N/A</v>
      </c>
      <c r="BI116" t="e">
        <f t="shared" si="70"/>
        <v>#N/A</v>
      </c>
      <c r="BJ116" t="e">
        <f t="shared" si="71"/>
        <v>#N/A</v>
      </c>
      <c r="BK116" s="4"/>
      <c r="BL116" s="28" t="str">
        <f t="shared" si="72"/>
        <v/>
      </c>
      <c r="BM116" s="28" t="str">
        <f t="shared" si="73"/>
        <v/>
      </c>
      <c r="BN116" t="str">
        <f t="shared" si="74"/>
        <v/>
      </c>
      <c r="BO116" s="4"/>
      <c r="BP116" s="4"/>
      <c r="BQ116" s="4"/>
      <c r="BR116" s="4"/>
      <c r="BS116" s="4"/>
      <c r="CC116" s="30" t="str">
        <f t="shared" si="75"/>
        <v/>
      </c>
      <c r="CD116" s="24" t="e">
        <f t="shared" si="85"/>
        <v>#N/A</v>
      </c>
      <c r="CE116" s="4" t="e">
        <f t="shared" si="86"/>
        <v>#N/A</v>
      </c>
      <c r="CF116" s="33" t="str">
        <f t="shared" si="76"/>
        <v/>
      </c>
      <c r="CG116" t="str">
        <f t="shared" si="77"/>
        <v/>
      </c>
      <c r="CH116" t="e">
        <f t="shared" si="78"/>
        <v>#N/A</v>
      </c>
      <c r="CI116" t="e">
        <f t="shared" si="79"/>
        <v>#N/A</v>
      </c>
      <c r="CJ116" s="4" t="str">
        <f t="shared" si="87"/>
        <v/>
      </c>
      <c r="CK116" s="33" t="e">
        <f t="shared" si="92"/>
        <v>#N/A</v>
      </c>
      <c r="CL116" s="4" t="e">
        <f t="shared" si="93"/>
        <v>#N/A</v>
      </c>
      <c r="CM116" s="24" t="str">
        <f t="shared" si="94"/>
        <v/>
      </c>
      <c r="CN116" s="4" t="str">
        <f t="shared" si="95"/>
        <v/>
      </c>
      <c r="CO116" s="4"/>
      <c r="CR116" s="33" t="str">
        <f t="shared" si="88"/>
        <v/>
      </c>
      <c r="CS116" s="4" t="str">
        <f t="shared" si="89"/>
        <v/>
      </c>
      <c r="CT116" t="str">
        <f t="shared" si="90"/>
        <v/>
      </c>
    </row>
    <row r="117" spans="2:98" x14ac:dyDescent="0.3">
      <c r="B117" s="31">
        <v>110</v>
      </c>
      <c r="C117" s="61"/>
      <c r="D117" s="60"/>
      <c r="E117" s="19" t="str">
        <f t="shared" si="49"/>
        <v/>
      </c>
      <c r="F117" s="20" t="e">
        <f t="shared" si="50"/>
        <v>#N/A</v>
      </c>
      <c r="G117" s="21" t="str">
        <f t="shared" si="51"/>
        <v/>
      </c>
      <c r="H117" s="43"/>
      <c r="I117" s="43"/>
      <c r="J117" s="23" t="str">
        <f t="shared" si="52"/>
        <v/>
      </c>
      <c r="K117" s="24" t="str">
        <f t="shared" si="53"/>
        <v/>
      </c>
      <c r="L117" s="24" t="e">
        <f t="shared" si="80"/>
        <v>#N/A</v>
      </c>
      <c r="N117" s="25" t="str">
        <f t="shared" si="54"/>
        <v/>
      </c>
      <c r="O117" s="23" t="str">
        <f t="shared" si="55"/>
        <v/>
      </c>
      <c r="P117" s="26" t="e">
        <f t="shared" si="56"/>
        <v>#N/A</v>
      </c>
      <c r="Q117" t="b">
        <f t="shared" si="57"/>
        <v>0</v>
      </c>
      <c r="R117" s="26" t="e">
        <f t="shared" si="81"/>
        <v>#N/A</v>
      </c>
      <c r="S117" s="44" t="e">
        <f t="shared" si="82"/>
        <v>#N/A</v>
      </c>
      <c r="AC117" t="str">
        <f t="shared" si="58"/>
        <v/>
      </c>
      <c r="AD117" t="str">
        <f t="shared" si="59"/>
        <v/>
      </c>
      <c r="AE117" s="4" t="str">
        <f t="shared" si="91"/>
        <v/>
      </c>
      <c r="AF117" s="4" t="e">
        <f t="shared" si="60"/>
        <v>#N/A</v>
      </c>
      <c r="AG117" s="4" t="e">
        <f t="shared" si="61"/>
        <v>#N/A</v>
      </c>
      <c r="AH117" s="4" t="e">
        <f t="shared" si="83"/>
        <v>#N/A</v>
      </c>
      <c r="AI117" t="str">
        <f t="shared" si="96"/>
        <v/>
      </c>
      <c r="AJ117" t="str">
        <f t="shared" si="62"/>
        <v/>
      </c>
      <c r="AK117" t="str">
        <f t="shared" si="84"/>
        <v/>
      </c>
      <c r="AM117" s="39"/>
      <c r="BB117" s="16" t="e">
        <f t="shared" si="63"/>
        <v>#N/A</v>
      </c>
      <c r="BC117" s="16" t="str">
        <f t="shared" si="64"/>
        <v/>
      </c>
      <c r="BD117" s="16" t="e">
        <f t="shared" si="65"/>
        <v>#N/A</v>
      </c>
      <c r="BE117" s="16" t="str">
        <f t="shared" si="66"/>
        <v/>
      </c>
      <c r="BF117" s="16" t="str">
        <f t="shared" si="67"/>
        <v/>
      </c>
      <c r="BG117" s="16" t="e">
        <f t="shared" si="68"/>
        <v>#N/A</v>
      </c>
      <c r="BH117" s="16" t="e">
        <f t="shared" si="69"/>
        <v>#N/A</v>
      </c>
      <c r="BI117" t="e">
        <f t="shared" si="70"/>
        <v>#N/A</v>
      </c>
      <c r="BJ117" t="e">
        <f t="shared" si="71"/>
        <v>#N/A</v>
      </c>
      <c r="BK117" s="4"/>
      <c r="BL117" s="28" t="str">
        <f t="shared" si="72"/>
        <v/>
      </c>
      <c r="BM117" s="28" t="str">
        <f t="shared" si="73"/>
        <v/>
      </c>
      <c r="BN117" t="str">
        <f t="shared" si="74"/>
        <v/>
      </c>
      <c r="BO117" s="4"/>
      <c r="BP117" s="4"/>
      <c r="BQ117" s="4"/>
      <c r="BR117" s="4"/>
      <c r="BS117" s="4"/>
      <c r="CC117" s="30" t="str">
        <f t="shared" si="75"/>
        <v/>
      </c>
      <c r="CD117" s="24" t="e">
        <f t="shared" si="85"/>
        <v>#N/A</v>
      </c>
      <c r="CE117" s="4" t="e">
        <f t="shared" si="86"/>
        <v>#N/A</v>
      </c>
      <c r="CF117" s="33" t="str">
        <f t="shared" si="76"/>
        <v/>
      </c>
      <c r="CG117" t="str">
        <f t="shared" si="77"/>
        <v/>
      </c>
      <c r="CH117" t="e">
        <f t="shared" si="78"/>
        <v>#N/A</v>
      </c>
      <c r="CI117" t="e">
        <f t="shared" si="79"/>
        <v>#N/A</v>
      </c>
      <c r="CJ117" s="4" t="str">
        <f t="shared" si="87"/>
        <v/>
      </c>
      <c r="CK117" s="33" t="e">
        <f t="shared" si="92"/>
        <v>#N/A</v>
      </c>
      <c r="CL117" s="4" t="e">
        <f t="shared" si="93"/>
        <v>#N/A</v>
      </c>
      <c r="CM117" s="24" t="str">
        <f t="shared" si="94"/>
        <v/>
      </c>
      <c r="CN117" s="4" t="str">
        <f t="shared" si="95"/>
        <v/>
      </c>
      <c r="CO117" s="4"/>
      <c r="CR117" s="33" t="str">
        <f t="shared" si="88"/>
        <v/>
      </c>
      <c r="CS117" s="4" t="str">
        <f t="shared" si="89"/>
        <v/>
      </c>
      <c r="CT117" t="str">
        <f t="shared" si="90"/>
        <v/>
      </c>
    </row>
    <row r="118" spans="2:98" x14ac:dyDescent="0.3">
      <c r="B118" s="31">
        <v>111</v>
      </c>
      <c r="C118" s="61"/>
      <c r="D118" s="60"/>
      <c r="E118" s="19" t="str">
        <f t="shared" si="49"/>
        <v/>
      </c>
      <c r="F118" s="20" t="e">
        <f t="shared" si="50"/>
        <v>#N/A</v>
      </c>
      <c r="G118" s="21" t="str">
        <f t="shared" si="51"/>
        <v/>
      </c>
      <c r="H118" s="43"/>
      <c r="I118" s="43"/>
      <c r="J118" s="23" t="str">
        <f t="shared" si="52"/>
        <v/>
      </c>
      <c r="K118" s="24" t="str">
        <f t="shared" si="53"/>
        <v/>
      </c>
      <c r="L118" s="24" t="e">
        <f t="shared" si="80"/>
        <v>#N/A</v>
      </c>
      <c r="N118" s="25" t="str">
        <f t="shared" si="54"/>
        <v/>
      </c>
      <c r="O118" s="23" t="str">
        <f t="shared" si="55"/>
        <v/>
      </c>
      <c r="P118" s="26" t="e">
        <f t="shared" si="56"/>
        <v>#N/A</v>
      </c>
      <c r="Q118" t="b">
        <f t="shared" si="57"/>
        <v>0</v>
      </c>
      <c r="R118" s="26" t="e">
        <f t="shared" si="81"/>
        <v>#N/A</v>
      </c>
      <c r="S118" s="44" t="e">
        <f t="shared" si="82"/>
        <v>#N/A</v>
      </c>
      <c r="AC118" t="str">
        <f t="shared" si="58"/>
        <v/>
      </c>
      <c r="AD118" t="str">
        <f t="shared" si="59"/>
        <v/>
      </c>
      <c r="AE118" s="4" t="str">
        <f t="shared" si="91"/>
        <v/>
      </c>
      <c r="AF118" s="4" t="e">
        <f t="shared" si="60"/>
        <v>#N/A</v>
      </c>
      <c r="AG118" s="4" t="e">
        <f t="shared" si="61"/>
        <v>#N/A</v>
      </c>
      <c r="AH118" s="4" t="e">
        <f t="shared" si="83"/>
        <v>#N/A</v>
      </c>
      <c r="AI118" t="str">
        <f t="shared" si="96"/>
        <v/>
      </c>
      <c r="AJ118" t="str">
        <f t="shared" si="62"/>
        <v/>
      </c>
      <c r="AK118" t="str">
        <f t="shared" si="84"/>
        <v/>
      </c>
      <c r="AM118" s="39"/>
      <c r="BB118" s="16" t="e">
        <f t="shared" si="63"/>
        <v>#N/A</v>
      </c>
      <c r="BC118" s="16" t="str">
        <f t="shared" si="64"/>
        <v/>
      </c>
      <c r="BD118" s="16" t="e">
        <f t="shared" si="65"/>
        <v>#N/A</v>
      </c>
      <c r="BE118" s="16" t="str">
        <f t="shared" si="66"/>
        <v/>
      </c>
      <c r="BF118" s="16" t="str">
        <f t="shared" si="67"/>
        <v/>
      </c>
      <c r="BG118" s="16" t="e">
        <f t="shared" si="68"/>
        <v>#N/A</v>
      </c>
      <c r="BH118" s="16" t="e">
        <f t="shared" si="69"/>
        <v>#N/A</v>
      </c>
      <c r="BI118" t="e">
        <f t="shared" si="70"/>
        <v>#N/A</v>
      </c>
      <c r="BJ118" t="e">
        <f t="shared" si="71"/>
        <v>#N/A</v>
      </c>
      <c r="BK118" s="4"/>
      <c r="BL118" s="28" t="str">
        <f t="shared" si="72"/>
        <v/>
      </c>
      <c r="BM118" s="28" t="str">
        <f t="shared" si="73"/>
        <v/>
      </c>
      <c r="BN118" t="str">
        <f t="shared" si="74"/>
        <v/>
      </c>
      <c r="BO118" s="4"/>
      <c r="BP118" s="4"/>
      <c r="BQ118" s="4"/>
      <c r="BR118" s="4"/>
      <c r="BS118" s="4"/>
      <c r="CC118" s="30" t="str">
        <f t="shared" si="75"/>
        <v/>
      </c>
      <c r="CD118" s="24" t="e">
        <f t="shared" si="85"/>
        <v>#N/A</v>
      </c>
      <c r="CE118" s="4" t="e">
        <f t="shared" si="86"/>
        <v>#N/A</v>
      </c>
      <c r="CF118" s="33" t="str">
        <f t="shared" si="76"/>
        <v/>
      </c>
      <c r="CG118" t="str">
        <f t="shared" si="77"/>
        <v/>
      </c>
      <c r="CH118" t="e">
        <f t="shared" si="78"/>
        <v>#N/A</v>
      </c>
      <c r="CI118" t="e">
        <f t="shared" si="79"/>
        <v>#N/A</v>
      </c>
      <c r="CJ118" s="4" t="str">
        <f t="shared" si="87"/>
        <v/>
      </c>
      <c r="CK118" s="33" t="e">
        <f t="shared" si="92"/>
        <v>#N/A</v>
      </c>
      <c r="CL118" s="4" t="e">
        <f t="shared" si="93"/>
        <v>#N/A</v>
      </c>
      <c r="CM118" s="24" t="str">
        <f t="shared" si="94"/>
        <v/>
      </c>
      <c r="CN118" s="4" t="str">
        <f t="shared" si="95"/>
        <v/>
      </c>
      <c r="CO118" s="4"/>
      <c r="CR118" s="33" t="str">
        <f t="shared" si="88"/>
        <v/>
      </c>
      <c r="CS118" s="4" t="str">
        <f t="shared" si="89"/>
        <v/>
      </c>
      <c r="CT118" t="str">
        <f t="shared" si="90"/>
        <v/>
      </c>
    </row>
    <row r="119" spans="2:98" x14ac:dyDescent="0.3">
      <c r="B119" s="31">
        <v>112</v>
      </c>
      <c r="C119" s="61"/>
      <c r="D119" s="60"/>
      <c r="E119" s="19" t="str">
        <f t="shared" si="49"/>
        <v/>
      </c>
      <c r="F119" s="20" t="e">
        <f t="shared" si="50"/>
        <v>#N/A</v>
      </c>
      <c r="G119" s="21" t="str">
        <f t="shared" si="51"/>
        <v/>
      </c>
      <c r="H119" s="43"/>
      <c r="I119" s="43"/>
      <c r="J119" s="23" t="str">
        <f t="shared" si="52"/>
        <v/>
      </c>
      <c r="K119" s="24" t="str">
        <f t="shared" si="53"/>
        <v/>
      </c>
      <c r="L119" s="24" t="e">
        <f t="shared" si="80"/>
        <v>#N/A</v>
      </c>
      <c r="N119" s="25" t="str">
        <f t="shared" si="54"/>
        <v/>
      </c>
      <c r="O119" s="23" t="str">
        <f t="shared" si="55"/>
        <v/>
      </c>
      <c r="P119" s="26" t="e">
        <f t="shared" si="56"/>
        <v>#N/A</v>
      </c>
      <c r="Q119" t="b">
        <f t="shared" si="57"/>
        <v>0</v>
      </c>
      <c r="R119" s="26" t="e">
        <f t="shared" si="81"/>
        <v>#N/A</v>
      </c>
      <c r="S119" s="44" t="e">
        <f t="shared" si="82"/>
        <v>#N/A</v>
      </c>
      <c r="AC119" t="str">
        <f t="shared" si="58"/>
        <v/>
      </c>
      <c r="AD119" t="str">
        <f t="shared" si="59"/>
        <v/>
      </c>
      <c r="AE119" s="4" t="str">
        <f t="shared" si="91"/>
        <v/>
      </c>
      <c r="AF119" s="4" t="e">
        <f t="shared" si="60"/>
        <v>#N/A</v>
      </c>
      <c r="AG119" s="4" t="e">
        <f t="shared" si="61"/>
        <v>#N/A</v>
      </c>
      <c r="AH119" s="4" t="e">
        <f t="shared" si="83"/>
        <v>#N/A</v>
      </c>
      <c r="AI119" t="str">
        <f t="shared" si="96"/>
        <v/>
      </c>
      <c r="AJ119" t="str">
        <f t="shared" si="62"/>
        <v/>
      </c>
      <c r="AK119" t="str">
        <f t="shared" si="84"/>
        <v/>
      </c>
      <c r="AM119" s="39"/>
      <c r="BB119" s="16" t="e">
        <f t="shared" si="63"/>
        <v>#N/A</v>
      </c>
      <c r="BC119" s="16" t="str">
        <f t="shared" si="64"/>
        <v/>
      </c>
      <c r="BD119" s="16" t="e">
        <f t="shared" si="65"/>
        <v>#N/A</v>
      </c>
      <c r="BE119" s="16" t="str">
        <f t="shared" si="66"/>
        <v/>
      </c>
      <c r="BF119" s="16" t="str">
        <f t="shared" si="67"/>
        <v/>
      </c>
      <c r="BG119" s="16" t="e">
        <f t="shared" si="68"/>
        <v>#N/A</v>
      </c>
      <c r="BH119" s="16" t="e">
        <f t="shared" si="69"/>
        <v>#N/A</v>
      </c>
      <c r="BI119" t="e">
        <f t="shared" si="70"/>
        <v>#N/A</v>
      </c>
      <c r="BJ119" t="e">
        <f t="shared" si="71"/>
        <v>#N/A</v>
      </c>
      <c r="BK119" s="4"/>
      <c r="BL119" s="28" t="str">
        <f t="shared" si="72"/>
        <v/>
      </c>
      <c r="BM119" s="28" t="str">
        <f t="shared" si="73"/>
        <v/>
      </c>
      <c r="BN119" t="str">
        <f t="shared" si="74"/>
        <v/>
      </c>
      <c r="BO119" s="4"/>
      <c r="BP119" s="4"/>
      <c r="BQ119" s="4"/>
      <c r="BR119" s="4"/>
      <c r="BS119" s="4"/>
      <c r="CC119" s="30" t="str">
        <f t="shared" si="75"/>
        <v/>
      </c>
      <c r="CD119" s="24" t="e">
        <f t="shared" si="85"/>
        <v>#N/A</v>
      </c>
      <c r="CE119" s="4" t="e">
        <f t="shared" si="86"/>
        <v>#N/A</v>
      </c>
      <c r="CF119" s="33" t="str">
        <f t="shared" si="76"/>
        <v/>
      </c>
      <c r="CG119" t="str">
        <f t="shared" si="77"/>
        <v/>
      </c>
      <c r="CH119" t="e">
        <f t="shared" si="78"/>
        <v>#N/A</v>
      </c>
      <c r="CI119" t="e">
        <f t="shared" si="79"/>
        <v>#N/A</v>
      </c>
      <c r="CJ119" s="4" t="str">
        <f t="shared" si="87"/>
        <v/>
      </c>
      <c r="CK119" s="33" t="e">
        <f t="shared" si="92"/>
        <v>#N/A</v>
      </c>
      <c r="CL119" s="4" t="e">
        <f t="shared" si="93"/>
        <v>#N/A</v>
      </c>
      <c r="CM119" s="24" t="str">
        <f t="shared" si="94"/>
        <v/>
      </c>
      <c r="CN119" s="4" t="str">
        <f t="shared" si="95"/>
        <v/>
      </c>
      <c r="CO119" s="4"/>
      <c r="CR119" s="33" t="str">
        <f t="shared" si="88"/>
        <v/>
      </c>
      <c r="CS119" s="4" t="str">
        <f t="shared" si="89"/>
        <v/>
      </c>
      <c r="CT119" t="str">
        <f t="shared" si="90"/>
        <v/>
      </c>
    </row>
    <row r="120" spans="2:98" x14ac:dyDescent="0.3">
      <c r="B120" s="31">
        <v>113</v>
      </c>
      <c r="C120" s="61"/>
      <c r="D120" s="60"/>
      <c r="E120" s="19" t="str">
        <f t="shared" si="49"/>
        <v/>
      </c>
      <c r="F120" s="20" t="e">
        <f t="shared" si="50"/>
        <v>#N/A</v>
      </c>
      <c r="G120" s="21" t="str">
        <f t="shared" si="51"/>
        <v/>
      </c>
      <c r="H120" s="43"/>
      <c r="I120" s="43"/>
      <c r="J120" s="23" t="str">
        <f t="shared" si="52"/>
        <v/>
      </c>
      <c r="K120" s="24" t="str">
        <f t="shared" si="53"/>
        <v/>
      </c>
      <c r="L120" s="24" t="e">
        <f t="shared" si="80"/>
        <v>#N/A</v>
      </c>
      <c r="N120" s="25" t="str">
        <f t="shared" si="54"/>
        <v/>
      </c>
      <c r="O120" s="23" t="str">
        <f t="shared" si="55"/>
        <v/>
      </c>
      <c r="P120" s="26" t="e">
        <f t="shared" si="56"/>
        <v>#N/A</v>
      </c>
      <c r="Q120" t="b">
        <f t="shared" si="57"/>
        <v>0</v>
      </c>
      <c r="R120" s="26" t="e">
        <f t="shared" si="81"/>
        <v>#N/A</v>
      </c>
      <c r="S120" s="44" t="e">
        <f t="shared" si="82"/>
        <v>#N/A</v>
      </c>
      <c r="AC120" t="str">
        <f t="shared" si="58"/>
        <v/>
      </c>
      <c r="AD120" t="str">
        <f t="shared" si="59"/>
        <v/>
      </c>
      <c r="AE120" s="4" t="str">
        <f t="shared" si="91"/>
        <v/>
      </c>
      <c r="AF120" s="4" t="e">
        <f t="shared" si="60"/>
        <v>#N/A</v>
      </c>
      <c r="AG120" s="4" t="e">
        <f t="shared" si="61"/>
        <v>#N/A</v>
      </c>
      <c r="AH120" s="4" t="e">
        <f t="shared" si="83"/>
        <v>#N/A</v>
      </c>
      <c r="AI120" t="str">
        <f t="shared" si="96"/>
        <v/>
      </c>
      <c r="AJ120" t="str">
        <f t="shared" si="62"/>
        <v/>
      </c>
      <c r="AK120" t="str">
        <f t="shared" si="84"/>
        <v/>
      </c>
      <c r="AM120" s="39"/>
      <c r="BB120" s="16" t="e">
        <f t="shared" si="63"/>
        <v>#N/A</v>
      </c>
      <c r="BC120" s="16" t="str">
        <f t="shared" si="64"/>
        <v/>
      </c>
      <c r="BD120" s="16" t="e">
        <f t="shared" si="65"/>
        <v>#N/A</v>
      </c>
      <c r="BE120" s="16" t="str">
        <f t="shared" si="66"/>
        <v/>
      </c>
      <c r="BF120" s="16" t="str">
        <f t="shared" si="67"/>
        <v/>
      </c>
      <c r="BG120" s="16" t="e">
        <f t="shared" si="68"/>
        <v>#N/A</v>
      </c>
      <c r="BH120" s="16" t="e">
        <f t="shared" si="69"/>
        <v>#N/A</v>
      </c>
      <c r="BI120" t="e">
        <f t="shared" si="70"/>
        <v>#N/A</v>
      </c>
      <c r="BJ120" t="e">
        <f t="shared" si="71"/>
        <v>#N/A</v>
      </c>
      <c r="BK120" s="4"/>
      <c r="BL120" s="28" t="str">
        <f t="shared" si="72"/>
        <v/>
      </c>
      <c r="BM120" s="28" t="str">
        <f t="shared" si="73"/>
        <v/>
      </c>
      <c r="BN120" t="str">
        <f t="shared" si="74"/>
        <v/>
      </c>
      <c r="BO120" s="4"/>
      <c r="BP120" s="4"/>
      <c r="BQ120" s="4"/>
      <c r="BR120" s="4"/>
      <c r="BS120" s="4"/>
      <c r="CC120" s="30" t="str">
        <f t="shared" si="75"/>
        <v/>
      </c>
      <c r="CD120" s="24" t="e">
        <f t="shared" si="85"/>
        <v>#N/A</v>
      </c>
      <c r="CE120" s="4" t="e">
        <f t="shared" si="86"/>
        <v>#N/A</v>
      </c>
      <c r="CF120" s="33" t="str">
        <f t="shared" si="76"/>
        <v/>
      </c>
      <c r="CG120" t="str">
        <f t="shared" si="77"/>
        <v/>
      </c>
      <c r="CH120" t="e">
        <f t="shared" si="78"/>
        <v>#N/A</v>
      </c>
      <c r="CI120" t="e">
        <f t="shared" si="79"/>
        <v>#N/A</v>
      </c>
      <c r="CJ120" s="4" t="str">
        <f t="shared" si="87"/>
        <v/>
      </c>
      <c r="CK120" s="33" t="e">
        <f t="shared" si="92"/>
        <v>#N/A</v>
      </c>
      <c r="CL120" s="4" t="e">
        <f t="shared" si="93"/>
        <v>#N/A</v>
      </c>
      <c r="CM120" s="24" t="str">
        <f t="shared" si="94"/>
        <v/>
      </c>
      <c r="CN120" s="4" t="str">
        <f t="shared" si="95"/>
        <v/>
      </c>
      <c r="CO120" s="4"/>
      <c r="CR120" s="33" t="str">
        <f t="shared" si="88"/>
        <v/>
      </c>
      <c r="CS120" s="4" t="str">
        <f t="shared" si="89"/>
        <v/>
      </c>
      <c r="CT120" t="str">
        <f t="shared" si="90"/>
        <v/>
      </c>
    </row>
    <row r="121" spans="2:98" x14ac:dyDescent="0.3">
      <c r="B121" s="31">
        <v>114</v>
      </c>
      <c r="C121" s="61"/>
      <c r="D121" s="60"/>
      <c r="E121" s="19" t="str">
        <f t="shared" si="49"/>
        <v/>
      </c>
      <c r="F121" s="20" t="e">
        <f t="shared" si="50"/>
        <v>#N/A</v>
      </c>
      <c r="G121" s="21" t="str">
        <f t="shared" si="51"/>
        <v/>
      </c>
      <c r="H121" s="43"/>
      <c r="I121" s="43"/>
      <c r="J121" s="23" t="str">
        <f t="shared" si="52"/>
        <v/>
      </c>
      <c r="K121" s="24" t="str">
        <f t="shared" si="53"/>
        <v/>
      </c>
      <c r="L121" s="24" t="e">
        <f t="shared" si="80"/>
        <v>#N/A</v>
      </c>
      <c r="N121" s="25" t="str">
        <f t="shared" si="54"/>
        <v/>
      </c>
      <c r="O121" s="23" t="str">
        <f t="shared" si="55"/>
        <v/>
      </c>
      <c r="P121" s="26" t="e">
        <f t="shared" si="56"/>
        <v>#N/A</v>
      </c>
      <c r="Q121" t="b">
        <f t="shared" si="57"/>
        <v>0</v>
      </c>
      <c r="R121" s="26" t="e">
        <f t="shared" si="81"/>
        <v>#N/A</v>
      </c>
      <c r="S121" s="44" t="e">
        <f t="shared" si="82"/>
        <v>#N/A</v>
      </c>
      <c r="AC121" t="str">
        <f t="shared" si="58"/>
        <v/>
      </c>
      <c r="AD121" t="str">
        <f t="shared" si="59"/>
        <v/>
      </c>
      <c r="AE121" s="4" t="str">
        <f t="shared" si="91"/>
        <v/>
      </c>
      <c r="AF121" s="4" t="e">
        <f t="shared" si="60"/>
        <v>#N/A</v>
      </c>
      <c r="AG121" s="4" t="e">
        <f t="shared" si="61"/>
        <v>#N/A</v>
      </c>
      <c r="AH121" s="4" t="e">
        <f t="shared" si="83"/>
        <v>#N/A</v>
      </c>
      <c r="AI121" t="str">
        <f t="shared" si="96"/>
        <v/>
      </c>
      <c r="AJ121" t="str">
        <f t="shared" si="62"/>
        <v/>
      </c>
      <c r="AK121" t="str">
        <f t="shared" si="84"/>
        <v/>
      </c>
      <c r="AM121" s="39"/>
      <c r="BB121" s="16" t="e">
        <f t="shared" si="63"/>
        <v>#N/A</v>
      </c>
      <c r="BC121" s="16" t="str">
        <f t="shared" si="64"/>
        <v/>
      </c>
      <c r="BD121" s="16" t="e">
        <f t="shared" si="65"/>
        <v>#N/A</v>
      </c>
      <c r="BE121" s="16" t="str">
        <f t="shared" si="66"/>
        <v/>
      </c>
      <c r="BF121" s="16" t="str">
        <f t="shared" si="67"/>
        <v/>
      </c>
      <c r="BG121" s="16" t="e">
        <f t="shared" si="68"/>
        <v>#N/A</v>
      </c>
      <c r="BH121" s="16" t="e">
        <f t="shared" si="69"/>
        <v>#N/A</v>
      </c>
      <c r="BI121" t="e">
        <f t="shared" si="70"/>
        <v>#N/A</v>
      </c>
      <c r="BJ121" t="e">
        <f t="shared" si="71"/>
        <v>#N/A</v>
      </c>
      <c r="BK121" s="4"/>
      <c r="BL121" s="28" t="str">
        <f t="shared" si="72"/>
        <v/>
      </c>
      <c r="BM121" s="28" t="str">
        <f t="shared" si="73"/>
        <v/>
      </c>
      <c r="BN121" t="str">
        <f t="shared" si="74"/>
        <v/>
      </c>
      <c r="BO121" s="4"/>
      <c r="BP121" s="4"/>
      <c r="BQ121" s="4"/>
      <c r="BR121" s="4"/>
      <c r="BS121" s="4"/>
      <c r="CC121" s="30" t="str">
        <f t="shared" si="75"/>
        <v/>
      </c>
      <c r="CD121" s="24" t="e">
        <f t="shared" si="85"/>
        <v>#N/A</v>
      </c>
      <c r="CE121" s="4" t="e">
        <f t="shared" si="86"/>
        <v>#N/A</v>
      </c>
      <c r="CF121" s="33" t="str">
        <f t="shared" si="76"/>
        <v/>
      </c>
      <c r="CG121" t="str">
        <f t="shared" si="77"/>
        <v/>
      </c>
      <c r="CH121" t="e">
        <f t="shared" si="78"/>
        <v>#N/A</v>
      </c>
      <c r="CI121" t="e">
        <f t="shared" si="79"/>
        <v>#N/A</v>
      </c>
      <c r="CJ121" s="4" t="str">
        <f t="shared" si="87"/>
        <v/>
      </c>
      <c r="CK121" s="33" t="e">
        <f t="shared" si="92"/>
        <v>#N/A</v>
      </c>
      <c r="CL121" s="4" t="e">
        <f t="shared" si="93"/>
        <v>#N/A</v>
      </c>
      <c r="CM121" s="24" t="str">
        <f t="shared" si="94"/>
        <v/>
      </c>
      <c r="CN121" s="4" t="str">
        <f t="shared" si="95"/>
        <v/>
      </c>
      <c r="CO121" s="4"/>
      <c r="CR121" s="33" t="str">
        <f t="shared" si="88"/>
        <v/>
      </c>
      <c r="CS121" s="4" t="str">
        <f t="shared" si="89"/>
        <v/>
      </c>
      <c r="CT121" t="str">
        <f t="shared" si="90"/>
        <v/>
      </c>
    </row>
    <row r="122" spans="2:98" x14ac:dyDescent="0.3">
      <c r="B122" s="31">
        <v>115</v>
      </c>
      <c r="C122" s="61"/>
      <c r="D122" s="60"/>
      <c r="E122" s="19" t="str">
        <f t="shared" si="49"/>
        <v/>
      </c>
      <c r="F122" s="20" t="e">
        <f t="shared" si="50"/>
        <v>#N/A</v>
      </c>
      <c r="G122" s="21" t="str">
        <f t="shared" si="51"/>
        <v/>
      </c>
      <c r="H122" s="43"/>
      <c r="I122" s="43"/>
      <c r="J122" s="23" t="str">
        <f t="shared" si="52"/>
        <v/>
      </c>
      <c r="K122" s="24" t="str">
        <f t="shared" si="53"/>
        <v/>
      </c>
      <c r="L122" s="24" t="e">
        <f t="shared" si="80"/>
        <v>#N/A</v>
      </c>
      <c r="N122" s="25" t="str">
        <f t="shared" si="54"/>
        <v/>
      </c>
      <c r="O122" s="23" t="str">
        <f t="shared" si="55"/>
        <v/>
      </c>
      <c r="P122" s="26" t="e">
        <f t="shared" si="56"/>
        <v>#N/A</v>
      </c>
      <c r="Q122" t="b">
        <f t="shared" si="57"/>
        <v>0</v>
      </c>
      <c r="R122" s="26" t="e">
        <f t="shared" si="81"/>
        <v>#N/A</v>
      </c>
      <c r="S122" s="44" t="e">
        <f t="shared" si="82"/>
        <v>#N/A</v>
      </c>
      <c r="AC122" t="str">
        <f t="shared" si="58"/>
        <v/>
      </c>
      <c r="AD122" t="str">
        <f t="shared" si="59"/>
        <v/>
      </c>
      <c r="AE122" s="4" t="str">
        <f t="shared" si="91"/>
        <v/>
      </c>
      <c r="AF122" s="4" t="e">
        <f t="shared" si="60"/>
        <v>#N/A</v>
      </c>
      <c r="AG122" s="4" t="e">
        <f t="shared" si="61"/>
        <v>#N/A</v>
      </c>
      <c r="AH122" s="4" t="e">
        <f t="shared" si="83"/>
        <v>#N/A</v>
      </c>
      <c r="AI122" t="str">
        <f t="shared" si="96"/>
        <v/>
      </c>
      <c r="AJ122" t="str">
        <f t="shared" si="62"/>
        <v/>
      </c>
      <c r="AK122" t="str">
        <f t="shared" si="84"/>
        <v/>
      </c>
      <c r="AM122" s="39"/>
      <c r="BB122" s="16" t="e">
        <f t="shared" si="63"/>
        <v>#N/A</v>
      </c>
      <c r="BC122" s="16" t="str">
        <f t="shared" si="64"/>
        <v/>
      </c>
      <c r="BD122" s="16" t="e">
        <f t="shared" si="65"/>
        <v>#N/A</v>
      </c>
      <c r="BE122" s="16" t="str">
        <f t="shared" si="66"/>
        <v/>
      </c>
      <c r="BF122" s="16" t="str">
        <f t="shared" si="67"/>
        <v/>
      </c>
      <c r="BG122" s="16" t="e">
        <f t="shared" si="68"/>
        <v>#N/A</v>
      </c>
      <c r="BH122" s="16" t="e">
        <f t="shared" si="69"/>
        <v>#N/A</v>
      </c>
      <c r="BI122" t="e">
        <f t="shared" si="70"/>
        <v>#N/A</v>
      </c>
      <c r="BJ122" t="e">
        <f t="shared" si="71"/>
        <v>#N/A</v>
      </c>
      <c r="BK122" s="4"/>
      <c r="BL122" s="28" t="str">
        <f t="shared" si="72"/>
        <v/>
      </c>
      <c r="BM122" s="28" t="str">
        <f t="shared" si="73"/>
        <v/>
      </c>
      <c r="BN122" t="str">
        <f t="shared" si="74"/>
        <v/>
      </c>
      <c r="BO122" s="4"/>
      <c r="BP122" s="4"/>
      <c r="BQ122" s="4"/>
      <c r="BR122" s="4"/>
      <c r="BS122" s="4"/>
      <c r="CC122" s="30" t="str">
        <f t="shared" si="75"/>
        <v/>
      </c>
      <c r="CD122" s="24" t="e">
        <f t="shared" si="85"/>
        <v>#N/A</v>
      </c>
      <c r="CE122" s="4" t="e">
        <f t="shared" si="86"/>
        <v>#N/A</v>
      </c>
      <c r="CF122" s="33" t="str">
        <f t="shared" si="76"/>
        <v/>
      </c>
      <c r="CG122" t="str">
        <f t="shared" si="77"/>
        <v/>
      </c>
      <c r="CH122" t="e">
        <f t="shared" si="78"/>
        <v>#N/A</v>
      </c>
      <c r="CI122" t="e">
        <f t="shared" si="79"/>
        <v>#N/A</v>
      </c>
      <c r="CJ122" s="4" t="str">
        <f t="shared" si="87"/>
        <v/>
      </c>
      <c r="CK122" s="33" t="e">
        <f t="shared" si="92"/>
        <v>#N/A</v>
      </c>
      <c r="CL122" s="4" t="e">
        <f t="shared" si="93"/>
        <v>#N/A</v>
      </c>
      <c r="CM122" s="24" t="str">
        <f t="shared" si="94"/>
        <v/>
      </c>
      <c r="CN122" s="4" t="str">
        <f t="shared" si="95"/>
        <v/>
      </c>
      <c r="CO122" s="4"/>
      <c r="CR122" s="33" t="str">
        <f t="shared" si="88"/>
        <v/>
      </c>
      <c r="CS122" s="4" t="str">
        <f t="shared" si="89"/>
        <v/>
      </c>
      <c r="CT122" t="str">
        <f t="shared" si="90"/>
        <v/>
      </c>
    </row>
    <row r="123" spans="2:98" x14ac:dyDescent="0.3">
      <c r="B123" s="31">
        <v>116</v>
      </c>
      <c r="C123" s="61"/>
      <c r="D123" s="60"/>
      <c r="E123" s="19" t="str">
        <f t="shared" si="49"/>
        <v/>
      </c>
      <c r="F123" s="20" t="e">
        <f t="shared" si="50"/>
        <v>#N/A</v>
      </c>
      <c r="G123" s="21" t="str">
        <f t="shared" si="51"/>
        <v/>
      </c>
      <c r="H123" s="43"/>
      <c r="I123" s="43"/>
      <c r="J123" s="23" t="str">
        <f t="shared" si="52"/>
        <v/>
      </c>
      <c r="K123" s="24" t="str">
        <f t="shared" si="53"/>
        <v/>
      </c>
      <c r="L123" s="24" t="e">
        <f t="shared" si="80"/>
        <v>#N/A</v>
      </c>
      <c r="N123" s="25" t="str">
        <f t="shared" si="54"/>
        <v/>
      </c>
      <c r="O123" s="23" t="str">
        <f t="shared" si="55"/>
        <v/>
      </c>
      <c r="P123" s="26" t="e">
        <f t="shared" si="56"/>
        <v>#N/A</v>
      </c>
      <c r="Q123" t="b">
        <f t="shared" si="57"/>
        <v>0</v>
      </c>
      <c r="R123" s="26" t="e">
        <f t="shared" si="81"/>
        <v>#N/A</v>
      </c>
      <c r="S123" s="44" t="e">
        <f t="shared" si="82"/>
        <v>#N/A</v>
      </c>
      <c r="AC123" t="str">
        <f t="shared" si="58"/>
        <v/>
      </c>
      <c r="AD123" t="str">
        <f t="shared" si="59"/>
        <v/>
      </c>
      <c r="AE123" s="4" t="str">
        <f t="shared" si="91"/>
        <v/>
      </c>
      <c r="AF123" s="4" t="e">
        <f t="shared" si="60"/>
        <v>#N/A</v>
      </c>
      <c r="AG123" s="4" t="e">
        <f t="shared" si="61"/>
        <v>#N/A</v>
      </c>
      <c r="AH123" s="4" t="e">
        <f t="shared" si="83"/>
        <v>#N/A</v>
      </c>
      <c r="AI123" t="str">
        <f t="shared" si="96"/>
        <v/>
      </c>
      <c r="AJ123" t="str">
        <f t="shared" si="62"/>
        <v/>
      </c>
      <c r="AK123" t="str">
        <f t="shared" si="84"/>
        <v/>
      </c>
      <c r="AM123" s="39"/>
      <c r="BB123" s="16" t="e">
        <f t="shared" si="63"/>
        <v>#N/A</v>
      </c>
      <c r="BC123" s="16" t="str">
        <f t="shared" si="64"/>
        <v/>
      </c>
      <c r="BD123" s="16" t="e">
        <f t="shared" si="65"/>
        <v>#N/A</v>
      </c>
      <c r="BE123" s="16" t="str">
        <f t="shared" si="66"/>
        <v/>
      </c>
      <c r="BF123" s="16" t="str">
        <f t="shared" si="67"/>
        <v/>
      </c>
      <c r="BG123" s="16" t="e">
        <f t="shared" si="68"/>
        <v>#N/A</v>
      </c>
      <c r="BH123" s="16" t="e">
        <f t="shared" si="69"/>
        <v>#N/A</v>
      </c>
      <c r="BI123" t="e">
        <f t="shared" si="70"/>
        <v>#N/A</v>
      </c>
      <c r="BJ123" t="e">
        <f t="shared" si="71"/>
        <v>#N/A</v>
      </c>
      <c r="BK123" s="4"/>
      <c r="BL123" s="28" t="str">
        <f t="shared" si="72"/>
        <v/>
      </c>
      <c r="BM123" s="28" t="str">
        <f t="shared" si="73"/>
        <v/>
      </c>
      <c r="BN123" t="str">
        <f t="shared" si="74"/>
        <v/>
      </c>
      <c r="BO123" s="4"/>
      <c r="BP123" s="4"/>
      <c r="BQ123" s="4"/>
      <c r="BR123" s="4"/>
      <c r="BS123" s="4"/>
      <c r="CC123" s="30" t="str">
        <f t="shared" si="75"/>
        <v/>
      </c>
      <c r="CD123" s="24" t="e">
        <f t="shared" si="85"/>
        <v>#N/A</v>
      </c>
      <c r="CE123" s="4" t="e">
        <f t="shared" si="86"/>
        <v>#N/A</v>
      </c>
      <c r="CF123" s="33" t="str">
        <f t="shared" si="76"/>
        <v/>
      </c>
      <c r="CG123" t="str">
        <f t="shared" si="77"/>
        <v/>
      </c>
      <c r="CH123" t="e">
        <f t="shared" si="78"/>
        <v>#N/A</v>
      </c>
      <c r="CI123" t="e">
        <f t="shared" si="79"/>
        <v>#N/A</v>
      </c>
      <c r="CJ123" s="4" t="str">
        <f t="shared" si="87"/>
        <v/>
      </c>
      <c r="CK123" s="33" t="e">
        <f t="shared" si="92"/>
        <v>#N/A</v>
      </c>
      <c r="CL123" s="4" t="e">
        <f t="shared" si="93"/>
        <v>#N/A</v>
      </c>
      <c r="CM123" s="24" t="str">
        <f t="shared" si="94"/>
        <v/>
      </c>
      <c r="CN123" s="4" t="str">
        <f t="shared" si="95"/>
        <v/>
      </c>
      <c r="CO123" s="4"/>
      <c r="CR123" s="33" t="str">
        <f t="shared" si="88"/>
        <v/>
      </c>
      <c r="CS123" s="4" t="str">
        <f t="shared" si="89"/>
        <v/>
      </c>
      <c r="CT123" t="str">
        <f t="shared" si="90"/>
        <v/>
      </c>
    </row>
    <row r="124" spans="2:98" x14ac:dyDescent="0.3">
      <c r="B124" s="31">
        <v>117</v>
      </c>
      <c r="C124" s="61"/>
      <c r="D124" s="60"/>
      <c r="E124" s="19" t="str">
        <f t="shared" si="49"/>
        <v/>
      </c>
      <c r="F124" s="20" t="e">
        <f t="shared" si="50"/>
        <v>#N/A</v>
      </c>
      <c r="G124" s="21" t="str">
        <f t="shared" si="51"/>
        <v/>
      </c>
      <c r="H124" s="43"/>
      <c r="I124" s="43"/>
      <c r="J124" s="23" t="str">
        <f t="shared" si="52"/>
        <v/>
      </c>
      <c r="K124" s="24" t="str">
        <f t="shared" si="53"/>
        <v/>
      </c>
      <c r="L124" s="24" t="e">
        <f t="shared" si="80"/>
        <v>#N/A</v>
      </c>
      <c r="N124" s="25" t="str">
        <f t="shared" si="54"/>
        <v/>
      </c>
      <c r="O124" s="23" t="str">
        <f t="shared" si="55"/>
        <v/>
      </c>
      <c r="P124" s="26" t="e">
        <f t="shared" si="56"/>
        <v>#N/A</v>
      </c>
      <c r="Q124" t="b">
        <f t="shared" si="57"/>
        <v>0</v>
      </c>
      <c r="R124" s="26" t="e">
        <f t="shared" si="81"/>
        <v>#N/A</v>
      </c>
      <c r="S124" s="44" t="e">
        <f t="shared" si="82"/>
        <v>#N/A</v>
      </c>
      <c r="AC124" t="str">
        <f t="shared" si="58"/>
        <v/>
      </c>
      <c r="AD124" t="str">
        <f t="shared" si="59"/>
        <v/>
      </c>
      <c r="AE124" s="4" t="str">
        <f t="shared" si="91"/>
        <v/>
      </c>
      <c r="AF124" s="4" t="e">
        <f t="shared" si="60"/>
        <v>#N/A</v>
      </c>
      <c r="AG124" s="4" t="e">
        <f t="shared" si="61"/>
        <v>#N/A</v>
      </c>
      <c r="AH124" s="4" t="e">
        <f t="shared" si="83"/>
        <v>#N/A</v>
      </c>
      <c r="AI124" t="str">
        <f t="shared" si="96"/>
        <v/>
      </c>
      <c r="AJ124" t="str">
        <f t="shared" si="62"/>
        <v/>
      </c>
      <c r="AK124" t="str">
        <f t="shared" si="84"/>
        <v/>
      </c>
      <c r="AM124" s="39"/>
      <c r="BB124" s="16" t="e">
        <f t="shared" si="63"/>
        <v>#N/A</v>
      </c>
      <c r="BC124" s="16" t="str">
        <f t="shared" si="64"/>
        <v/>
      </c>
      <c r="BD124" s="16" t="e">
        <f t="shared" si="65"/>
        <v>#N/A</v>
      </c>
      <c r="BE124" s="16" t="str">
        <f t="shared" si="66"/>
        <v/>
      </c>
      <c r="BF124" s="16" t="str">
        <f t="shared" si="67"/>
        <v/>
      </c>
      <c r="BG124" s="16" t="e">
        <f t="shared" si="68"/>
        <v>#N/A</v>
      </c>
      <c r="BH124" s="16" t="e">
        <f t="shared" si="69"/>
        <v>#N/A</v>
      </c>
      <c r="BI124" t="e">
        <f t="shared" si="70"/>
        <v>#N/A</v>
      </c>
      <c r="BJ124" t="e">
        <f t="shared" si="71"/>
        <v>#N/A</v>
      </c>
      <c r="BK124" s="4"/>
      <c r="BL124" s="28" t="str">
        <f t="shared" si="72"/>
        <v/>
      </c>
      <c r="BM124" s="28" t="str">
        <f t="shared" si="73"/>
        <v/>
      </c>
      <c r="BN124" t="str">
        <f t="shared" si="74"/>
        <v/>
      </c>
      <c r="BO124" s="4"/>
      <c r="BP124" s="4"/>
      <c r="BQ124" s="4"/>
      <c r="BR124" s="4"/>
      <c r="BS124" s="4"/>
      <c r="CC124" s="30" t="str">
        <f t="shared" si="75"/>
        <v/>
      </c>
      <c r="CD124" s="24" t="e">
        <f t="shared" si="85"/>
        <v>#N/A</v>
      </c>
      <c r="CE124" s="4" t="e">
        <f t="shared" si="86"/>
        <v>#N/A</v>
      </c>
      <c r="CF124" s="33" t="str">
        <f t="shared" si="76"/>
        <v/>
      </c>
      <c r="CG124" t="str">
        <f t="shared" si="77"/>
        <v/>
      </c>
      <c r="CH124" t="e">
        <f t="shared" si="78"/>
        <v>#N/A</v>
      </c>
      <c r="CI124" t="e">
        <f t="shared" si="79"/>
        <v>#N/A</v>
      </c>
      <c r="CJ124" s="4" t="str">
        <f t="shared" si="87"/>
        <v/>
      </c>
      <c r="CK124" s="33" t="e">
        <f t="shared" si="92"/>
        <v>#N/A</v>
      </c>
      <c r="CL124" s="4" t="e">
        <f t="shared" si="93"/>
        <v>#N/A</v>
      </c>
      <c r="CM124" s="24" t="str">
        <f t="shared" si="94"/>
        <v/>
      </c>
      <c r="CN124" s="4" t="str">
        <f t="shared" si="95"/>
        <v/>
      </c>
      <c r="CO124" s="4"/>
      <c r="CR124" s="33" t="str">
        <f t="shared" si="88"/>
        <v/>
      </c>
      <c r="CS124" s="4" t="str">
        <f t="shared" si="89"/>
        <v/>
      </c>
      <c r="CT124" t="str">
        <f t="shared" si="90"/>
        <v/>
      </c>
    </row>
    <row r="125" spans="2:98" x14ac:dyDescent="0.3">
      <c r="B125" s="31">
        <v>118</v>
      </c>
      <c r="C125" s="61"/>
      <c r="D125" s="60"/>
      <c r="E125" s="19" t="str">
        <f t="shared" si="49"/>
        <v/>
      </c>
      <c r="F125" s="20" t="e">
        <f t="shared" si="50"/>
        <v>#N/A</v>
      </c>
      <c r="G125" s="21" t="str">
        <f t="shared" si="51"/>
        <v/>
      </c>
      <c r="H125" s="43"/>
      <c r="I125" s="43"/>
      <c r="J125" s="23" t="str">
        <f t="shared" si="52"/>
        <v/>
      </c>
      <c r="K125" s="24" t="str">
        <f t="shared" si="53"/>
        <v/>
      </c>
      <c r="L125" s="24" t="e">
        <f t="shared" si="80"/>
        <v>#N/A</v>
      </c>
      <c r="N125" s="25" t="str">
        <f t="shared" si="54"/>
        <v/>
      </c>
      <c r="O125" s="23" t="str">
        <f t="shared" si="55"/>
        <v/>
      </c>
      <c r="P125" s="26" t="e">
        <f t="shared" si="56"/>
        <v>#N/A</v>
      </c>
      <c r="Q125" t="b">
        <f t="shared" si="57"/>
        <v>0</v>
      </c>
      <c r="R125" s="26" t="e">
        <f t="shared" si="81"/>
        <v>#N/A</v>
      </c>
      <c r="S125" s="44" t="e">
        <f t="shared" si="82"/>
        <v>#N/A</v>
      </c>
      <c r="AC125" t="str">
        <f t="shared" si="58"/>
        <v/>
      </c>
      <c r="AD125" t="str">
        <f t="shared" si="59"/>
        <v/>
      </c>
      <c r="AE125" s="4" t="str">
        <f t="shared" si="91"/>
        <v/>
      </c>
      <c r="AF125" s="4" t="e">
        <f t="shared" si="60"/>
        <v>#N/A</v>
      </c>
      <c r="AG125" s="4" t="e">
        <f t="shared" si="61"/>
        <v>#N/A</v>
      </c>
      <c r="AH125" s="4" t="e">
        <f t="shared" si="83"/>
        <v>#N/A</v>
      </c>
      <c r="AI125" t="str">
        <f t="shared" si="96"/>
        <v/>
      </c>
      <c r="AJ125" t="str">
        <f t="shared" si="62"/>
        <v/>
      </c>
      <c r="AK125" t="str">
        <f t="shared" si="84"/>
        <v/>
      </c>
      <c r="AM125" s="39"/>
      <c r="BB125" s="16" t="e">
        <f t="shared" si="63"/>
        <v>#N/A</v>
      </c>
      <c r="BC125" s="16" t="str">
        <f t="shared" si="64"/>
        <v/>
      </c>
      <c r="BD125" s="16" t="e">
        <f t="shared" si="65"/>
        <v>#N/A</v>
      </c>
      <c r="BE125" s="16" t="str">
        <f t="shared" si="66"/>
        <v/>
      </c>
      <c r="BF125" s="16" t="str">
        <f t="shared" si="67"/>
        <v/>
      </c>
      <c r="BG125" s="16" t="e">
        <f t="shared" si="68"/>
        <v>#N/A</v>
      </c>
      <c r="BH125" s="16" t="e">
        <f t="shared" si="69"/>
        <v>#N/A</v>
      </c>
      <c r="BI125" t="e">
        <f t="shared" si="70"/>
        <v>#N/A</v>
      </c>
      <c r="BJ125" t="e">
        <f t="shared" si="71"/>
        <v>#N/A</v>
      </c>
      <c r="BK125" s="4"/>
      <c r="BL125" s="28" t="str">
        <f t="shared" si="72"/>
        <v/>
      </c>
      <c r="BM125" s="28" t="str">
        <f t="shared" si="73"/>
        <v/>
      </c>
      <c r="BN125" t="str">
        <f t="shared" si="74"/>
        <v/>
      </c>
      <c r="BO125" s="4"/>
      <c r="BP125" s="4"/>
      <c r="BQ125" s="4"/>
      <c r="BR125" s="4"/>
      <c r="BS125" s="4"/>
      <c r="CC125" s="30" t="str">
        <f t="shared" si="75"/>
        <v/>
      </c>
      <c r="CD125" s="24" t="e">
        <f t="shared" si="85"/>
        <v>#N/A</v>
      </c>
      <c r="CE125" s="4" t="e">
        <f t="shared" si="86"/>
        <v>#N/A</v>
      </c>
      <c r="CF125" s="33" t="str">
        <f t="shared" si="76"/>
        <v/>
      </c>
      <c r="CG125" t="str">
        <f t="shared" si="77"/>
        <v/>
      </c>
      <c r="CH125" t="e">
        <f t="shared" si="78"/>
        <v>#N/A</v>
      </c>
      <c r="CI125" t="e">
        <f t="shared" si="79"/>
        <v>#N/A</v>
      </c>
      <c r="CJ125" s="4" t="str">
        <f t="shared" si="87"/>
        <v/>
      </c>
      <c r="CK125" s="33" t="e">
        <f t="shared" si="92"/>
        <v>#N/A</v>
      </c>
      <c r="CL125" s="4" t="e">
        <f t="shared" si="93"/>
        <v>#N/A</v>
      </c>
      <c r="CM125" s="24" t="str">
        <f t="shared" si="94"/>
        <v/>
      </c>
      <c r="CN125" s="4" t="str">
        <f t="shared" si="95"/>
        <v/>
      </c>
      <c r="CO125" s="4"/>
      <c r="CR125" s="33" t="str">
        <f t="shared" si="88"/>
        <v/>
      </c>
      <c r="CS125" s="4" t="str">
        <f t="shared" si="89"/>
        <v/>
      </c>
      <c r="CT125" t="str">
        <f t="shared" si="90"/>
        <v/>
      </c>
    </row>
    <row r="126" spans="2:98" x14ac:dyDescent="0.3">
      <c r="B126" s="31">
        <v>119</v>
      </c>
      <c r="C126" s="61"/>
      <c r="D126" s="60"/>
      <c r="E126" s="19" t="str">
        <f t="shared" si="49"/>
        <v/>
      </c>
      <c r="F126" s="20" t="e">
        <f t="shared" si="50"/>
        <v>#N/A</v>
      </c>
      <c r="G126" s="21" t="str">
        <f t="shared" si="51"/>
        <v/>
      </c>
      <c r="H126" s="43"/>
      <c r="I126" s="43"/>
      <c r="J126" s="23" t="str">
        <f t="shared" si="52"/>
        <v/>
      </c>
      <c r="K126" s="24" t="str">
        <f t="shared" si="53"/>
        <v/>
      </c>
      <c r="L126" s="24" t="e">
        <f t="shared" si="80"/>
        <v>#N/A</v>
      </c>
      <c r="N126" s="25" t="str">
        <f t="shared" si="54"/>
        <v/>
      </c>
      <c r="O126" s="23" t="str">
        <f t="shared" si="55"/>
        <v/>
      </c>
      <c r="P126" s="26" t="e">
        <f t="shared" si="56"/>
        <v>#N/A</v>
      </c>
      <c r="Q126" t="b">
        <f t="shared" si="57"/>
        <v>0</v>
      </c>
      <c r="R126" s="26" t="e">
        <f t="shared" si="81"/>
        <v>#N/A</v>
      </c>
      <c r="S126" s="44" t="e">
        <f t="shared" si="82"/>
        <v>#N/A</v>
      </c>
      <c r="AC126" t="str">
        <f t="shared" si="58"/>
        <v/>
      </c>
      <c r="AD126" t="str">
        <f t="shared" si="59"/>
        <v/>
      </c>
      <c r="AE126" s="4" t="str">
        <f t="shared" si="91"/>
        <v/>
      </c>
      <c r="AF126" s="4" t="e">
        <f t="shared" si="60"/>
        <v>#N/A</v>
      </c>
      <c r="AG126" s="4" t="e">
        <f t="shared" si="61"/>
        <v>#N/A</v>
      </c>
      <c r="AH126" s="4" t="e">
        <f t="shared" si="83"/>
        <v>#N/A</v>
      </c>
      <c r="AI126" t="str">
        <f t="shared" si="96"/>
        <v/>
      </c>
      <c r="AJ126" t="str">
        <f t="shared" si="62"/>
        <v/>
      </c>
      <c r="AK126" t="str">
        <f t="shared" si="84"/>
        <v/>
      </c>
      <c r="AM126" s="39"/>
      <c r="BB126" s="16" t="e">
        <f t="shared" si="63"/>
        <v>#N/A</v>
      </c>
      <c r="BC126" s="16" t="str">
        <f t="shared" si="64"/>
        <v/>
      </c>
      <c r="BD126" s="16" t="e">
        <f t="shared" si="65"/>
        <v>#N/A</v>
      </c>
      <c r="BE126" s="16" t="str">
        <f t="shared" si="66"/>
        <v/>
      </c>
      <c r="BF126" s="16" t="str">
        <f t="shared" si="67"/>
        <v/>
      </c>
      <c r="BG126" s="16" t="e">
        <f t="shared" si="68"/>
        <v>#N/A</v>
      </c>
      <c r="BH126" s="16" t="e">
        <f t="shared" si="69"/>
        <v>#N/A</v>
      </c>
      <c r="BI126" t="e">
        <f t="shared" si="70"/>
        <v>#N/A</v>
      </c>
      <c r="BJ126" t="e">
        <f t="shared" si="71"/>
        <v>#N/A</v>
      </c>
      <c r="BK126" s="4"/>
      <c r="BL126" s="28" t="str">
        <f t="shared" si="72"/>
        <v/>
      </c>
      <c r="BM126" s="28" t="str">
        <f t="shared" si="73"/>
        <v/>
      </c>
      <c r="BN126" t="str">
        <f t="shared" si="74"/>
        <v/>
      </c>
      <c r="BO126" s="4"/>
      <c r="BP126" s="4"/>
      <c r="BQ126" s="4"/>
      <c r="BR126" s="4"/>
      <c r="BS126" s="4"/>
      <c r="CC126" s="30" t="str">
        <f t="shared" si="75"/>
        <v/>
      </c>
      <c r="CD126" s="24" t="e">
        <f t="shared" si="85"/>
        <v>#N/A</v>
      </c>
      <c r="CE126" s="4" t="e">
        <f t="shared" si="86"/>
        <v>#N/A</v>
      </c>
      <c r="CF126" s="33" t="str">
        <f t="shared" si="76"/>
        <v/>
      </c>
      <c r="CG126" t="str">
        <f t="shared" si="77"/>
        <v/>
      </c>
      <c r="CH126" t="e">
        <f t="shared" si="78"/>
        <v>#N/A</v>
      </c>
      <c r="CI126" t="e">
        <f t="shared" si="79"/>
        <v>#N/A</v>
      </c>
      <c r="CJ126" s="4" t="str">
        <f t="shared" si="87"/>
        <v/>
      </c>
      <c r="CK126" s="33" t="e">
        <f t="shared" si="92"/>
        <v>#N/A</v>
      </c>
      <c r="CL126" s="4" t="e">
        <f t="shared" si="93"/>
        <v>#N/A</v>
      </c>
      <c r="CM126" s="24" t="str">
        <f t="shared" si="94"/>
        <v/>
      </c>
      <c r="CN126" s="4" t="str">
        <f t="shared" si="95"/>
        <v/>
      </c>
      <c r="CO126" s="4"/>
      <c r="CR126" s="33" t="str">
        <f t="shared" si="88"/>
        <v/>
      </c>
      <c r="CS126" s="4" t="str">
        <f t="shared" si="89"/>
        <v/>
      </c>
      <c r="CT126" t="str">
        <f t="shared" si="90"/>
        <v/>
      </c>
    </row>
    <row r="127" spans="2:98" x14ac:dyDescent="0.3">
      <c r="B127" s="31">
        <v>120</v>
      </c>
      <c r="C127" s="61"/>
      <c r="D127" s="60"/>
      <c r="E127" s="19" t="str">
        <f t="shared" si="49"/>
        <v/>
      </c>
      <c r="F127" s="20" t="e">
        <f t="shared" si="50"/>
        <v>#N/A</v>
      </c>
      <c r="G127" s="21" t="str">
        <f t="shared" si="51"/>
        <v/>
      </c>
      <c r="H127" s="43"/>
      <c r="I127" s="43"/>
      <c r="J127" s="23" t="str">
        <f t="shared" si="52"/>
        <v/>
      </c>
      <c r="K127" s="24" t="str">
        <f t="shared" si="53"/>
        <v/>
      </c>
      <c r="L127" s="24" t="e">
        <f t="shared" si="80"/>
        <v>#N/A</v>
      </c>
      <c r="N127" s="25" t="str">
        <f t="shared" si="54"/>
        <v/>
      </c>
      <c r="O127" s="23" t="str">
        <f t="shared" si="55"/>
        <v/>
      </c>
      <c r="P127" s="26" t="e">
        <f t="shared" si="56"/>
        <v>#N/A</v>
      </c>
      <c r="Q127" t="b">
        <f t="shared" si="57"/>
        <v>0</v>
      </c>
      <c r="R127" s="26" t="e">
        <f t="shared" si="81"/>
        <v>#N/A</v>
      </c>
      <c r="S127" s="44" t="e">
        <f t="shared" si="82"/>
        <v>#N/A</v>
      </c>
      <c r="AC127" t="str">
        <f t="shared" si="58"/>
        <v/>
      </c>
      <c r="AD127" t="str">
        <f t="shared" si="59"/>
        <v/>
      </c>
      <c r="AE127" s="4" t="str">
        <f t="shared" si="91"/>
        <v/>
      </c>
      <c r="AF127" s="4" t="e">
        <f t="shared" si="60"/>
        <v>#N/A</v>
      </c>
      <c r="AG127" s="4" t="e">
        <f t="shared" si="61"/>
        <v>#N/A</v>
      </c>
      <c r="AH127" s="4" t="e">
        <f t="shared" si="83"/>
        <v>#N/A</v>
      </c>
      <c r="AI127" t="str">
        <f t="shared" si="96"/>
        <v/>
      </c>
      <c r="AJ127" t="str">
        <f t="shared" si="62"/>
        <v/>
      </c>
      <c r="AK127" t="str">
        <f t="shared" si="84"/>
        <v/>
      </c>
      <c r="AM127" s="39"/>
      <c r="BB127" s="16" t="e">
        <f t="shared" si="63"/>
        <v>#N/A</v>
      </c>
      <c r="BC127" s="16" t="str">
        <f t="shared" si="64"/>
        <v/>
      </c>
      <c r="BD127" s="16" t="e">
        <f t="shared" si="65"/>
        <v>#N/A</v>
      </c>
      <c r="BE127" s="16" t="str">
        <f t="shared" si="66"/>
        <v/>
      </c>
      <c r="BF127" s="16" t="str">
        <f t="shared" si="67"/>
        <v/>
      </c>
      <c r="BG127" s="16" t="e">
        <f t="shared" si="68"/>
        <v>#N/A</v>
      </c>
      <c r="BH127" s="16" t="e">
        <f t="shared" si="69"/>
        <v>#N/A</v>
      </c>
      <c r="BI127" t="e">
        <f t="shared" si="70"/>
        <v>#N/A</v>
      </c>
      <c r="BJ127" t="e">
        <f t="shared" si="71"/>
        <v>#N/A</v>
      </c>
      <c r="BK127" s="4"/>
      <c r="BL127" s="28" t="str">
        <f t="shared" si="72"/>
        <v/>
      </c>
      <c r="BM127" s="28" t="str">
        <f t="shared" si="73"/>
        <v/>
      </c>
      <c r="BN127" t="str">
        <f t="shared" si="74"/>
        <v/>
      </c>
      <c r="BO127" s="4"/>
      <c r="BP127" s="4"/>
      <c r="BQ127" s="4"/>
      <c r="BR127" s="4"/>
      <c r="BS127" s="4"/>
      <c r="CC127" s="30" t="str">
        <f t="shared" si="75"/>
        <v/>
      </c>
      <c r="CD127" s="24" t="e">
        <f t="shared" si="85"/>
        <v>#N/A</v>
      </c>
      <c r="CE127" s="4" t="e">
        <f t="shared" si="86"/>
        <v>#N/A</v>
      </c>
      <c r="CF127" s="33" t="str">
        <f t="shared" si="76"/>
        <v/>
      </c>
      <c r="CG127" t="str">
        <f t="shared" si="77"/>
        <v/>
      </c>
      <c r="CH127" t="e">
        <f t="shared" si="78"/>
        <v>#N/A</v>
      </c>
      <c r="CI127" t="e">
        <f t="shared" si="79"/>
        <v>#N/A</v>
      </c>
      <c r="CJ127" s="4" t="str">
        <f t="shared" si="87"/>
        <v/>
      </c>
      <c r="CK127" s="33" t="e">
        <f t="shared" si="92"/>
        <v>#N/A</v>
      </c>
      <c r="CL127" s="4" t="e">
        <f t="shared" si="93"/>
        <v>#N/A</v>
      </c>
      <c r="CM127" s="24" t="str">
        <f t="shared" si="94"/>
        <v/>
      </c>
      <c r="CN127" s="4" t="str">
        <f t="shared" si="95"/>
        <v/>
      </c>
      <c r="CO127" s="4"/>
      <c r="CR127" s="33" t="str">
        <f t="shared" si="88"/>
        <v/>
      </c>
      <c r="CS127" s="4" t="str">
        <f t="shared" si="89"/>
        <v/>
      </c>
      <c r="CT127" t="str">
        <f t="shared" si="90"/>
        <v/>
      </c>
    </row>
    <row r="128" spans="2:98" x14ac:dyDescent="0.3">
      <c r="B128" s="31">
        <v>121</v>
      </c>
      <c r="C128" s="61"/>
      <c r="D128" s="60"/>
      <c r="E128" s="19" t="str">
        <f t="shared" si="49"/>
        <v/>
      </c>
      <c r="F128" s="20" t="e">
        <f t="shared" si="50"/>
        <v>#N/A</v>
      </c>
      <c r="G128" s="21" t="str">
        <f t="shared" si="51"/>
        <v/>
      </c>
      <c r="H128" s="43"/>
      <c r="I128" s="43"/>
      <c r="J128" s="23" t="str">
        <f t="shared" si="52"/>
        <v/>
      </c>
      <c r="K128" s="24" t="str">
        <f t="shared" si="53"/>
        <v/>
      </c>
      <c r="L128" s="24" t="e">
        <f t="shared" si="80"/>
        <v>#N/A</v>
      </c>
      <c r="N128" s="25" t="str">
        <f t="shared" si="54"/>
        <v/>
      </c>
      <c r="O128" s="23" t="str">
        <f t="shared" si="55"/>
        <v/>
      </c>
      <c r="P128" s="26" t="e">
        <f t="shared" si="56"/>
        <v>#N/A</v>
      </c>
      <c r="Q128" t="b">
        <f t="shared" si="57"/>
        <v>0</v>
      </c>
      <c r="R128" s="26" t="e">
        <f t="shared" si="81"/>
        <v>#N/A</v>
      </c>
      <c r="S128" s="44" t="e">
        <f t="shared" si="82"/>
        <v>#N/A</v>
      </c>
      <c r="AC128" t="str">
        <f t="shared" si="58"/>
        <v/>
      </c>
      <c r="AD128" t="str">
        <f t="shared" si="59"/>
        <v/>
      </c>
      <c r="AE128" s="4" t="str">
        <f t="shared" si="91"/>
        <v/>
      </c>
      <c r="AF128" s="4" t="e">
        <f t="shared" si="60"/>
        <v>#N/A</v>
      </c>
      <c r="AG128" s="4" t="e">
        <f t="shared" si="61"/>
        <v>#N/A</v>
      </c>
      <c r="AH128" s="4" t="e">
        <f t="shared" si="83"/>
        <v>#N/A</v>
      </c>
      <c r="AI128" t="str">
        <f t="shared" si="96"/>
        <v/>
      </c>
      <c r="AJ128" t="str">
        <f t="shared" si="62"/>
        <v/>
      </c>
      <c r="AK128" t="str">
        <f t="shared" si="84"/>
        <v/>
      </c>
      <c r="AM128" s="39"/>
      <c r="BB128" s="16" t="e">
        <f t="shared" si="63"/>
        <v>#N/A</v>
      </c>
      <c r="BC128" s="16" t="str">
        <f t="shared" si="64"/>
        <v/>
      </c>
      <c r="BD128" s="16" t="e">
        <f t="shared" si="65"/>
        <v>#N/A</v>
      </c>
      <c r="BE128" s="16" t="str">
        <f t="shared" si="66"/>
        <v/>
      </c>
      <c r="BF128" s="16" t="str">
        <f t="shared" si="67"/>
        <v/>
      </c>
      <c r="BG128" s="16" t="e">
        <f t="shared" si="68"/>
        <v>#N/A</v>
      </c>
      <c r="BH128" s="16" t="e">
        <f t="shared" si="69"/>
        <v>#N/A</v>
      </c>
      <c r="BI128" t="e">
        <f t="shared" si="70"/>
        <v>#N/A</v>
      </c>
      <c r="BJ128" t="e">
        <f t="shared" si="71"/>
        <v>#N/A</v>
      </c>
      <c r="BK128" s="4"/>
      <c r="BL128" s="28" t="str">
        <f t="shared" si="72"/>
        <v/>
      </c>
      <c r="BM128" s="28" t="str">
        <f t="shared" si="73"/>
        <v/>
      </c>
      <c r="BN128" t="str">
        <f t="shared" si="74"/>
        <v/>
      </c>
      <c r="BO128" s="4"/>
      <c r="BP128" s="4"/>
      <c r="BQ128" s="4"/>
      <c r="BR128" s="4"/>
      <c r="BS128" s="4"/>
      <c r="CC128" s="30" t="str">
        <f t="shared" si="75"/>
        <v/>
      </c>
      <c r="CD128" s="24" t="e">
        <f t="shared" si="85"/>
        <v>#N/A</v>
      </c>
      <c r="CE128" s="4" t="e">
        <f t="shared" si="86"/>
        <v>#N/A</v>
      </c>
      <c r="CF128" s="33" t="str">
        <f t="shared" si="76"/>
        <v/>
      </c>
      <c r="CG128" t="str">
        <f t="shared" si="77"/>
        <v/>
      </c>
      <c r="CH128" t="e">
        <f t="shared" si="78"/>
        <v>#N/A</v>
      </c>
      <c r="CI128" t="e">
        <f t="shared" si="79"/>
        <v>#N/A</v>
      </c>
      <c r="CJ128" s="4" t="str">
        <f t="shared" si="87"/>
        <v/>
      </c>
      <c r="CK128" s="33" t="e">
        <f t="shared" si="92"/>
        <v>#N/A</v>
      </c>
      <c r="CL128" s="4" t="e">
        <f t="shared" si="93"/>
        <v>#N/A</v>
      </c>
      <c r="CM128" s="24" t="str">
        <f t="shared" si="94"/>
        <v/>
      </c>
      <c r="CN128" s="4" t="str">
        <f t="shared" si="95"/>
        <v/>
      </c>
      <c r="CO128" s="4"/>
      <c r="CR128" s="33" t="str">
        <f t="shared" si="88"/>
        <v/>
      </c>
      <c r="CS128" s="4" t="str">
        <f t="shared" si="89"/>
        <v/>
      </c>
      <c r="CT128" t="str">
        <f t="shared" si="90"/>
        <v/>
      </c>
    </row>
    <row r="129" spans="2:98" x14ac:dyDescent="0.3">
      <c r="B129" s="31">
        <v>122</v>
      </c>
      <c r="C129" s="61"/>
      <c r="D129" s="60"/>
      <c r="E129" s="19" t="str">
        <f t="shared" si="49"/>
        <v/>
      </c>
      <c r="F129" s="20" t="e">
        <f t="shared" si="50"/>
        <v>#N/A</v>
      </c>
      <c r="G129" s="21" t="str">
        <f t="shared" si="51"/>
        <v/>
      </c>
      <c r="H129" s="43"/>
      <c r="I129" s="43"/>
      <c r="J129" s="23" t="str">
        <f t="shared" si="52"/>
        <v/>
      </c>
      <c r="K129" s="24" t="str">
        <f t="shared" si="53"/>
        <v/>
      </c>
      <c r="L129" s="24" t="e">
        <f t="shared" si="80"/>
        <v>#N/A</v>
      </c>
      <c r="N129" s="25" t="str">
        <f t="shared" si="54"/>
        <v/>
      </c>
      <c r="O129" s="23" t="str">
        <f t="shared" si="55"/>
        <v/>
      </c>
      <c r="P129" s="26" t="e">
        <f t="shared" si="56"/>
        <v>#N/A</v>
      </c>
      <c r="Q129" t="b">
        <f t="shared" si="57"/>
        <v>0</v>
      </c>
      <c r="R129" s="26" t="e">
        <f t="shared" si="81"/>
        <v>#N/A</v>
      </c>
      <c r="S129" s="44" t="e">
        <f t="shared" si="82"/>
        <v>#N/A</v>
      </c>
      <c r="AC129" t="str">
        <f t="shared" si="58"/>
        <v/>
      </c>
      <c r="AD129" t="str">
        <f t="shared" si="59"/>
        <v/>
      </c>
      <c r="AE129" s="4" t="str">
        <f t="shared" si="91"/>
        <v/>
      </c>
      <c r="AF129" s="4" t="e">
        <f t="shared" si="60"/>
        <v>#N/A</v>
      </c>
      <c r="AG129" s="4" t="e">
        <f t="shared" si="61"/>
        <v>#N/A</v>
      </c>
      <c r="AH129" s="4" t="e">
        <f t="shared" si="83"/>
        <v>#N/A</v>
      </c>
      <c r="AI129" t="str">
        <f t="shared" si="96"/>
        <v/>
      </c>
      <c r="AJ129" t="str">
        <f t="shared" si="62"/>
        <v/>
      </c>
      <c r="AK129" t="str">
        <f t="shared" si="84"/>
        <v/>
      </c>
      <c r="AM129" s="39"/>
      <c r="BB129" s="16" t="e">
        <f t="shared" si="63"/>
        <v>#N/A</v>
      </c>
      <c r="BC129" s="16" t="str">
        <f t="shared" si="64"/>
        <v/>
      </c>
      <c r="BD129" s="16" t="e">
        <f t="shared" si="65"/>
        <v>#N/A</v>
      </c>
      <c r="BE129" s="16" t="str">
        <f t="shared" si="66"/>
        <v/>
      </c>
      <c r="BF129" s="16" t="str">
        <f t="shared" si="67"/>
        <v/>
      </c>
      <c r="BG129" s="16" t="e">
        <f t="shared" si="68"/>
        <v>#N/A</v>
      </c>
      <c r="BH129" s="16" t="e">
        <f t="shared" si="69"/>
        <v>#N/A</v>
      </c>
      <c r="BI129" t="e">
        <f t="shared" si="70"/>
        <v>#N/A</v>
      </c>
      <c r="BJ129" t="e">
        <f t="shared" si="71"/>
        <v>#N/A</v>
      </c>
      <c r="BK129" s="4"/>
      <c r="BL129" s="28" t="str">
        <f t="shared" si="72"/>
        <v/>
      </c>
      <c r="BM129" s="28" t="str">
        <f t="shared" si="73"/>
        <v/>
      </c>
      <c r="BN129" t="str">
        <f t="shared" si="74"/>
        <v/>
      </c>
      <c r="BO129" s="4"/>
      <c r="BP129" s="4"/>
      <c r="BQ129" s="4"/>
      <c r="BR129" s="4"/>
      <c r="BS129" s="4"/>
      <c r="CC129" s="30" t="str">
        <f t="shared" si="75"/>
        <v/>
      </c>
      <c r="CD129" s="24" t="e">
        <f t="shared" si="85"/>
        <v>#N/A</v>
      </c>
      <c r="CE129" s="4" t="e">
        <f t="shared" si="86"/>
        <v>#N/A</v>
      </c>
      <c r="CF129" s="33" t="str">
        <f t="shared" si="76"/>
        <v/>
      </c>
      <c r="CG129" t="str">
        <f t="shared" si="77"/>
        <v/>
      </c>
      <c r="CH129" t="e">
        <f t="shared" si="78"/>
        <v>#N/A</v>
      </c>
      <c r="CI129" t="e">
        <f t="shared" si="79"/>
        <v>#N/A</v>
      </c>
      <c r="CJ129" s="4" t="str">
        <f t="shared" si="87"/>
        <v/>
      </c>
      <c r="CK129" s="33" t="e">
        <f t="shared" si="92"/>
        <v>#N/A</v>
      </c>
      <c r="CL129" s="4" t="e">
        <f t="shared" si="93"/>
        <v>#N/A</v>
      </c>
      <c r="CM129" s="24" t="str">
        <f t="shared" si="94"/>
        <v/>
      </c>
      <c r="CN129" s="4" t="str">
        <f t="shared" si="95"/>
        <v/>
      </c>
      <c r="CO129" s="4"/>
      <c r="CR129" s="33" t="str">
        <f t="shared" si="88"/>
        <v/>
      </c>
      <c r="CS129" s="4" t="str">
        <f t="shared" si="89"/>
        <v/>
      </c>
      <c r="CT129" t="str">
        <f t="shared" si="90"/>
        <v/>
      </c>
    </row>
    <row r="130" spans="2:98" x14ac:dyDescent="0.3">
      <c r="B130" s="31">
        <v>123</v>
      </c>
      <c r="C130" s="61"/>
      <c r="D130" s="60"/>
      <c r="E130" s="19" t="str">
        <f t="shared" si="49"/>
        <v/>
      </c>
      <c r="F130" s="20" t="e">
        <f t="shared" si="50"/>
        <v>#N/A</v>
      </c>
      <c r="G130" s="21" t="str">
        <f t="shared" si="51"/>
        <v/>
      </c>
      <c r="H130" s="43"/>
      <c r="I130" s="43"/>
      <c r="J130" s="23" t="str">
        <f t="shared" si="52"/>
        <v/>
      </c>
      <c r="K130" s="24" t="str">
        <f t="shared" si="53"/>
        <v/>
      </c>
      <c r="L130" s="24" t="e">
        <f t="shared" si="80"/>
        <v>#N/A</v>
      </c>
      <c r="N130" s="25" t="str">
        <f t="shared" si="54"/>
        <v/>
      </c>
      <c r="O130" s="23" t="str">
        <f t="shared" si="55"/>
        <v/>
      </c>
      <c r="P130" s="26" t="e">
        <f t="shared" si="56"/>
        <v>#N/A</v>
      </c>
      <c r="Q130" t="b">
        <f t="shared" si="57"/>
        <v>0</v>
      </c>
      <c r="R130" s="26" t="e">
        <f t="shared" si="81"/>
        <v>#N/A</v>
      </c>
      <c r="S130" s="44" t="e">
        <f t="shared" si="82"/>
        <v>#N/A</v>
      </c>
      <c r="AC130" t="str">
        <f t="shared" si="58"/>
        <v/>
      </c>
      <c r="AD130" t="str">
        <f t="shared" si="59"/>
        <v/>
      </c>
      <c r="AE130" s="4" t="str">
        <f t="shared" si="91"/>
        <v/>
      </c>
      <c r="AF130" s="4" t="e">
        <f t="shared" si="60"/>
        <v>#N/A</v>
      </c>
      <c r="AG130" s="4" t="e">
        <f t="shared" si="61"/>
        <v>#N/A</v>
      </c>
      <c r="AH130" s="4" t="e">
        <f t="shared" si="83"/>
        <v>#N/A</v>
      </c>
      <c r="AI130" t="str">
        <f t="shared" si="96"/>
        <v/>
      </c>
      <c r="AJ130" t="str">
        <f t="shared" si="62"/>
        <v/>
      </c>
      <c r="AK130" t="str">
        <f t="shared" si="84"/>
        <v/>
      </c>
      <c r="AM130" s="39"/>
      <c r="BB130" s="16" t="e">
        <f t="shared" si="63"/>
        <v>#N/A</v>
      </c>
      <c r="BC130" s="16" t="str">
        <f t="shared" si="64"/>
        <v/>
      </c>
      <c r="BD130" s="16" t="e">
        <f t="shared" si="65"/>
        <v>#N/A</v>
      </c>
      <c r="BE130" s="16" t="str">
        <f t="shared" si="66"/>
        <v/>
      </c>
      <c r="BF130" s="16" t="str">
        <f t="shared" si="67"/>
        <v/>
      </c>
      <c r="BG130" s="16" t="e">
        <f t="shared" si="68"/>
        <v>#N/A</v>
      </c>
      <c r="BH130" s="16" t="e">
        <f t="shared" si="69"/>
        <v>#N/A</v>
      </c>
      <c r="BI130" t="e">
        <f t="shared" si="70"/>
        <v>#N/A</v>
      </c>
      <c r="BJ130" t="e">
        <f t="shared" si="71"/>
        <v>#N/A</v>
      </c>
      <c r="BK130" s="4"/>
      <c r="BL130" s="28" t="str">
        <f t="shared" si="72"/>
        <v/>
      </c>
      <c r="BM130" s="28" t="str">
        <f t="shared" si="73"/>
        <v/>
      </c>
      <c r="BN130" t="str">
        <f t="shared" si="74"/>
        <v/>
      </c>
      <c r="BO130" s="4"/>
      <c r="BP130" s="4"/>
      <c r="BQ130" s="4"/>
      <c r="BR130" s="4"/>
      <c r="BS130" s="4"/>
      <c r="CC130" s="30" t="str">
        <f t="shared" si="75"/>
        <v/>
      </c>
      <c r="CD130" s="24" t="e">
        <f t="shared" si="85"/>
        <v>#N/A</v>
      </c>
      <c r="CE130" s="4" t="e">
        <f t="shared" si="86"/>
        <v>#N/A</v>
      </c>
      <c r="CF130" s="33" t="str">
        <f t="shared" si="76"/>
        <v/>
      </c>
      <c r="CG130" t="str">
        <f t="shared" si="77"/>
        <v/>
      </c>
      <c r="CH130" t="e">
        <f t="shared" si="78"/>
        <v>#N/A</v>
      </c>
      <c r="CI130" t="e">
        <f t="shared" si="79"/>
        <v>#N/A</v>
      </c>
      <c r="CJ130" s="4" t="str">
        <f t="shared" si="87"/>
        <v/>
      </c>
      <c r="CK130" s="33" t="e">
        <f t="shared" si="92"/>
        <v>#N/A</v>
      </c>
      <c r="CL130" s="4" t="e">
        <f t="shared" si="93"/>
        <v>#N/A</v>
      </c>
      <c r="CM130" s="24" t="str">
        <f t="shared" si="94"/>
        <v/>
      </c>
      <c r="CN130" s="4" t="str">
        <f t="shared" si="95"/>
        <v/>
      </c>
      <c r="CO130" s="4"/>
      <c r="CR130" s="33" t="str">
        <f t="shared" si="88"/>
        <v/>
      </c>
      <c r="CS130" s="4" t="str">
        <f t="shared" si="89"/>
        <v/>
      </c>
      <c r="CT130" t="str">
        <f t="shared" si="90"/>
        <v/>
      </c>
    </row>
    <row r="131" spans="2:98" x14ac:dyDescent="0.3">
      <c r="B131" s="31">
        <v>124</v>
      </c>
      <c r="C131" s="61"/>
      <c r="D131" s="60"/>
      <c r="E131" s="19" t="str">
        <f t="shared" si="49"/>
        <v/>
      </c>
      <c r="F131" s="20" t="e">
        <f t="shared" si="50"/>
        <v>#N/A</v>
      </c>
      <c r="G131" s="21" t="str">
        <f t="shared" si="51"/>
        <v/>
      </c>
      <c r="H131" s="43"/>
      <c r="I131" s="43"/>
      <c r="J131" s="23" t="str">
        <f t="shared" si="52"/>
        <v/>
      </c>
      <c r="K131" s="24" t="str">
        <f t="shared" si="53"/>
        <v/>
      </c>
      <c r="L131" s="24" t="e">
        <f t="shared" si="80"/>
        <v>#N/A</v>
      </c>
      <c r="N131" s="25" t="str">
        <f t="shared" si="54"/>
        <v/>
      </c>
      <c r="O131" s="23" t="str">
        <f t="shared" si="55"/>
        <v/>
      </c>
      <c r="P131" s="26" t="e">
        <f t="shared" si="56"/>
        <v>#N/A</v>
      </c>
      <c r="Q131" t="b">
        <f t="shared" si="57"/>
        <v>0</v>
      </c>
      <c r="R131" s="26" t="e">
        <f t="shared" si="81"/>
        <v>#N/A</v>
      </c>
      <c r="S131" s="44" t="e">
        <f t="shared" si="82"/>
        <v>#N/A</v>
      </c>
      <c r="AC131" t="str">
        <f t="shared" si="58"/>
        <v/>
      </c>
      <c r="AD131" t="str">
        <f t="shared" si="59"/>
        <v/>
      </c>
      <c r="AE131" s="4" t="str">
        <f t="shared" si="91"/>
        <v/>
      </c>
      <c r="AF131" s="4" t="e">
        <f t="shared" si="60"/>
        <v>#N/A</v>
      </c>
      <c r="AG131" s="4" t="e">
        <f t="shared" si="61"/>
        <v>#N/A</v>
      </c>
      <c r="AH131" s="4" t="e">
        <f t="shared" si="83"/>
        <v>#N/A</v>
      </c>
      <c r="AI131" t="str">
        <f t="shared" si="96"/>
        <v/>
      </c>
      <c r="AJ131" t="str">
        <f t="shared" si="62"/>
        <v/>
      </c>
      <c r="AK131" t="str">
        <f t="shared" si="84"/>
        <v/>
      </c>
      <c r="AM131" s="39"/>
      <c r="BB131" s="16" t="e">
        <f t="shared" si="63"/>
        <v>#N/A</v>
      </c>
      <c r="BC131" s="16" t="str">
        <f t="shared" si="64"/>
        <v/>
      </c>
      <c r="BD131" s="16" t="e">
        <f t="shared" si="65"/>
        <v>#N/A</v>
      </c>
      <c r="BE131" s="16" t="str">
        <f t="shared" si="66"/>
        <v/>
      </c>
      <c r="BF131" s="16" t="str">
        <f t="shared" si="67"/>
        <v/>
      </c>
      <c r="BG131" s="16" t="e">
        <f t="shared" si="68"/>
        <v>#N/A</v>
      </c>
      <c r="BH131" s="16" t="e">
        <f t="shared" si="69"/>
        <v>#N/A</v>
      </c>
      <c r="BI131" t="e">
        <f t="shared" si="70"/>
        <v>#N/A</v>
      </c>
      <c r="BJ131" t="e">
        <f t="shared" si="71"/>
        <v>#N/A</v>
      </c>
      <c r="BK131" s="4"/>
      <c r="BL131" s="28" t="str">
        <f t="shared" si="72"/>
        <v/>
      </c>
      <c r="BM131" s="28" t="str">
        <f t="shared" si="73"/>
        <v/>
      </c>
      <c r="BN131" t="str">
        <f t="shared" si="74"/>
        <v/>
      </c>
      <c r="BO131" s="4"/>
      <c r="BP131" s="4"/>
      <c r="BQ131" s="4"/>
      <c r="BR131" s="4"/>
      <c r="BS131" s="4"/>
      <c r="CC131" s="30" t="str">
        <f t="shared" si="75"/>
        <v/>
      </c>
      <c r="CD131" s="24" t="e">
        <f t="shared" si="85"/>
        <v>#N/A</v>
      </c>
      <c r="CE131" s="4" t="e">
        <f t="shared" si="86"/>
        <v>#N/A</v>
      </c>
      <c r="CF131" s="33" t="str">
        <f t="shared" si="76"/>
        <v/>
      </c>
      <c r="CG131" t="str">
        <f t="shared" si="77"/>
        <v/>
      </c>
      <c r="CH131" t="e">
        <f t="shared" si="78"/>
        <v>#N/A</v>
      </c>
      <c r="CI131" t="e">
        <f t="shared" si="79"/>
        <v>#N/A</v>
      </c>
      <c r="CJ131" s="4" t="str">
        <f t="shared" si="87"/>
        <v/>
      </c>
      <c r="CK131" s="33" t="e">
        <f t="shared" si="92"/>
        <v>#N/A</v>
      </c>
      <c r="CL131" s="4" t="e">
        <f t="shared" si="93"/>
        <v>#N/A</v>
      </c>
      <c r="CM131" s="24" t="str">
        <f t="shared" si="94"/>
        <v/>
      </c>
      <c r="CN131" s="4" t="str">
        <f t="shared" si="95"/>
        <v/>
      </c>
      <c r="CO131" s="4"/>
      <c r="CR131" s="33" t="str">
        <f t="shared" si="88"/>
        <v/>
      </c>
      <c r="CS131" s="4" t="str">
        <f t="shared" si="89"/>
        <v/>
      </c>
      <c r="CT131" t="str">
        <f t="shared" si="90"/>
        <v/>
      </c>
    </row>
    <row r="132" spans="2:98" x14ac:dyDescent="0.3">
      <c r="B132" s="31">
        <v>125</v>
      </c>
      <c r="C132" s="61"/>
      <c r="D132" s="60"/>
      <c r="E132" s="19" t="str">
        <f t="shared" si="49"/>
        <v/>
      </c>
      <c r="F132" s="20" t="e">
        <f t="shared" si="50"/>
        <v>#N/A</v>
      </c>
      <c r="G132" s="21" t="str">
        <f t="shared" si="51"/>
        <v/>
      </c>
      <c r="H132" s="43"/>
      <c r="I132" s="43"/>
      <c r="J132" s="23" t="str">
        <f t="shared" si="52"/>
        <v/>
      </c>
      <c r="K132" s="24" t="str">
        <f t="shared" si="53"/>
        <v/>
      </c>
      <c r="L132" s="24" t="e">
        <f t="shared" si="80"/>
        <v>#N/A</v>
      </c>
      <c r="N132" s="25" t="str">
        <f t="shared" si="54"/>
        <v/>
      </c>
      <c r="O132" s="23" t="str">
        <f t="shared" si="55"/>
        <v/>
      </c>
      <c r="P132" s="26" t="e">
        <f t="shared" si="56"/>
        <v>#N/A</v>
      </c>
      <c r="Q132" t="b">
        <f t="shared" si="57"/>
        <v>0</v>
      </c>
      <c r="R132" s="26" t="e">
        <f t="shared" si="81"/>
        <v>#N/A</v>
      </c>
      <c r="S132" s="44" t="e">
        <f t="shared" si="82"/>
        <v>#N/A</v>
      </c>
      <c r="AC132" t="str">
        <f t="shared" si="58"/>
        <v/>
      </c>
      <c r="AD132" t="str">
        <f t="shared" si="59"/>
        <v/>
      </c>
      <c r="AE132" s="4" t="str">
        <f t="shared" si="91"/>
        <v/>
      </c>
      <c r="AF132" s="4" t="e">
        <f t="shared" si="60"/>
        <v>#N/A</v>
      </c>
      <c r="AG132" s="4" t="e">
        <f t="shared" si="61"/>
        <v>#N/A</v>
      </c>
      <c r="AH132" s="4" t="e">
        <f t="shared" si="83"/>
        <v>#N/A</v>
      </c>
      <c r="AI132" t="str">
        <f t="shared" si="96"/>
        <v/>
      </c>
      <c r="AJ132" t="str">
        <f t="shared" si="62"/>
        <v/>
      </c>
      <c r="AK132" t="str">
        <f t="shared" si="84"/>
        <v/>
      </c>
      <c r="AM132" s="39"/>
      <c r="BB132" s="16" t="e">
        <f t="shared" si="63"/>
        <v>#N/A</v>
      </c>
      <c r="BC132" s="16" t="str">
        <f t="shared" si="64"/>
        <v/>
      </c>
      <c r="BD132" s="16" t="e">
        <f t="shared" si="65"/>
        <v>#N/A</v>
      </c>
      <c r="BE132" s="16" t="str">
        <f t="shared" si="66"/>
        <v/>
      </c>
      <c r="BF132" s="16" t="str">
        <f t="shared" si="67"/>
        <v/>
      </c>
      <c r="BG132" s="16" t="e">
        <f t="shared" si="68"/>
        <v>#N/A</v>
      </c>
      <c r="BH132" s="16" t="e">
        <f t="shared" si="69"/>
        <v>#N/A</v>
      </c>
      <c r="BI132" t="e">
        <f t="shared" si="70"/>
        <v>#N/A</v>
      </c>
      <c r="BJ132" t="e">
        <f t="shared" si="71"/>
        <v>#N/A</v>
      </c>
      <c r="BK132" s="4"/>
      <c r="BL132" s="28" t="str">
        <f t="shared" si="72"/>
        <v/>
      </c>
      <c r="BM132" s="28" t="str">
        <f t="shared" si="73"/>
        <v/>
      </c>
      <c r="BN132" t="str">
        <f t="shared" si="74"/>
        <v/>
      </c>
      <c r="BO132" s="4"/>
      <c r="BP132" s="4"/>
      <c r="BQ132" s="4"/>
      <c r="BR132" s="4"/>
      <c r="BS132" s="4"/>
      <c r="CC132" s="30" t="str">
        <f t="shared" si="75"/>
        <v/>
      </c>
      <c r="CD132" s="24" t="e">
        <f t="shared" si="85"/>
        <v>#N/A</v>
      </c>
      <c r="CE132" s="4" t="e">
        <f t="shared" si="86"/>
        <v>#N/A</v>
      </c>
      <c r="CF132" s="33" t="str">
        <f t="shared" si="76"/>
        <v/>
      </c>
      <c r="CG132" t="str">
        <f t="shared" si="77"/>
        <v/>
      </c>
      <c r="CH132" t="e">
        <f t="shared" si="78"/>
        <v>#N/A</v>
      </c>
      <c r="CI132" t="e">
        <f t="shared" si="79"/>
        <v>#N/A</v>
      </c>
      <c r="CJ132" s="4" t="str">
        <f t="shared" si="87"/>
        <v/>
      </c>
      <c r="CK132" s="33" t="e">
        <f t="shared" si="92"/>
        <v>#N/A</v>
      </c>
      <c r="CL132" s="4" t="e">
        <f t="shared" si="93"/>
        <v>#N/A</v>
      </c>
      <c r="CM132" s="24" t="str">
        <f t="shared" si="94"/>
        <v/>
      </c>
      <c r="CN132" s="4" t="str">
        <f t="shared" si="95"/>
        <v/>
      </c>
      <c r="CO132" s="4"/>
      <c r="CR132" s="33" t="str">
        <f t="shared" si="88"/>
        <v/>
      </c>
      <c r="CS132" s="4" t="str">
        <f t="shared" si="89"/>
        <v/>
      </c>
      <c r="CT132" t="str">
        <f t="shared" si="90"/>
        <v/>
      </c>
    </row>
    <row r="133" spans="2:98" x14ac:dyDescent="0.3">
      <c r="B133" s="31">
        <v>126</v>
      </c>
      <c r="C133" s="61"/>
      <c r="D133" s="60"/>
      <c r="E133" s="19" t="str">
        <f t="shared" si="49"/>
        <v/>
      </c>
      <c r="F133" s="20" t="e">
        <f t="shared" si="50"/>
        <v>#N/A</v>
      </c>
      <c r="G133" s="21" t="str">
        <f t="shared" si="51"/>
        <v/>
      </c>
      <c r="H133" s="43"/>
      <c r="I133" s="43"/>
      <c r="J133" s="23" t="str">
        <f t="shared" si="52"/>
        <v/>
      </c>
      <c r="K133" s="24" t="str">
        <f t="shared" si="53"/>
        <v/>
      </c>
      <c r="L133" s="24" t="e">
        <f t="shared" si="80"/>
        <v>#N/A</v>
      </c>
      <c r="N133" s="25" t="str">
        <f t="shared" si="54"/>
        <v/>
      </c>
      <c r="O133" s="23" t="str">
        <f t="shared" si="55"/>
        <v/>
      </c>
      <c r="P133" s="26" t="e">
        <f t="shared" si="56"/>
        <v>#N/A</v>
      </c>
      <c r="Q133" t="b">
        <f t="shared" si="57"/>
        <v>0</v>
      </c>
      <c r="R133" s="26" t="e">
        <f t="shared" si="81"/>
        <v>#N/A</v>
      </c>
      <c r="S133" s="44" t="e">
        <f t="shared" si="82"/>
        <v>#N/A</v>
      </c>
      <c r="AC133" t="str">
        <f t="shared" si="58"/>
        <v/>
      </c>
      <c r="AD133" t="str">
        <f t="shared" si="59"/>
        <v/>
      </c>
      <c r="AE133" s="4" t="str">
        <f t="shared" si="91"/>
        <v/>
      </c>
      <c r="AF133" s="4" t="e">
        <f t="shared" si="60"/>
        <v>#N/A</v>
      </c>
      <c r="AG133" s="4" t="e">
        <f t="shared" si="61"/>
        <v>#N/A</v>
      </c>
      <c r="AH133" s="4" t="e">
        <f t="shared" si="83"/>
        <v>#N/A</v>
      </c>
      <c r="AI133" t="str">
        <f t="shared" si="96"/>
        <v/>
      </c>
      <c r="AJ133" t="str">
        <f t="shared" si="62"/>
        <v/>
      </c>
      <c r="AK133" t="str">
        <f t="shared" si="84"/>
        <v/>
      </c>
      <c r="AM133" s="39"/>
      <c r="BB133" s="16" t="e">
        <f t="shared" si="63"/>
        <v>#N/A</v>
      </c>
      <c r="BC133" s="16" t="str">
        <f t="shared" si="64"/>
        <v/>
      </c>
      <c r="BD133" s="16" t="e">
        <f t="shared" si="65"/>
        <v>#N/A</v>
      </c>
      <c r="BE133" s="16" t="str">
        <f t="shared" si="66"/>
        <v/>
      </c>
      <c r="BF133" s="16" t="str">
        <f t="shared" si="67"/>
        <v/>
      </c>
      <c r="BG133" s="16" t="e">
        <f t="shared" si="68"/>
        <v>#N/A</v>
      </c>
      <c r="BH133" s="16" t="e">
        <f t="shared" si="69"/>
        <v>#N/A</v>
      </c>
      <c r="BI133" t="e">
        <f t="shared" si="70"/>
        <v>#N/A</v>
      </c>
      <c r="BJ133" t="e">
        <f t="shared" si="71"/>
        <v>#N/A</v>
      </c>
      <c r="BK133" s="4"/>
      <c r="BL133" s="28" t="str">
        <f t="shared" si="72"/>
        <v/>
      </c>
      <c r="BM133" s="28" t="str">
        <f t="shared" si="73"/>
        <v/>
      </c>
      <c r="BN133" t="str">
        <f t="shared" si="74"/>
        <v/>
      </c>
      <c r="BO133" s="4"/>
      <c r="BP133" s="4"/>
      <c r="BQ133" s="4"/>
      <c r="BR133" s="4"/>
      <c r="BS133" s="4"/>
      <c r="CC133" s="30" t="str">
        <f t="shared" si="75"/>
        <v/>
      </c>
      <c r="CD133" s="24" t="e">
        <f t="shared" si="85"/>
        <v>#N/A</v>
      </c>
      <c r="CE133" s="4" t="e">
        <f t="shared" si="86"/>
        <v>#N/A</v>
      </c>
      <c r="CF133" s="33" t="str">
        <f t="shared" si="76"/>
        <v/>
      </c>
      <c r="CG133" t="str">
        <f t="shared" si="77"/>
        <v/>
      </c>
      <c r="CH133" t="e">
        <f t="shared" si="78"/>
        <v>#N/A</v>
      </c>
      <c r="CI133" t="e">
        <f t="shared" si="79"/>
        <v>#N/A</v>
      </c>
      <c r="CJ133" s="4" t="str">
        <f t="shared" si="87"/>
        <v/>
      </c>
      <c r="CK133" s="33" t="e">
        <f t="shared" si="92"/>
        <v>#N/A</v>
      </c>
      <c r="CL133" s="4" t="e">
        <f t="shared" si="93"/>
        <v>#N/A</v>
      </c>
      <c r="CM133" s="24" t="str">
        <f t="shared" si="94"/>
        <v/>
      </c>
      <c r="CN133" s="4" t="str">
        <f t="shared" si="95"/>
        <v/>
      </c>
      <c r="CO133" s="4"/>
      <c r="CR133" s="33" t="str">
        <f t="shared" si="88"/>
        <v/>
      </c>
      <c r="CS133" s="4" t="str">
        <f t="shared" si="89"/>
        <v/>
      </c>
      <c r="CT133" t="str">
        <f t="shared" si="90"/>
        <v/>
      </c>
    </row>
    <row r="134" spans="2:98" x14ac:dyDescent="0.3">
      <c r="B134" s="31">
        <v>127</v>
      </c>
      <c r="C134" s="61"/>
      <c r="D134" s="60"/>
      <c r="E134" s="19" t="str">
        <f t="shared" si="49"/>
        <v/>
      </c>
      <c r="F134" s="20" t="e">
        <f t="shared" si="50"/>
        <v>#N/A</v>
      </c>
      <c r="G134" s="21" t="str">
        <f t="shared" si="51"/>
        <v/>
      </c>
      <c r="H134" s="43"/>
      <c r="I134" s="43"/>
      <c r="J134" s="23" t="str">
        <f t="shared" si="52"/>
        <v/>
      </c>
      <c r="K134" s="24" t="str">
        <f t="shared" si="53"/>
        <v/>
      </c>
      <c r="L134" s="24" t="e">
        <f t="shared" si="80"/>
        <v>#N/A</v>
      </c>
      <c r="N134" s="25" t="str">
        <f t="shared" si="54"/>
        <v/>
      </c>
      <c r="O134" s="23" t="str">
        <f t="shared" si="55"/>
        <v/>
      </c>
      <c r="P134" s="26" t="e">
        <f t="shared" si="56"/>
        <v>#N/A</v>
      </c>
      <c r="Q134" t="b">
        <f t="shared" si="57"/>
        <v>0</v>
      </c>
      <c r="R134" s="26" t="e">
        <f t="shared" si="81"/>
        <v>#N/A</v>
      </c>
      <c r="S134" s="44" t="e">
        <f t="shared" si="82"/>
        <v>#N/A</v>
      </c>
      <c r="AC134" t="str">
        <f t="shared" si="58"/>
        <v/>
      </c>
      <c r="AD134" t="str">
        <f t="shared" si="59"/>
        <v/>
      </c>
      <c r="AE134" s="4" t="str">
        <f t="shared" si="91"/>
        <v/>
      </c>
      <c r="AF134" s="4" t="e">
        <f t="shared" si="60"/>
        <v>#N/A</v>
      </c>
      <c r="AG134" s="4" t="e">
        <f t="shared" si="61"/>
        <v>#N/A</v>
      </c>
      <c r="AH134" s="4" t="e">
        <f t="shared" si="83"/>
        <v>#N/A</v>
      </c>
      <c r="AI134" t="str">
        <f t="shared" si="96"/>
        <v/>
      </c>
      <c r="AJ134" t="str">
        <f t="shared" si="62"/>
        <v/>
      </c>
      <c r="AK134" t="str">
        <f t="shared" si="84"/>
        <v/>
      </c>
      <c r="AM134" s="39"/>
      <c r="BB134" s="16" t="e">
        <f t="shared" si="63"/>
        <v>#N/A</v>
      </c>
      <c r="BC134" s="16" t="str">
        <f t="shared" si="64"/>
        <v/>
      </c>
      <c r="BD134" s="16" t="e">
        <f t="shared" si="65"/>
        <v>#N/A</v>
      </c>
      <c r="BE134" s="16" t="str">
        <f t="shared" si="66"/>
        <v/>
      </c>
      <c r="BF134" s="16" t="str">
        <f t="shared" si="67"/>
        <v/>
      </c>
      <c r="BG134" s="16" t="e">
        <f t="shared" si="68"/>
        <v>#N/A</v>
      </c>
      <c r="BH134" s="16" t="e">
        <f t="shared" si="69"/>
        <v>#N/A</v>
      </c>
      <c r="BI134" t="e">
        <f t="shared" si="70"/>
        <v>#N/A</v>
      </c>
      <c r="BJ134" t="e">
        <f t="shared" si="71"/>
        <v>#N/A</v>
      </c>
      <c r="BK134" s="4"/>
      <c r="BL134" s="28" t="str">
        <f t="shared" si="72"/>
        <v/>
      </c>
      <c r="BM134" s="28" t="str">
        <f t="shared" si="73"/>
        <v/>
      </c>
      <c r="BN134" t="str">
        <f t="shared" si="74"/>
        <v/>
      </c>
      <c r="BO134" s="4"/>
      <c r="BP134" s="4"/>
      <c r="BQ134" s="4"/>
      <c r="BR134" s="4"/>
      <c r="BS134" s="4"/>
      <c r="CC134" s="30" t="str">
        <f t="shared" si="75"/>
        <v/>
      </c>
      <c r="CD134" s="24" t="e">
        <f t="shared" si="85"/>
        <v>#N/A</v>
      </c>
      <c r="CE134" s="4" t="e">
        <f t="shared" si="86"/>
        <v>#N/A</v>
      </c>
      <c r="CF134" s="33" t="str">
        <f t="shared" si="76"/>
        <v/>
      </c>
      <c r="CG134" t="str">
        <f t="shared" si="77"/>
        <v/>
      </c>
      <c r="CH134" t="e">
        <f t="shared" si="78"/>
        <v>#N/A</v>
      </c>
      <c r="CI134" t="e">
        <f t="shared" si="79"/>
        <v>#N/A</v>
      </c>
      <c r="CJ134" s="4" t="str">
        <f t="shared" si="87"/>
        <v/>
      </c>
      <c r="CK134" s="33" t="e">
        <f t="shared" si="92"/>
        <v>#N/A</v>
      </c>
      <c r="CL134" s="4" t="e">
        <f t="shared" si="93"/>
        <v>#N/A</v>
      </c>
      <c r="CM134" s="24" t="str">
        <f t="shared" si="94"/>
        <v/>
      </c>
      <c r="CN134" s="4" t="str">
        <f t="shared" si="95"/>
        <v/>
      </c>
      <c r="CO134" s="4"/>
      <c r="CR134" s="33" t="str">
        <f t="shared" si="88"/>
        <v/>
      </c>
      <c r="CS134" s="4" t="str">
        <f t="shared" si="89"/>
        <v/>
      </c>
      <c r="CT134" t="str">
        <f t="shared" si="90"/>
        <v/>
      </c>
    </row>
    <row r="135" spans="2:98" x14ac:dyDescent="0.3">
      <c r="B135" s="31">
        <v>128</v>
      </c>
      <c r="C135" s="61"/>
      <c r="D135" s="60"/>
      <c r="E135" s="19" t="str">
        <f t="shared" si="49"/>
        <v/>
      </c>
      <c r="F135" s="20" t="e">
        <f t="shared" si="50"/>
        <v>#N/A</v>
      </c>
      <c r="G135" s="21" t="str">
        <f t="shared" si="51"/>
        <v/>
      </c>
      <c r="H135" s="43"/>
      <c r="I135" s="43"/>
      <c r="J135" s="23" t="str">
        <f t="shared" si="52"/>
        <v/>
      </c>
      <c r="K135" s="24" t="str">
        <f t="shared" si="53"/>
        <v/>
      </c>
      <c r="L135" s="24" t="e">
        <f t="shared" si="80"/>
        <v>#N/A</v>
      </c>
      <c r="N135" s="25" t="str">
        <f t="shared" si="54"/>
        <v/>
      </c>
      <c r="O135" s="23" t="str">
        <f t="shared" si="55"/>
        <v/>
      </c>
      <c r="P135" s="26" t="e">
        <f t="shared" si="56"/>
        <v>#N/A</v>
      </c>
      <c r="Q135" t="b">
        <f t="shared" si="57"/>
        <v>0</v>
      </c>
      <c r="R135" s="26" t="e">
        <f t="shared" si="81"/>
        <v>#N/A</v>
      </c>
      <c r="S135" s="44" t="e">
        <f t="shared" si="82"/>
        <v>#N/A</v>
      </c>
      <c r="AC135" t="str">
        <f t="shared" si="58"/>
        <v/>
      </c>
      <c r="AD135" t="str">
        <f t="shared" si="59"/>
        <v/>
      </c>
      <c r="AE135" s="4" t="str">
        <f t="shared" si="91"/>
        <v/>
      </c>
      <c r="AF135" s="4" t="e">
        <f t="shared" si="60"/>
        <v>#N/A</v>
      </c>
      <c r="AG135" s="4" t="e">
        <f t="shared" si="61"/>
        <v>#N/A</v>
      </c>
      <c r="AH135" s="4" t="e">
        <f t="shared" si="83"/>
        <v>#N/A</v>
      </c>
      <c r="AI135" t="str">
        <f t="shared" si="96"/>
        <v/>
      </c>
      <c r="AJ135" t="str">
        <f t="shared" si="62"/>
        <v/>
      </c>
      <c r="AK135" t="str">
        <f t="shared" si="84"/>
        <v/>
      </c>
      <c r="AM135" s="39"/>
      <c r="BB135" s="16" t="e">
        <f t="shared" si="63"/>
        <v>#N/A</v>
      </c>
      <c r="BC135" s="16" t="str">
        <f t="shared" si="64"/>
        <v/>
      </c>
      <c r="BD135" s="16" t="e">
        <f t="shared" si="65"/>
        <v>#N/A</v>
      </c>
      <c r="BE135" s="16" t="str">
        <f t="shared" si="66"/>
        <v/>
      </c>
      <c r="BF135" s="16" t="str">
        <f t="shared" si="67"/>
        <v/>
      </c>
      <c r="BG135" s="16" t="e">
        <f t="shared" si="68"/>
        <v>#N/A</v>
      </c>
      <c r="BH135" s="16" t="e">
        <f t="shared" si="69"/>
        <v>#N/A</v>
      </c>
      <c r="BI135" t="e">
        <f t="shared" si="70"/>
        <v>#N/A</v>
      </c>
      <c r="BJ135" t="e">
        <f t="shared" si="71"/>
        <v>#N/A</v>
      </c>
      <c r="BK135" s="4"/>
      <c r="BL135" s="28" t="str">
        <f t="shared" si="72"/>
        <v/>
      </c>
      <c r="BM135" s="28" t="str">
        <f t="shared" si="73"/>
        <v/>
      </c>
      <c r="BN135" t="str">
        <f t="shared" si="74"/>
        <v/>
      </c>
      <c r="BO135" s="4"/>
      <c r="BP135" s="4"/>
      <c r="BQ135" s="4"/>
      <c r="BR135" s="4"/>
      <c r="BS135" s="4"/>
      <c r="CC135" s="30" t="str">
        <f t="shared" si="75"/>
        <v/>
      </c>
      <c r="CD135" s="24" t="e">
        <f t="shared" si="85"/>
        <v>#N/A</v>
      </c>
      <c r="CE135" s="4" t="e">
        <f t="shared" si="86"/>
        <v>#N/A</v>
      </c>
      <c r="CF135" s="33" t="str">
        <f t="shared" si="76"/>
        <v/>
      </c>
      <c r="CG135" t="str">
        <f t="shared" si="77"/>
        <v/>
      </c>
      <c r="CH135" t="e">
        <f t="shared" si="78"/>
        <v>#N/A</v>
      </c>
      <c r="CI135" t="e">
        <f t="shared" si="79"/>
        <v>#N/A</v>
      </c>
      <c r="CJ135" s="4" t="str">
        <f t="shared" si="87"/>
        <v/>
      </c>
      <c r="CK135" s="33" t="e">
        <f t="shared" si="92"/>
        <v>#N/A</v>
      </c>
      <c r="CL135" s="4" t="e">
        <f t="shared" si="93"/>
        <v>#N/A</v>
      </c>
      <c r="CM135" s="24" t="str">
        <f t="shared" si="94"/>
        <v/>
      </c>
      <c r="CN135" s="4" t="str">
        <f t="shared" si="95"/>
        <v/>
      </c>
      <c r="CO135" s="4"/>
      <c r="CR135" s="33" t="str">
        <f t="shared" si="88"/>
        <v/>
      </c>
      <c r="CS135" s="4" t="str">
        <f t="shared" si="89"/>
        <v/>
      </c>
      <c r="CT135" t="str">
        <f t="shared" si="90"/>
        <v/>
      </c>
    </row>
    <row r="136" spans="2:98" x14ac:dyDescent="0.3">
      <c r="B136" s="31">
        <v>129</v>
      </c>
      <c r="C136" s="61"/>
      <c r="D136" s="60"/>
      <c r="E136" s="19" t="str">
        <f t="shared" ref="E136:E199" si="97">IF(C136&gt;0,C136-C135,"")</f>
        <v/>
      </c>
      <c r="F136" s="20" t="e">
        <f t="shared" ref="F136:F199" si="98">IF(ISNUMBER(D136),((C136^0.5+C135^0.5)/2)^2,NA())</f>
        <v>#N/A</v>
      </c>
      <c r="G136" s="21" t="str">
        <f t="shared" ref="G136:G199" si="99">IF(ISNUMBER(C136),($D136-$D135)/(C136-C135),"")</f>
        <v/>
      </c>
      <c r="H136" s="43"/>
      <c r="I136" s="43"/>
      <c r="J136" s="23" t="str">
        <f t="shared" ref="J136:J199" si="100">IF(ISNUMBER(C136),$V$51+$V$50*C136,"")</f>
        <v/>
      </c>
      <c r="K136" s="24" t="str">
        <f t="shared" ref="K136:K199" si="101">IF(ISNUMBER(C136),100*ABS((D136-J136)/D136),"")</f>
        <v/>
      </c>
      <c r="L136" s="24" t="e">
        <f t="shared" si="80"/>
        <v>#N/A</v>
      </c>
      <c r="N136" s="25" t="str">
        <f t="shared" ref="N136:N199" si="102">IF(C136&gt;0,IF(B136&lt;$T$9,"",C136),"")</f>
        <v/>
      </c>
      <c r="O136" s="23" t="str">
        <f t="shared" ref="O136:O199" si="103">IF(C136&gt;0,IF(B136&lt;$T$9,"",D136),"")</f>
        <v/>
      </c>
      <c r="P136" s="26" t="e">
        <f t="shared" ref="P136:P199" si="104">IF(C136&gt;0,IF(B136&lt;$T$9,NA(),D136),NA())</f>
        <v>#N/A</v>
      </c>
      <c r="Q136" t="b">
        <f t="shared" ref="Q136:Q199" si="105">K136&lt;$M$8</f>
        <v>0</v>
      </c>
      <c r="R136" s="26" t="e">
        <f t="shared" si="81"/>
        <v>#N/A</v>
      </c>
      <c r="S136" s="44" t="e">
        <f t="shared" si="82"/>
        <v>#N/A</v>
      </c>
      <c r="AC136" t="str">
        <f t="shared" ref="AC136:AC199" si="106">IF(ISNUMBER(C136),IF(B136&gt;$AQ$8,D136-(VLOOKUP($AQ$8,B:D,3)),0),"")</f>
        <v/>
      </c>
      <c r="AD136" t="str">
        <f t="shared" ref="AD136:AD199" si="107">IF(ISNUMBER(C136),IF(B136&gt;$AQ$8,C136-(VLOOKUP($AQ$8,B:D,2)),0),"")</f>
        <v/>
      </c>
      <c r="AE136" s="4" t="str">
        <f t="shared" si="91"/>
        <v/>
      </c>
      <c r="AF136" s="4" t="e">
        <f t="shared" ref="AF136:AF199" si="108">IF(ISNUMBER(C136),IF(B136&gt;$AQ$8,D136-(VLOOKUP($AQ$8,B:D,3)),NA()),NA())</f>
        <v>#N/A</v>
      </c>
      <c r="AG136" s="4" t="e">
        <f t="shared" ref="AG136:AG199" si="109">IF(ISNUMBER(C136),IF(B136&gt;$AQ$8,C136-(VLOOKUP($AQ$8,B:D,2)),NA()),NA())</f>
        <v>#N/A</v>
      </c>
      <c r="AH136" s="4" t="e">
        <f t="shared" si="83"/>
        <v>#N/A</v>
      </c>
      <c r="AI136" t="str">
        <f t="shared" si="96"/>
        <v/>
      </c>
      <c r="AJ136" t="str">
        <f t="shared" ref="AJ136:AJ199" si="110">IF(ISNUMBER(AF136),AF136^2,"")</f>
        <v/>
      </c>
      <c r="AK136" t="str">
        <f t="shared" si="84"/>
        <v/>
      </c>
      <c r="AM136" s="39"/>
      <c r="BB136" s="16" t="e">
        <f t="shared" ref="BB136:BB199" si="111">IF(ISNUMBER(C136),D136/BC136,NA())</f>
        <v>#N/A</v>
      </c>
      <c r="BC136" s="16" t="str">
        <f t="shared" ref="BC136:BC199" si="112">IF(ISNUMBER(C136),C136^0.5,"")</f>
        <v/>
      </c>
      <c r="BD136" s="16" t="e">
        <f t="shared" ref="BD136:BD199" si="113">IF(ISNUMBER(C136),BC136,NA())</f>
        <v>#N/A</v>
      </c>
      <c r="BE136" s="16" t="str">
        <f t="shared" ref="BE136:BE199" si="114">IF(ISNUMBER(C136),IF(B136&gt;$BK$8,(D136-(VLOOKUP($BK$8,B:D,3)))/BH136,""),"")</f>
        <v/>
      </c>
      <c r="BF136" s="16" t="str">
        <f t="shared" ref="BF136:BF199" si="115">IF(ISNUMBER(C136),IF(B136&gt;$BK$8,(C136-(VLOOKUP($BK$8,B:D,2)))^0.5,""),"")</f>
        <v/>
      </c>
      <c r="BG136" s="16" t="e">
        <f t="shared" ref="BG136:BG199" si="116">IF(ISNUMBER(C136),IF(B136&gt;$BK$8,(D136-(VLOOKUP($BK$8,B:D,3)))/BH136,NA()),NA())</f>
        <v>#N/A</v>
      </c>
      <c r="BH136" s="16" t="e">
        <f t="shared" ref="BH136:BH199" si="117">IF(ISNUMBER(C136),IF(B136&gt;$BK$8,(C136-(VLOOKUP($BK$8,B:D,2)))^0.5,NA()),NA())</f>
        <v>#N/A</v>
      </c>
      <c r="BI136" t="e">
        <f t="shared" ref="BI136:BI199" si="118">IF(ISNUMBER(C136),IF(B136&gt;$BK$8,D136-(VLOOKUP($BK$8,B:D,3)),NA()),NA())</f>
        <v>#N/A</v>
      </c>
      <c r="BJ136" t="e">
        <f t="shared" ref="BJ136:BJ199" si="119">IF(ISNUMBER(C136),IF(B136&gt;$BK$8,C136-(VLOOKUP($BK$8,B:D,2)),NA()),NA())</f>
        <v>#N/A</v>
      </c>
      <c r="BK136" s="4"/>
      <c r="BL136" s="28" t="str">
        <f t="shared" ref="BL136:BL199" si="120">IF(ISNUMBER(C136),IF($B136&gt;$BK$8,$BQ$8*BF136+$BP$8,""),"")</f>
        <v/>
      </c>
      <c r="BM136" s="28" t="str">
        <f t="shared" ref="BM136:BM199" si="121">IF(ISNUMBER(C136),IF($B136&gt;$BK$8,BG136^2,""),"")</f>
        <v/>
      </c>
      <c r="BN136" t="str">
        <f t="shared" ref="BN136:BN199" si="122">IF(ISNUMBER(C136),IF($B136&gt;$BK$8,(BE136-BL136)^2,""),"")</f>
        <v/>
      </c>
      <c r="BO136" s="4"/>
      <c r="BP136" s="4"/>
      <c r="BQ136" s="4"/>
      <c r="BR136" s="4"/>
      <c r="BS136" s="4"/>
      <c r="CC136" s="30" t="str">
        <f t="shared" ref="CC136:CC199" si="123">IF(ISNUMBER(C136),C136^0.5,"")</f>
        <v/>
      </c>
      <c r="CD136" s="24" t="e">
        <f t="shared" si="85"/>
        <v>#N/A</v>
      </c>
      <c r="CE136" s="4" t="e">
        <f t="shared" si="86"/>
        <v>#N/A</v>
      </c>
      <c r="CF136" s="33" t="str">
        <f t="shared" ref="CF136:CF199" si="124">IF(ISNUMBER(C136),IF(B136&gt;$CO$8,D136-(VLOOKUP($CO$8,B:D,3)),0),"")</f>
        <v/>
      </c>
      <c r="CG136" t="str">
        <f t="shared" ref="CG136:CG199" si="125">IF(ISNUMBER(C136),IF(B136&gt;$CO$8,C136-(VLOOKUP($CO$8,B:D,2)),0),"")</f>
        <v/>
      </c>
      <c r="CH136" t="e">
        <f t="shared" ref="CH136:CH199" si="126">IF(ISNUMBER(C136),IF(B136&gt;$CO$8,D136-(VLOOKUP($CO$8,B:D,3)),NA()),NA())</f>
        <v>#N/A</v>
      </c>
      <c r="CI136" t="e">
        <f t="shared" ref="CI136:CI199" si="127">IF(ISNUMBER(C136),IF(B136&gt;$CO$8,C136-(VLOOKUP($CO$8,B:D,2)),NA()),NA())</f>
        <v>#N/A</v>
      </c>
      <c r="CJ136" s="4" t="str">
        <f t="shared" si="87"/>
        <v/>
      </c>
      <c r="CK136" s="33" t="e">
        <f t="shared" si="92"/>
        <v>#N/A</v>
      </c>
      <c r="CL136" s="4" t="e">
        <f t="shared" si="93"/>
        <v>#N/A</v>
      </c>
      <c r="CM136" s="24" t="str">
        <f t="shared" si="94"/>
        <v/>
      </c>
      <c r="CN136" s="4" t="str">
        <f t="shared" si="95"/>
        <v/>
      </c>
      <c r="CO136" s="4"/>
      <c r="CR136" s="33" t="str">
        <f t="shared" si="88"/>
        <v/>
      </c>
      <c r="CS136" s="4" t="str">
        <f t="shared" si="89"/>
        <v/>
      </c>
      <c r="CT136" t="str">
        <f t="shared" si="90"/>
        <v/>
      </c>
    </row>
    <row r="137" spans="2:98" x14ac:dyDescent="0.3">
      <c r="B137" s="31">
        <v>130</v>
      </c>
      <c r="C137" s="61"/>
      <c r="D137" s="60"/>
      <c r="E137" s="19" t="str">
        <f t="shared" si="97"/>
        <v/>
      </c>
      <c r="F137" s="20" t="e">
        <f t="shared" si="98"/>
        <v>#N/A</v>
      </c>
      <c r="G137" s="21" t="str">
        <f t="shared" si="99"/>
        <v/>
      </c>
      <c r="H137" s="43"/>
      <c r="I137" s="43"/>
      <c r="J137" s="23" t="str">
        <f t="shared" si="100"/>
        <v/>
      </c>
      <c r="K137" s="24" t="str">
        <f t="shared" si="101"/>
        <v/>
      </c>
      <c r="L137" s="24" t="e">
        <f t="shared" ref="L137:L200" si="128">IF(K137&gt;2,NA(),K137)</f>
        <v>#N/A</v>
      </c>
      <c r="N137" s="25" t="str">
        <f t="shared" si="102"/>
        <v/>
      </c>
      <c r="O137" s="23" t="str">
        <f t="shared" si="103"/>
        <v/>
      </c>
      <c r="P137" s="26" t="e">
        <f t="shared" si="104"/>
        <v>#N/A</v>
      </c>
      <c r="Q137" t="b">
        <f t="shared" si="105"/>
        <v>0</v>
      </c>
      <c r="R137" s="26" t="e">
        <f t="shared" ref="R137:R200" si="129">IF(ISNUMBER(N136),F137,NA())</f>
        <v>#N/A</v>
      </c>
      <c r="S137" s="44" t="e">
        <f t="shared" ref="S137:S200" si="130">IF(ISNUMBER(N136),G137,NA())</f>
        <v>#N/A</v>
      </c>
      <c r="AC137" t="str">
        <f t="shared" si="106"/>
        <v/>
      </c>
      <c r="AD137" t="str">
        <f t="shared" si="107"/>
        <v/>
      </c>
      <c r="AE137" s="4" t="str">
        <f t="shared" si="91"/>
        <v/>
      </c>
      <c r="AF137" s="4" t="e">
        <f t="shared" si="108"/>
        <v>#N/A</v>
      </c>
      <c r="AG137" s="4" t="e">
        <f t="shared" si="109"/>
        <v>#N/A</v>
      </c>
      <c r="AH137" s="4" t="e">
        <f t="shared" ref="AH137:AH200" si="131">IF(ISNUMBER(AD137),AD137^0.5,NA())</f>
        <v>#N/A</v>
      </c>
      <c r="AI137" t="str">
        <f t="shared" si="96"/>
        <v/>
      </c>
      <c r="AJ137" t="str">
        <f t="shared" si="110"/>
        <v/>
      </c>
      <c r="AK137" t="str">
        <f t="shared" ref="AK137:AK200" si="132">IF(ISNUMBER(AF137),(AF137-AI137)^2,"")</f>
        <v/>
      </c>
      <c r="AM137" s="39"/>
      <c r="BB137" s="16" t="e">
        <f t="shared" si="111"/>
        <v>#N/A</v>
      </c>
      <c r="BC137" s="16" t="str">
        <f t="shared" si="112"/>
        <v/>
      </c>
      <c r="BD137" s="16" t="e">
        <f t="shared" si="113"/>
        <v>#N/A</v>
      </c>
      <c r="BE137" s="16" t="str">
        <f t="shared" si="114"/>
        <v/>
      </c>
      <c r="BF137" s="16" t="str">
        <f t="shared" si="115"/>
        <v/>
      </c>
      <c r="BG137" s="16" t="e">
        <f t="shared" si="116"/>
        <v>#N/A</v>
      </c>
      <c r="BH137" s="16" t="e">
        <f t="shared" si="117"/>
        <v>#N/A</v>
      </c>
      <c r="BI137" t="e">
        <f t="shared" si="118"/>
        <v>#N/A</v>
      </c>
      <c r="BJ137" t="e">
        <f t="shared" si="119"/>
        <v>#N/A</v>
      </c>
      <c r="BK137" s="4"/>
      <c r="BL137" s="28" t="str">
        <f t="shared" si="120"/>
        <v/>
      </c>
      <c r="BM137" s="28" t="str">
        <f t="shared" si="121"/>
        <v/>
      </c>
      <c r="BN137" t="str">
        <f t="shared" si="122"/>
        <v/>
      </c>
      <c r="BO137" s="4"/>
      <c r="BP137" s="4"/>
      <c r="BQ137" s="4"/>
      <c r="BR137" s="4"/>
      <c r="BS137" s="4"/>
      <c r="CC137" s="30" t="str">
        <f t="shared" si="123"/>
        <v/>
      </c>
      <c r="CD137" s="24" t="e">
        <f t="shared" ref="CD137:CD200" si="133">IF(ISNUMBER(C137),(D137-D136)/(CC137-CC136),NA())</f>
        <v>#N/A</v>
      </c>
      <c r="CE137" s="4" t="e">
        <f t="shared" ref="CE137:CE200" si="134">IF(ISNUMBER(C137),SQRT(C136*C137)^0.5,NA())</f>
        <v>#N/A</v>
      </c>
      <c r="CF137" s="33" t="str">
        <f t="shared" si="124"/>
        <v/>
      </c>
      <c r="CG137" t="str">
        <f t="shared" si="125"/>
        <v/>
      </c>
      <c r="CH137" t="e">
        <f t="shared" si="126"/>
        <v>#N/A</v>
      </c>
      <c r="CI137" t="e">
        <f t="shared" si="127"/>
        <v>#N/A</v>
      </c>
      <c r="CJ137" s="4" t="str">
        <f t="shared" ref="CJ137:CJ200" si="135">IF(ISNUMBER(CG137),CG137^0.5,"")</f>
        <v/>
      </c>
      <c r="CK137" s="33" t="e">
        <f t="shared" si="92"/>
        <v>#N/A</v>
      </c>
      <c r="CL137" s="4" t="e">
        <f t="shared" si="93"/>
        <v>#N/A</v>
      </c>
      <c r="CM137" s="24" t="str">
        <f t="shared" si="94"/>
        <v/>
      </c>
      <c r="CN137" s="4" t="str">
        <f t="shared" si="95"/>
        <v/>
      </c>
      <c r="CO137" s="4"/>
      <c r="CR137" s="33" t="str">
        <f t="shared" ref="CR137:CR200" si="136">IF(C137&gt;0,IF(B137&gt;$CO$8+1,$CP$8+2*$CQ$8*CN137,""),"")</f>
        <v/>
      </c>
      <c r="CS137" s="4" t="str">
        <f t="shared" ref="CS137:CS200" si="137">IF(C137&gt;0,IF(B137&gt;$CO$8+1,CM137^2,""),"")</f>
        <v/>
      </c>
      <c r="CT137" t="str">
        <f t="shared" ref="CT137:CT200" si="138">IF(ISNUMBER(C137),IF(B137&gt;$CO$8+1,(CM137-CR137)^2,""),"")</f>
        <v/>
      </c>
    </row>
    <row r="138" spans="2:98" x14ac:dyDescent="0.3">
      <c r="B138" s="31">
        <v>131</v>
      </c>
      <c r="C138" s="61"/>
      <c r="D138" s="60"/>
      <c r="E138" s="19" t="str">
        <f t="shared" si="97"/>
        <v/>
      </c>
      <c r="F138" s="20" t="e">
        <f t="shared" si="98"/>
        <v>#N/A</v>
      </c>
      <c r="G138" s="21" t="str">
        <f t="shared" si="99"/>
        <v/>
      </c>
      <c r="H138" s="43"/>
      <c r="I138" s="43"/>
      <c r="J138" s="23" t="str">
        <f t="shared" si="100"/>
        <v/>
      </c>
      <c r="K138" s="24" t="str">
        <f t="shared" si="101"/>
        <v/>
      </c>
      <c r="L138" s="24" t="e">
        <f t="shared" si="128"/>
        <v>#N/A</v>
      </c>
      <c r="N138" s="25" t="str">
        <f t="shared" si="102"/>
        <v/>
      </c>
      <c r="O138" s="23" t="str">
        <f t="shared" si="103"/>
        <v/>
      </c>
      <c r="P138" s="26" t="e">
        <f t="shared" si="104"/>
        <v>#N/A</v>
      </c>
      <c r="Q138" t="b">
        <f t="shared" si="105"/>
        <v>0</v>
      </c>
      <c r="R138" s="26" t="e">
        <f t="shared" si="129"/>
        <v>#N/A</v>
      </c>
      <c r="S138" s="44" t="e">
        <f t="shared" si="130"/>
        <v>#N/A</v>
      </c>
      <c r="AC138" t="str">
        <f t="shared" si="106"/>
        <v/>
      </c>
      <c r="AD138" t="str">
        <f t="shared" si="107"/>
        <v/>
      </c>
      <c r="AE138" s="4" t="str">
        <f t="shared" ref="AE138:AE201" si="139">IF(ISNUMBER(AD138),AD138^0.5,"")</f>
        <v/>
      </c>
      <c r="AF138" s="4" t="e">
        <f t="shared" si="108"/>
        <v>#N/A</v>
      </c>
      <c r="AG138" s="4" t="e">
        <f t="shared" si="109"/>
        <v>#N/A</v>
      </c>
      <c r="AH138" s="4" t="e">
        <f t="shared" si="131"/>
        <v>#N/A</v>
      </c>
      <c r="AI138" t="str">
        <f t="shared" si="96"/>
        <v/>
      </c>
      <c r="AJ138" t="str">
        <f t="shared" si="110"/>
        <v/>
      </c>
      <c r="AK138" t="str">
        <f t="shared" si="132"/>
        <v/>
      </c>
      <c r="AM138" s="39"/>
      <c r="BB138" s="16" t="e">
        <f t="shared" si="111"/>
        <v>#N/A</v>
      </c>
      <c r="BC138" s="16" t="str">
        <f t="shared" si="112"/>
        <v/>
      </c>
      <c r="BD138" s="16" t="e">
        <f t="shared" si="113"/>
        <v>#N/A</v>
      </c>
      <c r="BE138" s="16" t="str">
        <f t="shared" si="114"/>
        <v/>
      </c>
      <c r="BF138" s="16" t="str">
        <f t="shared" si="115"/>
        <v/>
      </c>
      <c r="BG138" s="16" t="e">
        <f t="shared" si="116"/>
        <v>#N/A</v>
      </c>
      <c r="BH138" s="16" t="e">
        <f t="shared" si="117"/>
        <v>#N/A</v>
      </c>
      <c r="BI138" t="e">
        <f t="shared" si="118"/>
        <v>#N/A</v>
      </c>
      <c r="BJ138" t="e">
        <f t="shared" si="119"/>
        <v>#N/A</v>
      </c>
      <c r="BK138" s="4"/>
      <c r="BL138" s="28" t="str">
        <f t="shared" si="120"/>
        <v/>
      </c>
      <c r="BM138" s="28" t="str">
        <f t="shared" si="121"/>
        <v/>
      </c>
      <c r="BN138" t="str">
        <f t="shared" si="122"/>
        <v/>
      </c>
      <c r="BO138" s="4"/>
      <c r="BP138" s="4"/>
      <c r="BQ138" s="4"/>
      <c r="BR138" s="4"/>
      <c r="BS138" s="4"/>
      <c r="CC138" s="30" t="str">
        <f t="shared" si="123"/>
        <v/>
      </c>
      <c r="CD138" s="24" t="e">
        <f t="shared" si="133"/>
        <v>#N/A</v>
      </c>
      <c r="CE138" s="4" t="e">
        <f t="shared" si="134"/>
        <v>#N/A</v>
      </c>
      <c r="CF138" s="33" t="str">
        <f t="shared" si="124"/>
        <v/>
      </c>
      <c r="CG138" t="str">
        <f t="shared" si="125"/>
        <v/>
      </c>
      <c r="CH138" t="e">
        <f t="shared" si="126"/>
        <v>#N/A</v>
      </c>
      <c r="CI138" t="e">
        <f t="shared" si="127"/>
        <v>#N/A</v>
      </c>
      <c r="CJ138" s="4" t="str">
        <f t="shared" si="135"/>
        <v/>
      </c>
      <c r="CK138" s="33" t="e">
        <f t="shared" ref="CK138:CK201" si="140">IF(ISNUMBER(CG138),IF(CG137&gt;0,(CF138-CF137)/(CJ138-CJ137),NA()),NA())</f>
        <v>#N/A</v>
      </c>
      <c r="CL138" s="4" t="e">
        <f t="shared" ref="CL138:CL201" si="141">IF(ISNUMBER(CG138),IF(CG137&gt;0,SQRT(CG137*CG138)^0.5,NA()),NA())</f>
        <v>#N/A</v>
      </c>
      <c r="CM138" s="24" t="str">
        <f t="shared" ref="CM138:CM201" si="142">IF(ISNUMBER(CG138),IF(CG137&gt;0,(CF138-CF137)/(CJ138-CJ137),""),"")</f>
        <v/>
      </c>
      <c r="CN138" s="4" t="str">
        <f t="shared" ref="CN138:CN201" si="143">IF(ISNUMBER(CG138),IF(CG137&gt;0,SQRT(CG137*CG138)^0.5,""),"")</f>
        <v/>
      </c>
      <c r="CO138" s="4"/>
      <c r="CR138" s="33" t="str">
        <f t="shared" si="136"/>
        <v/>
      </c>
      <c r="CS138" s="4" t="str">
        <f t="shared" si="137"/>
        <v/>
      </c>
      <c r="CT138" t="str">
        <f t="shared" si="138"/>
        <v/>
      </c>
    </row>
    <row r="139" spans="2:98" x14ac:dyDescent="0.3">
      <c r="B139" s="31">
        <v>132</v>
      </c>
      <c r="C139" s="61"/>
      <c r="D139" s="60"/>
      <c r="E139" s="19" t="str">
        <f t="shared" si="97"/>
        <v/>
      </c>
      <c r="F139" s="20" t="e">
        <f t="shared" si="98"/>
        <v>#N/A</v>
      </c>
      <c r="G139" s="21" t="str">
        <f t="shared" si="99"/>
        <v/>
      </c>
      <c r="H139" s="43"/>
      <c r="I139" s="43"/>
      <c r="J139" s="23" t="str">
        <f t="shared" si="100"/>
        <v/>
      </c>
      <c r="K139" s="24" t="str">
        <f t="shared" si="101"/>
        <v/>
      </c>
      <c r="L139" s="24" t="e">
        <f t="shared" si="128"/>
        <v>#N/A</v>
      </c>
      <c r="N139" s="25" t="str">
        <f t="shared" si="102"/>
        <v/>
      </c>
      <c r="O139" s="23" t="str">
        <f t="shared" si="103"/>
        <v/>
      </c>
      <c r="P139" s="26" t="e">
        <f t="shared" si="104"/>
        <v>#N/A</v>
      </c>
      <c r="Q139" t="b">
        <f t="shared" si="105"/>
        <v>0</v>
      </c>
      <c r="R139" s="26" t="e">
        <f t="shared" si="129"/>
        <v>#N/A</v>
      </c>
      <c r="S139" s="44" t="e">
        <f t="shared" si="130"/>
        <v>#N/A</v>
      </c>
      <c r="AC139" t="str">
        <f t="shared" si="106"/>
        <v/>
      </c>
      <c r="AD139" t="str">
        <f t="shared" si="107"/>
        <v/>
      </c>
      <c r="AE139" s="4" t="str">
        <f t="shared" si="139"/>
        <v/>
      </c>
      <c r="AF139" s="4" t="e">
        <f t="shared" si="108"/>
        <v>#N/A</v>
      </c>
      <c r="AG139" s="4" t="e">
        <f t="shared" si="109"/>
        <v>#N/A</v>
      </c>
      <c r="AH139" s="4" t="e">
        <f t="shared" si="131"/>
        <v>#N/A</v>
      </c>
      <c r="AI139" t="str">
        <f t="shared" si="96"/>
        <v/>
      </c>
      <c r="AJ139" t="str">
        <f t="shared" si="110"/>
        <v/>
      </c>
      <c r="AK139" t="str">
        <f t="shared" si="132"/>
        <v/>
      </c>
      <c r="AM139" s="39"/>
      <c r="BB139" s="16" t="e">
        <f t="shared" si="111"/>
        <v>#N/A</v>
      </c>
      <c r="BC139" s="16" t="str">
        <f t="shared" si="112"/>
        <v/>
      </c>
      <c r="BD139" s="16" t="e">
        <f t="shared" si="113"/>
        <v>#N/A</v>
      </c>
      <c r="BE139" s="16" t="str">
        <f t="shared" si="114"/>
        <v/>
      </c>
      <c r="BF139" s="16" t="str">
        <f t="shared" si="115"/>
        <v/>
      </c>
      <c r="BG139" s="16" t="e">
        <f t="shared" si="116"/>
        <v>#N/A</v>
      </c>
      <c r="BH139" s="16" t="e">
        <f t="shared" si="117"/>
        <v>#N/A</v>
      </c>
      <c r="BI139" t="e">
        <f t="shared" si="118"/>
        <v>#N/A</v>
      </c>
      <c r="BJ139" t="e">
        <f t="shared" si="119"/>
        <v>#N/A</v>
      </c>
      <c r="BK139" s="4"/>
      <c r="BL139" s="28" t="str">
        <f t="shared" si="120"/>
        <v/>
      </c>
      <c r="BM139" s="28" t="str">
        <f t="shared" si="121"/>
        <v/>
      </c>
      <c r="BN139" t="str">
        <f t="shared" si="122"/>
        <v/>
      </c>
      <c r="BO139" s="4"/>
      <c r="BP139" s="4"/>
      <c r="BQ139" s="4"/>
      <c r="BR139" s="4"/>
      <c r="BS139" s="4"/>
      <c r="CC139" s="30" t="str">
        <f t="shared" si="123"/>
        <v/>
      </c>
      <c r="CD139" s="24" t="e">
        <f t="shared" si="133"/>
        <v>#N/A</v>
      </c>
      <c r="CE139" s="4" t="e">
        <f t="shared" si="134"/>
        <v>#N/A</v>
      </c>
      <c r="CF139" s="33" t="str">
        <f t="shared" si="124"/>
        <v/>
      </c>
      <c r="CG139" t="str">
        <f t="shared" si="125"/>
        <v/>
      </c>
      <c r="CH139" t="e">
        <f t="shared" si="126"/>
        <v>#N/A</v>
      </c>
      <c r="CI139" t="e">
        <f t="shared" si="127"/>
        <v>#N/A</v>
      </c>
      <c r="CJ139" s="4" t="str">
        <f t="shared" si="135"/>
        <v/>
      </c>
      <c r="CK139" s="33" t="e">
        <f t="shared" si="140"/>
        <v>#N/A</v>
      </c>
      <c r="CL139" s="4" t="e">
        <f t="shared" si="141"/>
        <v>#N/A</v>
      </c>
      <c r="CM139" s="24" t="str">
        <f t="shared" si="142"/>
        <v/>
      </c>
      <c r="CN139" s="4" t="str">
        <f t="shared" si="143"/>
        <v/>
      </c>
      <c r="CO139" s="4"/>
      <c r="CR139" s="33" t="str">
        <f t="shared" si="136"/>
        <v/>
      </c>
      <c r="CS139" s="4" t="str">
        <f t="shared" si="137"/>
        <v/>
      </c>
      <c r="CT139" t="str">
        <f t="shared" si="138"/>
        <v/>
      </c>
    </row>
    <row r="140" spans="2:98" x14ac:dyDescent="0.3">
      <c r="B140" s="31">
        <v>133</v>
      </c>
      <c r="C140" s="61"/>
      <c r="D140" s="60"/>
      <c r="E140" s="19" t="str">
        <f t="shared" si="97"/>
        <v/>
      </c>
      <c r="F140" s="20" t="e">
        <f t="shared" si="98"/>
        <v>#N/A</v>
      </c>
      <c r="G140" s="21" t="str">
        <f t="shared" si="99"/>
        <v/>
      </c>
      <c r="H140" s="43"/>
      <c r="I140" s="43"/>
      <c r="J140" s="23" t="str">
        <f t="shared" si="100"/>
        <v/>
      </c>
      <c r="K140" s="24" t="str">
        <f t="shared" si="101"/>
        <v/>
      </c>
      <c r="L140" s="24" t="e">
        <f t="shared" si="128"/>
        <v>#N/A</v>
      </c>
      <c r="N140" s="25" t="str">
        <f t="shared" si="102"/>
        <v/>
      </c>
      <c r="O140" s="23" t="str">
        <f t="shared" si="103"/>
        <v/>
      </c>
      <c r="P140" s="26" t="e">
        <f t="shared" si="104"/>
        <v>#N/A</v>
      </c>
      <c r="Q140" t="b">
        <f t="shared" si="105"/>
        <v>0</v>
      </c>
      <c r="R140" s="26" t="e">
        <f t="shared" si="129"/>
        <v>#N/A</v>
      </c>
      <c r="S140" s="44" t="e">
        <f t="shared" si="130"/>
        <v>#N/A</v>
      </c>
      <c r="AC140" t="str">
        <f t="shared" si="106"/>
        <v/>
      </c>
      <c r="AD140" t="str">
        <f t="shared" si="107"/>
        <v/>
      </c>
      <c r="AE140" s="4" t="str">
        <f t="shared" si="139"/>
        <v/>
      </c>
      <c r="AF140" s="4" t="e">
        <f t="shared" si="108"/>
        <v>#N/A</v>
      </c>
      <c r="AG140" s="4" t="e">
        <f t="shared" si="109"/>
        <v>#N/A</v>
      </c>
      <c r="AH140" s="4" t="e">
        <f t="shared" si="131"/>
        <v>#N/A</v>
      </c>
      <c r="AI140" t="str">
        <f t="shared" si="96"/>
        <v/>
      </c>
      <c r="AJ140" t="str">
        <f t="shared" si="110"/>
        <v/>
      </c>
      <c r="AK140" t="str">
        <f t="shared" si="132"/>
        <v/>
      </c>
      <c r="AM140" s="39"/>
      <c r="BB140" s="16" t="e">
        <f t="shared" si="111"/>
        <v>#N/A</v>
      </c>
      <c r="BC140" s="16" t="str">
        <f t="shared" si="112"/>
        <v/>
      </c>
      <c r="BD140" s="16" t="e">
        <f t="shared" si="113"/>
        <v>#N/A</v>
      </c>
      <c r="BE140" s="16" t="str">
        <f t="shared" si="114"/>
        <v/>
      </c>
      <c r="BF140" s="16" t="str">
        <f t="shared" si="115"/>
        <v/>
      </c>
      <c r="BG140" s="16" t="e">
        <f t="shared" si="116"/>
        <v>#N/A</v>
      </c>
      <c r="BH140" s="16" t="e">
        <f t="shared" si="117"/>
        <v>#N/A</v>
      </c>
      <c r="BI140" t="e">
        <f t="shared" si="118"/>
        <v>#N/A</v>
      </c>
      <c r="BJ140" t="e">
        <f t="shared" si="119"/>
        <v>#N/A</v>
      </c>
      <c r="BK140" s="4"/>
      <c r="BL140" s="28" t="str">
        <f t="shared" si="120"/>
        <v/>
      </c>
      <c r="BM140" s="28" t="str">
        <f t="shared" si="121"/>
        <v/>
      </c>
      <c r="BN140" t="str">
        <f t="shared" si="122"/>
        <v/>
      </c>
      <c r="BO140" s="4"/>
      <c r="BP140" s="4"/>
      <c r="BQ140" s="4"/>
      <c r="BR140" s="4"/>
      <c r="BS140" s="4"/>
      <c r="CC140" s="30" t="str">
        <f t="shared" si="123"/>
        <v/>
      </c>
      <c r="CD140" s="24" t="e">
        <f t="shared" si="133"/>
        <v>#N/A</v>
      </c>
      <c r="CE140" s="4" t="e">
        <f t="shared" si="134"/>
        <v>#N/A</v>
      </c>
      <c r="CF140" s="33" t="str">
        <f t="shared" si="124"/>
        <v/>
      </c>
      <c r="CG140" t="str">
        <f t="shared" si="125"/>
        <v/>
      </c>
      <c r="CH140" t="e">
        <f t="shared" si="126"/>
        <v>#N/A</v>
      </c>
      <c r="CI140" t="e">
        <f t="shared" si="127"/>
        <v>#N/A</v>
      </c>
      <c r="CJ140" s="4" t="str">
        <f t="shared" si="135"/>
        <v/>
      </c>
      <c r="CK140" s="33" t="e">
        <f t="shared" si="140"/>
        <v>#N/A</v>
      </c>
      <c r="CL140" s="4" t="e">
        <f t="shared" si="141"/>
        <v>#N/A</v>
      </c>
      <c r="CM140" s="24" t="str">
        <f t="shared" si="142"/>
        <v/>
      </c>
      <c r="CN140" s="4" t="str">
        <f t="shared" si="143"/>
        <v/>
      </c>
      <c r="CO140" s="4"/>
      <c r="CR140" s="33" t="str">
        <f t="shared" si="136"/>
        <v/>
      </c>
      <c r="CS140" s="4" t="str">
        <f t="shared" si="137"/>
        <v/>
      </c>
      <c r="CT140" t="str">
        <f t="shared" si="138"/>
        <v/>
      </c>
    </row>
    <row r="141" spans="2:98" x14ac:dyDescent="0.3">
      <c r="B141" s="31">
        <v>134</v>
      </c>
      <c r="C141" s="61"/>
      <c r="D141" s="60"/>
      <c r="E141" s="19" t="str">
        <f t="shared" si="97"/>
        <v/>
      </c>
      <c r="F141" s="20" t="e">
        <f t="shared" si="98"/>
        <v>#N/A</v>
      </c>
      <c r="G141" s="21" t="str">
        <f t="shared" si="99"/>
        <v/>
      </c>
      <c r="H141" s="43"/>
      <c r="I141" s="43"/>
      <c r="J141" s="23" t="str">
        <f t="shared" si="100"/>
        <v/>
      </c>
      <c r="K141" s="24" t="str">
        <f t="shared" si="101"/>
        <v/>
      </c>
      <c r="L141" s="24" t="e">
        <f t="shared" si="128"/>
        <v>#N/A</v>
      </c>
      <c r="N141" s="25" t="str">
        <f t="shared" si="102"/>
        <v/>
      </c>
      <c r="O141" s="23" t="str">
        <f t="shared" si="103"/>
        <v/>
      </c>
      <c r="P141" s="26" t="e">
        <f t="shared" si="104"/>
        <v>#N/A</v>
      </c>
      <c r="Q141" t="b">
        <f t="shared" si="105"/>
        <v>0</v>
      </c>
      <c r="R141" s="26" t="e">
        <f t="shared" si="129"/>
        <v>#N/A</v>
      </c>
      <c r="S141" s="44" t="e">
        <f t="shared" si="130"/>
        <v>#N/A</v>
      </c>
      <c r="AC141" t="str">
        <f t="shared" si="106"/>
        <v/>
      </c>
      <c r="AD141" t="str">
        <f t="shared" si="107"/>
        <v/>
      </c>
      <c r="AE141" s="4" t="str">
        <f t="shared" si="139"/>
        <v/>
      </c>
      <c r="AF141" s="4" t="e">
        <f t="shared" si="108"/>
        <v>#N/A</v>
      </c>
      <c r="AG141" s="4" t="e">
        <f t="shared" si="109"/>
        <v>#N/A</v>
      </c>
      <c r="AH141" s="4" t="e">
        <f t="shared" si="131"/>
        <v>#N/A</v>
      </c>
      <c r="AI141" t="str">
        <f t="shared" ref="AI141:AI204" si="144">IF(ISNUMBER(AF141),$AM$8*AE141+$AN$8*AD141,"")</f>
        <v/>
      </c>
      <c r="AJ141" t="str">
        <f t="shared" si="110"/>
        <v/>
      </c>
      <c r="AK141" t="str">
        <f t="shared" si="132"/>
        <v/>
      </c>
      <c r="AM141" s="39"/>
      <c r="BB141" s="16" t="e">
        <f t="shared" si="111"/>
        <v>#N/A</v>
      </c>
      <c r="BC141" s="16" t="str">
        <f t="shared" si="112"/>
        <v/>
      </c>
      <c r="BD141" s="16" t="e">
        <f t="shared" si="113"/>
        <v>#N/A</v>
      </c>
      <c r="BE141" s="16" t="str">
        <f t="shared" si="114"/>
        <v/>
      </c>
      <c r="BF141" s="16" t="str">
        <f t="shared" si="115"/>
        <v/>
      </c>
      <c r="BG141" s="16" t="e">
        <f t="shared" si="116"/>
        <v>#N/A</v>
      </c>
      <c r="BH141" s="16" t="e">
        <f t="shared" si="117"/>
        <v>#N/A</v>
      </c>
      <c r="BI141" t="e">
        <f t="shared" si="118"/>
        <v>#N/A</v>
      </c>
      <c r="BJ141" t="e">
        <f t="shared" si="119"/>
        <v>#N/A</v>
      </c>
      <c r="BK141" s="4"/>
      <c r="BL141" s="28" t="str">
        <f t="shared" si="120"/>
        <v/>
      </c>
      <c r="BM141" s="28" t="str">
        <f t="shared" si="121"/>
        <v/>
      </c>
      <c r="BN141" t="str">
        <f t="shared" si="122"/>
        <v/>
      </c>
      <c r="BO141" s="4"/>
      <c r="BP141" s="4"/>
      <c r="BQ141" s="4"/>
      <c r="BR141" s="4"/>
      <c r="BS141" s="4"/>
      <c r="CC141" s="30" t="str">
        <f t="shared" si="123"/>
        <v/>
      </c>
      <c r="CD141" s="24" t="e">
        <f t="shared" si="133"/>
        <v>#N/A</v>
      </c>
      <c r="CE141" s="4" t="e">
        <f t="shared" si="134"/>
        <v>#N/A</v>
      </c>
      <c r="CF141" s="33" t="str">
        <f t="shared" si="124"/>
        <v/>
      </c>
      <c r="CG141" t="str">
        <f t="shared" si="125"/>
        <v/>
      </c>
      <c r="CH141" t="e">
        <f t="shared" si="126"/>
        <v>#N/A</v>
      </c>
      <c r="CI141" t="e">
        <f t="shared" si="127"/>
        <v>#N/A</v>
      </c>
      <c r="CJ141" s="4" t="str">
        <f t="shared" si="135"/>
        <v/>
      </c>
      <c r="CK141" s="33" t="e">
        <f t="shared" si="140"/>
        <v>#N/A</v>
      </c>
      <c r="CL141" s="4" t="e">
        <f t="shared" si="141"/>
        <v>#N/A</v>
      </c>
      <c r="CM141" s="24" t="str">
        <f t="shared" si="142"/>
        <v/>
      </c>
      <c r="CN141" s="4" t="str">
        <f t="shared" si="143"/>
        <v/>
      </c>
      <c r="CO141" s="4"/>
      <c r="CR141" s="33" t="str">
        <f t="shared" si="136"/>
        <v/>
      </c>
      <c r="CS141" s="4" t="str">
        <f t="shared" si="137"/>
        <v/>
      </c>
      <c r="CT141" t="str">
        <f t="shared" si="138"/>
        <v/>
      </c>
    </row>
    <row r="142" spans="2:98" x14ac:dyDescent="0.3">
      <c r="B142" s="31">
        <v>135</v>
      </c>
      <c r="C142" s="61"/>
      <c r="D142" s="60"/>
      <c r="E142" s="19" t="str">
        <f t="shared" si="97"/>
        <v/>
      </c>
      <c r="F142" s="20" t="e">
        <f t="shared" si="98"/>
        <v>#N/A</v>
      </c>
      <c r="G142" s="21" t="str">
        <f t="shared" si="99"/>
        <v/>
      </c>
      <c r="H142" s="43"/>
      <c r="I142" s="43"/>
      <c r="J142" s="23" t="str">
        <f t="shared" si="100"/>
        <v/>
      </c>
      <c r="K142" s="24" t="str">
        <f t="shared" si="101"/>
        <v/>
      </c>
      <c r="L142" s="24" t="e">
        <f t="shared" si="128"/>
        <v>#N/A</v>
      </c>
      <c r="N142" s="25" t="str">
        <f t="shared" si="102"/>
        <v/>
      </c>
      <c r="O142" s="23" t="str">
        <f t="shared" si="103"/>
        <v/>
      </c>
      <c r="P142" s="26" t="e">
        <f t="shared" si="104"/>
        <v>#N/A</v>
      </c>
      <c r="Q142" t="b">
        <f t="shared" si="105"/>
        <v>0</v>
      </c>
      <c r="R142" s="26" t="e">
        <f t="shared" si="129"/>
        <v>#N/A</v>
      </c>
      <c r="S142" s="44" t="e">
        <f t="shared" si="130"/>
        <v>#N/A</v>
      </c>
      <c r="AC142" t="str">
        <f t="shared" si="106"/>
        <v/>
      </c>
      <c r="AD142" t="str">
        <f t="shared" si="107"/>
        <v/>
      </c>
      <c r="AE142" s="4" t="str">
        <f t="shared" si="139"/>
        <v/>
      </c>
      <c r="AF142" s="4" t="e">
        <f t="shared" si="108"/>
        <v>#N/A</v>
      </c>
      <c r="AG142" s="4" t="e">
        <f t="shared" si="109"/>
        <v>#N/A</v>
      </c>
      <c r="AH142" s="4" t="e">
        <f t="shared" si="131"/>
        <v>#N/A</v>
      </c>
      <c r="AI142" t="str">
        <f t="shared" si="144"/>
        <v/>
      </c>
      <c r="AJ142" t="str">
        <f t="shared" si="110"/>
        <v/>
      </c>
      <c r="AK142" t="str">
        <f t="shared" si="132"/>
        <v/>
      </c>
      <c r="AM142" s="39"/>
      <c r="BB142" s="16" t="e">
        <f t="shared" si="111"/>
        <v>#N/A</v>
      </c>
      <c r="BC142" s="16" t="str">
        <f t="shared" si="112"/>
        <v/>
      </c>
      <c r="BD142" s="16" t="e">
        <f t="shared" si="113"/>
        <v>#N/A</v>
      </c>
      <c r="BE142" s="16" t="str">
        <f t="shared" si="114"/>
        <v/>
      </c>
      <c r="BF142" s="16" t="str">
        <f t="shared" si="115"/>
        <v/>
      </c>
      <c r="BG142" s="16" t="e">
        <f t="shared" si="116"/>
        <v>#N/A</v>
      </c>
      <c r="BH142" s="16" t="e">
        <f t="shared" si="117"/>
        <v>#N/A</v>
      </c>
      <c r="BI142" t="e">
        <f t="shared" si="118"/>
        <v>#N/A</v>
      </c>
      <c r="BJ142" t="e">
        <f t="shared" si="119"/>
        <v>#N/A</v>
      </c>
      <c r="BK142" s="4"/>
      <c r="BL142" s="28" t="str">
        <f t="shared" si="120"/>
        <v/>
      </c>
      <c r="BM142" s="28" t="str">
        <f t="shared" si="121"/>
        <v/>
      </c>
      <c r="BN142" t="str">
        <f t="shared" si="122"/>
        <v/>
      </c>
      <c r="BO142" s="4"/>
      <c r="BP142" s="4"/>
      <c r="BQ142" s="4"/>
      <c r="BR142" s="4"/>
      <c r="BS142" s="4"/>
      <c r="CC142" s="30" t="str">
        <f t="shared" si="123"/>
        <v/>
      </c>
      <c r="CD142" s="24" t="e">
        <f t="shared" si="133"/>
        <v>#N/A</v>
      </c>
      <c r="CE142" s="4" t="e">
        <f t="shared" si="134"/>
        <v>#N/A</v>
      </c>
      <c r="CF142" s="33" t="str">
        <f t="shared" si="124"/>
        <v/>
      </c>
      <c r="CG142" t="str">
        <f t="shared" si="125"/>
        <v/>
      </c>
      <c r="CH142" t="e">
        <f t="shared" si="126"/>
        <v>#N/A</v>
      </c>
      <c r="CI142" t="e">
        <f t="shared" si="127"/>
        <v>#N/A</v>
      </c>
      <c r="CJ142" s="4" t="str">
        <f t="shared" si="135"/>
        <v/>
      </c>
      <c r="CK142" s="33" t="e">
        <f t="shared" si="140"/>
        <v>#N/A</v>
      </c>
      <c r="CL142" s="4" t="e">
        <f t="shared" si="141"/>
        <v>#N/A</v>
      </c>
      <c r="CM142" s="24" t="str">
        <f t="shared" si="142"/>
        <v/>
      </c>
      <c r="CN142" s="4" t="str">
        <f t="shared" si="143"/>
        <v/>
      </c>
      <c r="CO142" s="4"/>
      <c r="CR142" s="33" t="str">
        <f t="shared" si="136"/>
        <v/>
      </c>
      <c r="CS142" s="4" t="str">
        <f t="shared" si="137"/>
        <v/>
      </c>
      <c r="CT142" t="str">
        <f t="shared" si="138"/>
        <v/>
      </c>
    </row>
    <row r="143" spans="2:98" x14ac:dyDescent="0.3">
      <c r="B143" s="31">
        <v>136</v>
      </c>
      <c r="C143" s="61"/>
      <c r="D143" s="60"/>
      <c r="E143" s="19" t="str">
        <f t="shared" si="97"/>
        <v/>
      </c>
      <c r="F143" s="20" t="e">
        <f t="shared" si="98"/>
        <v>#N/A</v>
      </c>
      <c r="G143" s="21" t="str">
        <f t="shared" si="99"/>
        <v/>
      </c>
      <c r="H143" s="43"/>
      <c r="I143" s="43"/>
      <c r="J143" s="23" t="str">
        <f t="shared" si="100"/>
        <v/>
      </c>
      <c r="K143" s="24" t="str">
        <f t="shared" si="101"/>
        <v/>
      </c>
      <c r="L143" s="24" t="e">
        <f t="shared" si="128"/>
        <v>#N/A</v>
      </c>
      <c r="N143" s="25" t="str">
        <f t="shared" si="102"/>
        <v/>
      </c>
      <c r="O143" s="23" t="str">
        <f t="shared" si="103"/>
        <v/>
      </c>
      <c r="P143" s="26" t="e">
        <f t="shared" si="104"/>
        <v>#N/A</v>
      </c>
      <c r="Q143" t="b">
        <f t="shared" si="105"/>
        <v>0</v>
      </c>
      <c r="R143" s="26" t="e">
        <f t="shared" si="129"/>
        <v>#N/A</v>
      </c>
      <c r="S143" s="44" t="e">
        <f t="shared" si="130"/>
        <v>#N/A</v>
      </c>
      <c r="AC143" t="str">
        <f t="shared" si="106"/>
        <v/>
      </c>
      <c r="AD143" t="str">
        <f t="shared" si="107"/>
        <v/>
      </c>
      <c r="AE143" s="4" t="str">
        <f t="shared" si="139"/>
        <v/>
      </c>
      <c r="AF143" s="4" t="e">
        <f t="shared" si="108"/>
        <v>#N/A</v>
      </c>
      <c r="AG143" s="4" t="e">
        <f t="shared" si="109"/>
        <v>#N/A</v>
      </c>
      <c r="AH143" s="4" t="e">
        <f t="shared" si="131"/>
        <v>#N/A</v>
      </c>
      <c r="AI143" t="str">
        <f t="shared" si="144"/>
        <v/>
      </c>
      <c r="AJ143" t="str">
        <f t="shared" si="110"/>
        <v/>
      </c>
      <c r="AK143" t="str">
        <f t="shared" si="132"/>
        <v/>
      </c>
      <c r="AM143" s="39"/>
      <c r="BB143" s="16" t="e">
        <f t="shared" si="111"/>
        <v>#N/A</v>
      </c>
      <c r="BC143" s="16" t="str">
        <f t="shared" si="112"/>
        <v/>
      </c>
      <c r="BD143" s="16" t="e">
        <f t="shared" si="113"/>
        <v>#N/A</v>
      </c>
      <c r="BE143" s="16" t="str">
        <f t="shared" si="114"/>
        <v/>
      </c>
      <c r="BF143" s="16" t="str">
        <f t="shared" si="115"/>
        <v/>
      </c>
      <c r="BG143" s="16" t="e">
        <f t="shared" si="116"/>
        <v>#N/A</v>
      </c>
      <c r="BH143" s="16" t="e">
        <f t="shared" si="117"/>
        <v>#N/A</v>
      </c>
      <c r="BI143" t="e">
        <f t="shared" si="118"/>
        <v>#N/A</v>
      </c>
      <c r="BJ143" t="e">
        <f t="shared" si="119"/>
        <v>#N/A</v>
      </c>
      <c r="BK143" s="4"/>
      <c r="BL143" s="28" t="str">
        <f t="shared" si="120"/>
        <v/>
      </c>
      <c r="BM143" s="28" t="str">
        <f t="shared" si="121"/>
        <v/>
      </c>
      <c r="BN143" t="str">
        <f t="shared" si="122"/>
        <v/>
      </c>
      <c r="BO143" s="4"/>
      <c r="BP143" s="4"/>
      <c r="BQ143" s="4"/>
      <c r="BR143" s="4"/>
      <c r="BS143" s="4"/>
      <c r="CC143" s="30" t="str">
        <f t="shared" si="123"/>
        <v/>
      </c>
      <c r="CD143" s="24" t="e">
        <f t="shared" si="133"/>
        <v>#N/A</v>
      </c>
      <c r="CE143" s="4" t="e">
        <f t="shared" si="134"/>
        <v>#N/A</v>
      </c>
      <c r="CF143" s="33" t="str">
        <f t="shared" si="124"/>
        <v/>
      </c>
      <c r="CG143" t="str">
        <f t="shared" si="125"/>
        <v/>
      </c>
      <c r="CH143" t="e">
        <f t="shared" si="126"/>
        <v>#N/A</v>
      </c>
      <c r="CI143" t="e">
        <f t="shared" si="127"/>
        <v>#N/A</v>
      </c>
      <c r="CJ143" s="4" t="str">
        <f t="shared" si="135"/>
        <v/>
      </c>
      <c r="CK143" s="33" t="e">
        <f t="shared" si="140"/>
        <v>#N/A</v>
      </c>
      <c r="CL143" s="4" t="e">
        <f t="shared" si="141"/>
        <v>#N/A</v>
      </c>
      <c r="CM143" s="24" t="str">
        <f t="shared" si="142"/>
        <v/>
      </c>
      <c r="CN143" s="4" t="str">
        <f t="shared" si="143"/>
        <v/>
      </c>
      <c r="CO143" s="4"/>
      <c r="CR143" s="33" t="str">
        <f t="shared" si="136"/>
        <v/>
      </c>
      <c r="CS143" s="4" t="str">
        <f t="shared" si="137"/>
        <v/>
      </c>
      <c r="CT143" t="str">
        <f t="shared" si="138"/>
        <v/>
      </c>
    </row>
    <row r="144" spans="2:98" x14ac:dyDescent="0.3">
      <c r="B144" s="31">
        <v>137</v>
      </c>
      <c r="C144" s="61"/>
      <c r="D144" s="60"/>
      <c r="E144" s="19" t="str">
        <f t="shared" si="97"/>
        <v/>
      </c>
      <c r="F144" s="20" t="e">
        <f t="shared" si="98"/>
        <v>#N/A</v>
      </c>
      <c r="G144" s="21" t="str">
        <f t="shared" si="99"/>
        <v/>
      </c>
      <c r="H144" s="43"/>
      <c r="I144" s="43"/>
      <c r="J144" s="23" t="str">
        <f t="shared" si="100"/>
        <v/>
      </c>
      <c r="K144" s="24" t="str">
        <f t="shared" si="101"/>
        <v/>
      </c>
      <c r="L144" s="24" t="e">
        <f t="shared" si="128"/>
        <v>#N/A</v>
      </c>
      <c r="N144" s="25" t="str">
        <f t="shared" si="102"/>
        <v/>
      </c>
      <c r="O144" s="23" t="str">
        <f t="shared" si="103"/>
        <v/>
      </c>
      <c r="P144" s="26" t="e">
        <f t="shared" si="104"/>
        <v>#N/A</v>
      </c>
      <c r="Q144" t="b">
        <f t="shared" si="105"/>
        <v>0</v>
      </c>
      <c r="R144" s="26" t="e">
        <f t="shared" si="129"/>
        <v>#N/A</v>
      </c>
      <c r="S144" s="44" t="e">
        <f t="shared" si="130"/>
        <v>#N/A</v>
      </c>
      <c r="AC144" t="str">
        <f t="shared" si="106"/>
        <v/>
      </c>
      <c r="AD144" t="str">
        <f t="shared" si="107"/>
        <v/>
      </c>
      <c r="AE144" s="4" t="str">
        <f t="shared" si="139"/>
        <v/>
      </c>
      <c r="AF144" s="4" t="e">
        <f t="shared" si="108"/>
        <v>#N/A</v>
      </c>
      <c r="AG144" s="4" t="e">
        <f t="shared" si="109"/>
        <v>#N/A</v>
      </c>
      <c r="AH144" s="4" t="e">
        <f t="shared" si="131"/>
        <v>#N/A</v>
      </c>
      <c r="AI144" t="str">
        <f t="shared" si="144"/>
        <v/>
      </c>
      <c r="AJ144" t="str">
        <f t="shared" si="110"/>
        <v/>
      </c>
      <c r="AK144" t="str">
        <f t="shared" si="132"/>
        <v/>
      </c>
      <c r="AM144" s="39"/>
      <c r="BB144" s="16" t="e">
        <f t="shared" si="111"/>
        <v>#N/A</v>
      </c>
      <c r="BC144" s="16" t="str">
        <f t="shared" si="112"/>
        <v/>
      </c>
      <c r="BD144" s="16" t="e">
        <f t="shared" si="113"/>
        <v>#N/A</v>
      </c>
      <c r="BE144" s="16" t="str">
        <f t="shared" si="114"/>
        <v/>
      </c>
      <c r="BF144" s="16" t="str">
        <f t="shared" si="115"/>
        <v/>
      </c>
      <c r="BG144" s="16" t="e">
        <f t="shared" si="116"/>
        <v>#N/A</v>
      </c>
      <c r="BH144" s="16" t="e">
        <f t="shared" si="117"/>
        <v>#N/A</v>
      </c>
      <c r="BI144" t="e">
        <f t="shared" si="118"/>
        <v>#N/A</v>
      </c>
      <c r="BJ144" t="e">
        <f t="shared" si="119"/>
        <v>#N/A</v>
      </c>
      <c r="BK144" s="4"/>
      <c r="BL144" s="28" t="str">
        <f t="shared" si="120"/>
        <v/>
      </c>
      <c r="BM144" s="28" t="str">
        <f t="shared" si="121"/>
        <v/>
      </c>
      <c r="BN144" t="str">
        <f t="shared" si="122"/>
        <v/>
      </c>
      <c r="BO144" s="4"/>
      <c r="BP144" s="4"/>
      <c r="BQ144" s="4"/>
      <c r="BR144" s="4"/>
      <c r="BS144" s="4"/>
      <c r="CC144" s="30" t="str">
        <f t="shared" si="123"/>
        <v/>
      </c>
      <c r="CD144" s="24" t="e">
        <f t="shared" si="133"/>
        <v>#N/A</v>
      </c>
      <c r="CE144" s="4" t="e">
        <f t="shared" si="134"/>
        <v>#N/A</v>
      </c>
      <c r="CF144" s="33" t="str">
        <f t="shared" si="124"/>
        <v/>
      </c>
      <c r="CG144" t="str">
        <f t="shared" si="125"/>
        <v/>
      </c>
      <c r="CH144" t="e">
        <f t="shared" si="126"/>
        <v>#N/A</v>
      </c>
      <c r="CI144" t="e">
        <f t="shared" si="127"/>
        <v>#N/A</v>
      </c>
      <c r="CJ144" s="4" t="str">
        <f t="shared" si="135"/>
        <v/>
      </c>
      <c r="CK144" s="33" t="e">
        <f t="shared" si="140"/>
        <v>#N/A</v>
      </c>
      <c r="CL144" s="4" t="e">
        <f t="shared" si="141"/>
        <v>#N/A</v>
      </c>
      <c r="CM144" s="24" t="str">
        <f t="shared" si="142"/>
        <v/>
      </c>
      <c r="CN144" s="4" t="str">
        <f t="shared" si="143"/>
        <v/>
      </c>
      <c r="CO144" s="4"/>
      <c r="CR144" s="33" t="str">
        <f t="shared" si="136"/>
        <v/>
      </c>
      <c r="CS144" s="4" t="str">
        <f t="shared" si="137"/>
        <v/>
      </c>
      <c r="CT144" t="str">
        <f t="shared" si="138"/>
        <v/>
      </c>
    </row>
    <row r="145" spans="2:98" x14ac:dyDescent="0.3">
      <c r="B145" s="31">
        <v>138</v>
      </c>
      <c r="C145" s="61"/>
      <c r="D145" s="60"/>
      <c r="E145" s="19" t="str">
        <f t="shared" si="97"/>
        <v/>
      </c>
      <c r="F145" s="20" t="e">
        <f t="shared" si="98"/>
        <v>#N/A</v>
      </c>
      <c r="G145" s="21" t="str">
        <f t="shared" si="99"/>
        <v/>
      </c>
      <c r="H145" s="43"/>
      <c r="I145" s="43"/>
      <c r="J145" s="23" t="str">
        <f t="shared" si="100"/>
        <v/>
      </c>
      <c r="K145" s="24" t="str">
        <f t="shared" si="101"/>
        <v/>
      </c>
      <c r="L145" s="24" t="e">
        <f t="shared" si="128"/>
        <v>#N/A</v>
      </c>
      <c r="N145" s="25" t="str">
        <f t="shared" si="102"/>
        <v/>
      </c>
      <c r="O145" s="23" t="str">
        <f t="shared" si="103"/>
        <v/>
      </c>
      <c r="P145" s="26" t="e">
        <f t="shared" si="104"/>
        <v>#N/A</v>
      </c>
      <c r="Q145" t="b">
        <f t="shared" si="105"/>
        <v>0</v>
      </c>
      <c r="R145" s="26" t="e">
        <f t="shared" si="129"/>
        <v>#N/A</v>
      </c>
      <c r="S145" s="44" t="e">
        <f t="shared" si="130"/>
        <v>#N/A</v>
      </c>
      <c r="AC145" t="str">
        <f t="shared" si="106"/>
        <v/>
      </c>
      <c r="AD145" t="str">
        <f t="shared" si="107"/>
        <v/>
      </c>
      <c r="AE145" s="4" t="str">
        <f t="shared" si="139"/>
        <v/>
      </c>
      <c r="AF145" s="4" t="e">
        <f t="shared" si="108"/>
        <v>#N/A</v>
      </c>
      <c r="AG145" s="4" t="e">
        <f t="shared" si="109"/>
        <v>#N/A</v>
      </c>
      <c r="AH145" s="4" t="e">
        <f t="shared" si="131"/>
        <v>#N/A</v>
      </c>
      <c r="AI145" t="str">
        <f t="shared" si="144"/>
        <v/>
      </c>
      <c r="AJ145" t="str">
        <f t="shared" si="110"/>
        <v/>
      </c>
      <c r="AK145" t="str">
        <f t="shared" si="132"/>
        <v/>
      </c>
      <c r="AM145" s="39"/>
      <c r="BB145" s="16" t="e">
        <f t="shared" si="111"/>
        <v>#N/A</v>
      </c>
      <c r="BC145" s="16" t="str">
        <f t="shared" si="112"/>
        <v/>
      </c>
      <c r="BD145" s="16" t="e">
        <f t="shared" si="113"/>
        <v>#N/A</v>
      </c>
      <c r="BE145" s="16" t="str">
        <f t="shared" si="114"/>
        <v/>
      </c>
      <c r="BF145" s="16" t="str">
        <f t="shared" si="115"/>
        <v/>
      </c>
      <c r="BG145" s="16" t="e">
        <f t="shared" si="116"/>
        <v>#N/A</v>
      </c>
      <c r="BH145" s="16" t="e">
        <f t="shared" si="117"/>
        <v>#N/A</v>
      </c>
      <c r="BI145" t="e">
        <f t="shared" si="118"/>
        <v>#N/A</v>
      </c>
      <c r="BJ145" t="e">
        <f t="shared" si="119"/>
        <v>#N/A</v>
      </c>
      <c r="BK145" s="4"/>
      <c r="BL145" s="28" t="str">
        <f t="shared" si="120"/>
        <v/>
      </c>
      <c r="BM145" s="28" t="str">
        <f t="shared" si="121"/>
        <v/>
      </c>
      <c r="BN145" t="str">
        <f t="shared" si="122"/>
        <v/>
      </c>
      <c r="BO145" s="4"/>
      <c r="BP145" s="4"/>
      <c r="BQ145" s="4"/>
      <c r="BR145" s="4"/>
      <c r="BS145" s="4"/>
      <c r="CC145" s="30" t="str">
        <f t="shared" si="123"/>
        <v/>
      </c>
      <c r="CD145" s="24" t="e">
        <f t="shared" si="133"/>
        <v>#N/A</v>
      </c>
      <c r="CE145" s="4" t="e">
        <f t="shared" si="134"/>
        <v>#N/A</v>
      </c>
      <c r="CF145" s="33" t="str">
        <f t="shared" si="124"/>
        <v/>
      </c>
      <c r="CG145" t="str">
        <f t="shared" si="125"/>
        <v/>
      </c>
      <c r="CH145" t="e">
        <f t="shared" si="126"/>
        <v>#N/A</v>
      </c>
      <c r="CI145" t="e">
        <f t="shared" si="127"/>
        <v>#N/A</v>
      </c>
      <c r="CJ145" s="4" t="str">
        <f t="shared" si="135"/>
        <v/>
      </c>
      <c r="CK145" s="33" t="e">
        <f t="shared" si="140"/>
        <v>#N/A</v>
      </c>
      <c r="CL145" s="4" t="e">
        <f t="shared" si="141"/>
        <v>#N/A</v>
      </c>
      <c r="CM145" s="24" t="str">
        <f t="shared" si="142"/>
        <v/>
      </c>
      <c r="CN145" s="4" t="str">
        <f t="shared" si="143"/>
        <v/>
      </c>
      <c r="CO145" s="4"/>
      <c r="CR145" s="33" t="str">
        <f t="shared" si="136"/>
        <v/>
      </c>
      <c r="CS145" s="4" t="str">
        <f t="shared" si="137"/>
        <v/>
      </c>
      <c r="CT145" t="str">
        <f t="shared" si="138"/>
        <v/>
      </c>
    </row>
    <row r="146" spans="2:98" x14ac:dyDescent="0.3">
      <c r="B146" s="31">
        <v>139</v>
      </c>
      <c r="C146" s="61"/>
      <c r="D146" s="60"/>
      <c r="E146" s="19" t="str">
        <f t="shared" si="97"/>
        <v/>
      </c>
      <c r="F146" s="20" t="e">
        <f t="shared" si="98"/>
        <v>#N/A</v>
      </c>
      <c r="G146" s="21" t="str">
        <f t="shared" si="99"/>
        <v/>
      </c>
      <c r="H146" s="43"/>
      <c r="I146" s="43"/>
      <c r="J146" s="23" t="str">
        <f t="shared" si="100"/>
        <v/>
      </c>
      <c r="K146" s="24" t="str">
        <f t="shared" si="101"/>
        <v/>
      </c>
      <c r="L146" s="24" t="e">
        <f t="shared" si="128"/>
        <v>#N/A</v>
      </c>
      <c r="N146" s="25" t="str">
        <f t="shared" si="102"/>
        <v/>
      </c>
      <c r="O146" s="23" t="str">
        <f t="shared" si="103"/>
        <v/>
      </c>
      <c r="P146" s="26" t="e">
        <f t="shared" si="104"/>
        <v>#N/A</v>
      </c>
      <c r="Q146" t="b">
        <f t="shared" si="105"/>
        <v>0</v>
      </c>
      <c r="R146" s="26" t="e">
        <f t="shared" si="129"/>
        <v>#N/A</v>
      </c>
      <c r="S146" s="44" t="e">
        <f t="shared" si="130"/>
        <v>#N/A</v>
      </c>
      <c r="AC146" t="str">
        <f t="shared" si="106"/>
        <v/>
      </c>
      <c r="AD146" t="str">
        <f t="shared" si="107"/>
        <v/>
      </c>
      <c r="AE146" s="4" t="str">
        <f t="shared" si="139"/>
        <v/>
      </c>
      <c r="AF146" s="4" t="e">
        <f t="shared" si="108"/>
        <v>#N/A</v>
      </c>
      <c r="AG146" s="4" t="e">
        <f t="shared" si="109"/>
        <v>#N/A</v>
      </c>
      <c r="AH146" s="4" t="e">
        <f t="shared" si="131"/>
        <v>#N/A</v>
      </c>
      <c r="AI146" t="str">
        <f t="shared" si="144"/>
        <v/>
      </c>
      <c r="AJ146" t="str">
        <f t="shared" si="110"/>
        <v/>
      </c>
      <c r="AK146" t="str">
        <f t="shared" si="132"/>
        <v/>
      </c>
      <c r="AM146" s="39"/>
      <c r="BB146" s="16" t="e">
        <f t="shared" si="111"/>
        <v>#N/A</v>
      </c>
      <c r="BC146" s="16" t="str">
        <f t="shared" si="112"/>
        <v/>
      </c>
      <c r="BD146" s="16" t="e">
        <f t="shared" si="113"/>
        <v>#N/A</v>
      </c>
      <c r="BE146" s="16" t="str">
        <f t="shared" si="114"/>
        <v/>
      </c>
      <c r="BF146" s="16" t="str">
        <f t="shared" si="115"/>
        <v/>
      </c>
      <c r="BG146" s="16" t="e">
        <f t="shared" si="116"/>
        <v>#N/A</v>
      </c>
      <c r="BH146" s="16" t="e">
        <f t="shared" si="117"/>
        <v>#N/A</v>
      </c>
      <c r="BI146" t="e">
        <f t="shared" si="118"/>
        <v>#N/A</v>
      </c>
      <c r="BJ146" t="e">
        <f t="shared" si="119"/>
        <v>#N/A</v>
      </c>
      <c r="BK146" s="4"/>
      <c r="BL146" s="28" t="str">
        <f t="shared" si="120"/>
        <v/>
      </c>
      <c r="BM146" s="28" t="str">
        <f t="shared" si="121"/>
        <v/>
      </c>
      <c r="BN146" t="str">
        <f t="shared" si="122"/>
        <v/>
      </c>
      <c r="BO146" s="4"/>
      <c r="BP146" s="4"/>
      <c r="BQ146" s="4"/>
      <c r="BR146" s="4"/>
      <c r="BS146" s="4"/>
      <c r="CC146" s="30" t="str">
        <f t="shared" si="123"/>
        <v/>
      </c>
      <c r="CD146" s="24" t="e">
        <f t="shared" si="133"/>
        <v>#N/A</v>
      </c>
      <c r="CE146" s="4" t="e">
        <f t="shared" si="134"/>
        <v>#N/A</v>
      </c>
      <c r="CF146" s="33" t="str">
        <f t="shared" si="124"/>
        <v/>
      </c>
      <c r="CG146" t="str">
        <f t="shared" si="125"/>
        <v/>
      </c>
      <c r="CH146" t="e">
        <f t="shared" si="126"/>
        <v>#N/A</v>
      </c>
      <c r="CI146" t="e">
        <f t="shared" si="127"/>
        <v>#N/A</v>
      </c>
      <c r="CJ146" s="4" t="str">
        <f t="shared" si="135"/>
        <v/>
      </c>
      <c r="CK146" s="33" t="e">
        <f t="shared" si="140"/>
        <v>#N/A</v>
      </c>
      <c r="CL146" s="4" t="e">
        <f t="shared" si="141"/>
        <v>#N/A</v>
      </c>
      <c r="CM146" s="24" t="str">
        <f t="shared" si="142"/>
        <v/>
      </c>
      <c r="CN146" s="4" t="str">
        <f t="shared" si="143"/>
        <v/>
      </c>
      <c r="CO146" s="4"/>
      <c r="CR146" s="33" t="str">
        <f t="shared" si="136"/>
        <v/>
      </c>
      <c r="CS146" s="4" t="str">
        <f t="shared" si="137"/>
        <v/>
      </c>
      <c r="CT146" t="str">
        <f t="shared" si="138"/>
        <v/>
      </c>
    </row>
    <row r="147" spans="2:98" x14ac:dyDescent="0.3">
      <c r="B147" s="31">
        <v>140</v>
      </c>
      <c r="C147" s="61"/>
      <c r="D147" s="60"/>
      <c r="E147" s="19" t="str">
        <f t="shared" si="97"/>
        <v/>
      </c>
      <c r="F147" s="20" t="e">
        <f t="shared" si="98"/>
        <v>#N/A</v>
      </c>
      <c r="G147" s="21" t="str">
        <f t="shared" si="99"/>
        <v/>
      </c>
      <c r="H147" s="43"/>
      <c r="I147" s="43"/>
      <c r="J147" s="23" t="str">
        <f t="shared" si="100"/>
        <v/>
      </c>
      <c r="K147" s="24" t="str">
        <f t="shared" si="101"/>
        <v/>
      </c>
      <c r="L147" s="24" t="e">
        <f t="shared" si="128"/>
        <v>#N/A</v>
      </c>
      <c r="N147" s="25" t="str">
        <f t="shared" si="102"/>
        <v/>
      </c>
      <c r="O147" s="23" t="str">
        <f t="shared" si="103"/>
        <v/>
      </c>
      <c r="P147" s="26" t="e">
        <f t="shared" si="104"/>
        <v>#N/A</v>
      </c>
      <c r="Q147" t="b">
        <f t="shared" si="105"/>
        <v>0</v>
      </c>
      <c r="R147" s="26" t="e">
        <f t="shared" si="129"/>
        <v>#N/A</v>
      </c>
      <c r="S147" s="44" t="e">
        <f t="shared" si="130"/>
        <v>#N/A</v>
      </c>
      <c r="AC147" t="str">
        <f t="shared" si="106"/>
        <v/>
      </c>
      <c r="AD147" t="str">
        <f t="shared" si="107"/>
        <v/>
      </c>
      <c r="AE147" s="4" t="str">
        <f t="shared" si="139"/>
        <v/>
      </c>
      <c r="AF147" s="4" t="e">
        <f t="shared" si="108"/>
        <v>#N/A</v>
      </c>
      <c r="AG147" s="4" t="e">
        <f t="shared" si="109"/>
        <v>#N/A</v>
      </c>
      <c r="AH147" s="4" t="e">
        <f t="shared" si="131"/>
        <v>#N/A</v>
      </c>
      <c r="AI147" t="str">
        <f t="shared" si="144"/>
        <v/>
      </c>
      <c r="AJ147" t="str">
        <f t="shared" si="110"/>
        <v/>
      </c>
      <c r="AK147" t="str">
        <f t="shared" si="132"/>
        <v/>
      </c>
      <c r="AM147" s="39"/>
      <c r="BB147" s="16" t="e">
        <f t="shared" si="111"/>
        <v>#N/A</v>
      </c>
      <c r="BC147" s="16" t="str">
        <f t="shared" si="112"/>
        <v/>
      </c>
      <c r="BD147" s="16" t="e">
        <f t="shared" si="113"/>
        <v>#N/A</v>
      </c>
      <c r="BE147" s="16" t="str">
        <f t="shared" si="114"/>
        <v/>
      </c>
      <c r="BF147" s="16" t="str">
        <f t="shared" si="115"/>
        <v/>
      </c>
      <c r="BG147" s="16" t="e">
        <f t="shared" si="116"/>
        <v>#N/A</v>
      </c>
      <c r="BH147" s="16" t="e">
        <f t="shared" si="117"/>
        <v>#N/A</v>
      </c>
      <c r="BI147" t="e">
        <f t="shared" si="118"/>
        <v>#N/A</v>
      </c>
      <c r="BJ147" t="e">
        <f t="shared" si="119"/>
        <v>#N/A</v>
      </c>
      <c r="BK147" s="4"/>
      <c r="BL147" s="28" t="str">
        <f t="shared" si="120"/>
        <v/>
      </c>
      <c r="BM147" s="28" t="str">
        <f t="shared" si="121"/>
        <v/>
      </c>
      <c r="BN147" t="str">
        <f t="shared" si="122"/>
        <v/>
      </c>
      <c r="BO147" s="4"/>
      <c r="BP147" s="4"/>
      <c r="BQ147" s="4"/>
      <c r="BR147" s="4"/>
      <c r="BS147" s="4"/>
      <c r="CC147" s="30" t="str">
        <f t="shared" si="123"/>
        <v/>
      </c>
      <c r="CD147" s="24" t="e">
        <f t="shared" si="133"/>
        <v>#N/A</v>
      </c>
      <c r="CE147" s="4" t="e">
        <f t="shared" si="134"/>
        <v>#N/A</v>
      </c>
      <c r="CF147" s="33" t="str">
        <f t="shared" si="124"/>
        <v/>
      </c>
      <c r="CG147" t="str">
        <f t="shared" si="125"/>
        <v/>
      </c>
      <c r="CH147" t="e">
        <f t="shared" si="126"/>
        <v>#N/A</v>
      </c>
      <c r="CI147" t="e">
        <f t="shared" si="127"/>
        <v>#N/A</v>
      </c>
      <c r="CJ147" s="4" t="str">
        <f t="shared" si="135"/>
        <v/>
      </c>
      <c r="CK147" s="33" t="e">
        <f t="shared" si="140"/>
        <v>#N/A</v>
      </c>
      <c r="CL147" s="4" t="e">
        <f t="shared" si="141"/>
        <v>#N/A</v>
      </c>
      <c r="CM147" s="24" t="str">
        <f t="shared" si="142"/>
        <v/>
      </c>
      <c r="CN147" s="4" t="str">
        <f t="shared" si="143"/>
        <v/>
      </c>
      <c r="CO147" s="4"/>
      <c r="CR147" s="33" t="str">
        <f t="shared" si="136"/>
        <v/>
      </c>
      <c r="CS147" s="4" t="str">
        <f t="shared" si="137"/>
        <v/>
      </c>
      <c r="CT147" t="str">
        <f t="shared" si="138"/>
        <v/>
      </c>
    </row>
    <row r="148" spans="2:98" x14ac:dyDescent="0.3">
      <c r="B148" s="31">
        <v>141</v>
      </c>
      <c r="C148" s="61"/>
      <c r="D148" s="60"/>
      <c r="E148" s="19" t="str">
        <f t="shared" si="97"/>
        <v/>
      </c>
      <c r="F148" s="20" t="e">
        <f t="shared" si="98"/>
        <v>#N/A</v>
      </c>
      <c r="G148" s="21" t="str">
        <f t="shared" si="99"/>
        <v/>
      </c>
      <c r="H148" s="43"/>
      <c r="I148" s="43"/>
      <c r="J148" s="23" t="str">
        <f t="shared" si="100"/>
        <v/>
      </c>
      <c r="K148" s="24" t="str">
        <f t="shared" si="101"/>
        <v/>
      </c>
      <c r="L148" s="24" t="e">
        <f t="shared" si="128"/>
        <v>#N/A</v>
      </c>
      <c r="N148" s="25" t="str">
        <f t="shared" si="102"/>
        <v/>
      </c>
      <c r="O148" s="23" t="str">
        <f t="shared" si="103"/>
        <v/>
      </c>
      <c r="P148" s="26" t="e">
        <f t="shared" si="104"/>
        <v>#N/A</v>
      </c>
      <c r="Q148" t="b">
        <f t="shared" si="105"/>
        <v>0</v>
      </c>
      <c r="R148" s="26" t="e">
        <f t="shared" si="129"/>
        <v>#N/A</v>
      </c>
      <c r="S148" s="44" t="e">
        <f t="shared" si="130"/>
        <v>#N/A</v>
      </c>
      <c r="AC148" t="str">
        <f t="shared" si="106"/>
        <v/>
      </c>
      <c r="AD148" t="str">
        <f t="shared" si="107"/>
        <v/>
      </c>
      <c r="AE148" s="4" t="str">
        <f t="shared" si="139"/>
        <v/>
      </c>
      <c r="AF148" s="4" t="e">
        <f t="shared" si="108"/>
        <v>#N/A</v>
      </c>
      <c r="AG148" s="4" t="e">
        <f t="shared" si="109"/>
        <v>#N/A</v>
      </c>
      <c r="AH148" s="4" t="e">
        <f t="shared" si="131"/>
        <v>#N/A</v>
      </c>
      <c r="AI148" t="str">
        <f t="shared" si="144"/>
        <v/>
      </c>
      <c r="AJ148" t="str">
        <f t="shared" si="110"/>
        <v/>
      </c>
      <c r="AK148" t="str">
        <f t="shared" si="132"/>
        <v/>
      </c>
      <c r="AM148" s="39"/>
      <c r="BB148" s="16" t="e">
        <f t="shared" si="111"/>
        <v>#N/A</v>
      </c>
      <c r="BC148" s="16" t="str">
        <f t="shared" si="112"/>
        <v/>
      </c>
      <c r="BD148" s="16" t="e">
        <f t="shared" si="113"/>
        <v>#N/A</v>
      </c>
      <c r="BE148" s="16" t="str">
        <f t="shared" si="114"/>
        <v/>
      </c>
      <c r="BF148" s="16" t="str">
        <f t="shared" si="115"/>
        <v/>
      </c>
      <c r="BG148" s="16" t="e">
        <f t="shared" si="116"/>
        <v>#N/A</v>
      </c>
      <c r="BH148" s="16" t="e">
        <f t="shared" si="117"/>
        <v>#N/A</v>
      </c>
      <c r="BI148" t="e">
        <f t="shared" si="118"/>
        <v>#N/A</v>
      </c>
      <c r="BJ148" t="e">
        <f t="shared" si="119"/>
        <v>#N/A</v>
      </c>
      <c r="BK148" s="4"/>
      <c r="BL148" s="28" t="str">
        <f t="shared" si="120"/>
        <v/>
      </c>
      <c r="BM148" s="28" t="str">
        <f t="shared" si="121"/>
        <v/>
      </c>
      <c r="BN148" t="str">
        <f t="shared" si="122"/>
        <v/>
      </c>
      <c r="BO148" s="4"/>
      <c r="BP148" s="4"/>
      <c r="BQ148" s="4"/>
      <c r="BR148" s="4"/>
      <c r="BS148" s="4"/>
      <c r="CC148" s="30" t="str">
        <f t="shared" si="123"/>
        <v/>
      </c>
      <c r="CD148" s="24" t="e">
        <f t="shared" si="133"/>
        <v>#N/A</v>
      </c>
      <c r="CE148" s="4" t="e">
        <f t="shared" si="134"/>
        <v>#N/A</v>
      </c>
      <c r="CF148" s="33" t="str">
        <f t="shared" si="124"/>
        <v/>
      </c>
      <c r="CG148" t="str">
        <f t="shared" si="125"/>
        <v/>
      </c>
      <c r="CH148" t="e">
        <f t="shared" si="126"/>
        <v>#N/A</v>
      </c>
      <c r="CI148" t="e">
        <f t="shared" si="127"/>
        <v>#N/A</v>
      </c>
      <c r="CJ148" s="4" t="str">
        <f t="shared" si="135"/>
        <v/>
      </c>
      <c r="CK148" s="33" t="e">
        <f t="shared" si="140"/>
        <v>#N/A</v>
      </c>
      <c r="CL148" s="4" t="e">
        <f t="shared" si="141"/>
        <v>#N/A</v>
      </c>
      <c r="CM148" s="24" t="str">
        <f t="shared" si="142"/>
        <v/>
      </c>
      <c r="CN148" s="4" t="str">
        <f t="shared" si="143"/>
        <v/>
      </c>
      <c r="CO148" s="4"/>
      <c r="CR148" s="33" t="str">
        <f t="shared" si="136"/>
        <v/>
      </c>
      <c r="CS148" s="4" t="str">
        <f t="shared" si="137"/>
        <v/>
      </c>
      <c r="CT148" t="str">
        <f t="shared" si="138"/>
        <v/>
      </c>
    </row>
    <row r="149" spans="2:98" x14ac:dyDescent="0.3">
      <c r="B149" s="31">
        <v>142</v>
      </c>
      <c r="C149" s="61"/>
      <c r="D149" s="60"/>
      <c r="E149" s="19" t="str">
        <f t="shared" si="97"/>
        <v/>
      </c>
      <c r="F149" s="20" t="e">
        <f t="shared" si="98"/>
        <v>#N/A</v>
      </c>
      <c r="G149" s="21" t="str">
        <f t="shared" si="99"/>
        <v/>
      </c>
      <c r="H149" s="43"/>
      <c r="I149" s="43"/>
      <c r="J149" s="23" t="str">
        <f t="shared" si="100"/>
        <v/>
      </c>
      <c r="K149" s="24" t="str">
        <f t="shared" si="101"/>
        <v/>
      </c>
      <c r="L149" s="24" t="e">
        <f t="shared" si="128"/>
        <v>#N/A</v>
      </c>
      <c r="N149" s="25" t="str">
        <f t="shared" si="102"/>
        <v/>
      </c>
      <c r="O149" s="23" t="str">
        <f t="shared" si="103"/>
        <v/>
      </c>
      <c r="P149" s="26" t="e">
        <f t="shared" si="104"/>
        <v>#N/A</v>
      </c>
      <c r="Q149" t="b">
        <f t="shared" si="105"/>
        <v>0</v>
      </c>
      <c r="R149" s="26" t="e">
        <f t="shared" si="129"/>
        <v>#N/A</v>
      </c>
      <c r="S149" s="44" t="e">
        <f t="shared" si="130"/>
        <v>#N/A</v>
      </c>
      <c r="AC149" t="str">
        <f t="shared" si="106"/>
        <v/>
      </c>
      <c r="AD149" t="str">
        <f t="shared" si="107"/>
        <v/>
      </c>
      <c r="AE149" s="4" t="str">
        <f t="shared" si="139"/>
        <v/>
      </c>
      <c r="AF149" s="4" t="e">
        <f t="shared" si="108"/>
        <v>#N/A</v>
      </c>
      <c r="AG149" s="4" t="e">
        <f t="shared" si="109"/>
        <v>#N/A</v>
      </c>
      <c r="AH149" s="4" t="e">
        <f t="shared" si="131"/>
        <v>#N/A</v>
      </c>
      <c r="AI149" t="str">
        <f t="shared" si="144"/>
        <v/>
      </c>
      <c r="AJ149" t="str">
        <f t="shared" si="110"/>
        <v/>
      </c>
      <c r="AK149" t="str">
        <f t="shared" si="132"/>
        <v/>
      </c>
      <c r="AM149" s="39"/>
      <c r="BB149" s="16" t="e">
        <f t="shared" si="111"/>
        <v>#N/A</v>
      </c>
      <c r="BC149" s="16" t="str">
        <f t="shared" si="112"/>
        <v/>
      </c>
      <c r="BD149" s="16" t="e">
        <f t="shared" si="113"/>
        <v>#N/A</v>
      </c>
      <c r="BE149" s="16" t="str">
        <f t="shared" si="114"/>
        <v/>
      </c>
      <c r="BF149" s="16" t="str">
        <f t="shared" si="115"/>
        <v/>
      </c>
      <c r="BG149" s="16" t="e">
        <f t="shared" si="116"/>
        <v>#N/A</v>
      </c>
      <c r="BH149" s="16" t="e">
        <f t="shared" si="117"/>
        <v>#N/A</v>
      </c>
      <c r="BI149" t="e">
        <f t="shared" si="118"/>
        <v>#N/A</v>
      </c>
      <c r="BJ149" t="e">
        <f t="shared" si="119"/>
        <v>#N/A</v>
      </c>
      <c r="BK149" s="4"/>
      <c r="BL149" s="28" t="str">
        <f t="shared" si="120"/>
        <v/>
      </c>
      <c r="BM149" s="28" t="str">
        <f t="shared" si="121"/>
        <v/>
      </c>
      <c r="BN149" t="str">
        <f t="shared" si="122"/>
        <v/>
      </c>
      <c r="BO149" s="4"/>
      <c r="BP149" s="4"/>
      <c r="BQ149" s="4"/>
      <c r="BR149" s="4"/>
      <c r="BS149" s="4"/>
      <c r="CC149" s="30" t="str">
        <f t="shared" si="123"/>
        <v/>
      </c>
      <c r="CD149" s="24" t="e">
        <f t="shared" si="133"/>
        <v>#N/A</v>
      </c>
      <c r="CE149" s="4" t="e">
        <f t="shared" si="134"/>
        <v>#N/A</v>
      </c>
      <c r="CF149" s="33" t="str">
        <f t="shared" si="124"/>
        <v/>
      </c>
      <c r="CG149" t="str">
        <f t="shared" si="125"/>
        <v/>
      </c>
      <c r="CH149" t="e">
        <f t="shared" si="126"/>
        <v>#N/A</v>
      </c>
      <c r="CI149" t="e">
        <f t="shared" si="127"/>
        <v>#N/A</v>
      </c>
      <c r="CJ149" s="4" t="str">
        <f t="shared" si="135"/>
        <v/>
      </c>
      <c r="CK149" s="33" t="e">
        <f t="shared" si="140"/>
        <v>#N/A</v>
      </c>
      <c r="CL149" s="4" t="e">
        <f t="shared" si="141"/>
        <v>#N/A</v>
      </c>
      <c r="CM149" s="24" t="str">
        <f t="shared" si="142"/>
        <v/>
      </c>
      <c r="CN149" s="4" t="str">
        <f t="shared" si="143"/>
        <v/>
      </c>
      <c r="CO149" s="4"/>
      <c r="CR149" s="33" t="str">
        <f t="shared" si="136"/>
        <v/>
      </c>
      <c r="CS149" s="4" t="str">
        <f t="shared" si="137"/>
        <v/>
      </c>
      <c r="CT149" t="str">
        <f t="shared" si="138"/>
        <v/>
      </c>
    </row>
    <row r="150" spans="2:98" x14ac:dyDescent="0.3">
      <c r="B150" s="31">
        <v>143</v>
      </c>
      <c r="C150" s="61"/>
      <c r="D150" s="60"/>
      <c r="E150" s="19" t="str">
        <f t="shared" si="97"/>
        <v/>
      </c>
      <c r="F150" s="20" t="e">
        <f t="shared" si="98"/>
        <v>#N/A</v>
      </c>
      <c r="G150" s="21" t="str">
        <f t="shared" si="99"/>
        <v/>
      </c>
      <c r="H150" s="43"/>
      <c r="I150" s="43"/>
      <c r="J150" s="23" t="str">
        <f t="shared" si="100"/>
        <v/>
      </c>
      <c r="K150" s="24" t="str">
        <f t="shared" si="101"/>
        <v/>
      </c>
      <c r="L150" s="24" t="e">
        <f t="shared" si="128"/>
        <v>#N/A</v>
      </c>
      <c r="N150" s="25" t="str">
        <f t="shared" si="102"/>
        <v/>
      </c>
      <c r="O150" s="23" t="str">
        <f t="shared" si="103"/>
        <v/>
      </c>
      <c r="P150" s="26" t="e">
        <f t="shared" si="104"/>
        <v>#N/A</v>
      </c>
      <c r="Q150" t="b">
        <f t="shared" si="105"/>
        <v>0</v>
      </c>
      <c r="R150" s="26" t="e">
        <f t="shared" si="129"/>
        <v>#N/A</v>
      </c>
      <c r="S150" s="44" t="e">
        <f t="shared" si="130"/>
        <v>#N/A</v>
      </c>
      <c r="AC150" t="str">
        <f t="shared" si="106"/>
        <v/>
      </c>
      <c r="AD150" t="str">
        <f t="shared" si="107"/>
        <v/>
      </c>
      <c r="AE150" s="4" t="str">
        <f t="shared" si="139"/>
        <v/>
      </c>
      <c r="AF150" s="4" t="e">
        <f t="shared" si="108"/>
        <v>#N/A</v>
      </c>
      <c r="AG150" s="4" t="e">
        <f t="shared" si="109"/>
        <v>#N/A</v>
      </c>
      <c r="AH150" s="4" t="e">
        <f t="shared" si="131"/>
        <v>#N/A</v>
      </c>
      <c r="AI150" t="str">
        <f t="shared" si="144"/>
        <v/>
      </c>
      <c r="AJ150" t="str">
        <f t="shared" si="110"/>
        <v/>
      </c>
      <c r="AK150" t="str">
        <f t="shared" si="132"/>
        <v/>
      </c>
      <c r="AM150" s="39"/>
      <c r="BB150" s="16" t="e">
        <f t="shared" si="111"/>
        <v>#N/A</v>
      </c>
      <c r="BC150" s="16" t="str">
        <f t="shared" si="112"/>
        <v/>
      </c>
      <c r="BD150" s="16" t="e">
        <f t="shared" si="113"/>
        <v>#N/A</v>
      </c>
      <c r="BE150" s="16" t="str">
        <f t="shared" si="114"/>
        <v/>
      </c>
      <c r="BF150" s="16" t="str">
        <f t="shared" si="115"/>
        <v/>
      </c>
      <c r="BG150" s="16" t="e">
        <f t="shared" si="116"/>
        <v>#N/A</v>
      </c>
      <c r="BH150" s="16" t="e">
        <f t="shared" si="117"/>
        <v>#N/A</v>
      </c>
      <c r="BI150" t="e">
        <f t="shared" si="118"/>
        <v>#N/A</v>
      </c>
      <c r="BJ150" t="e">
        <f t="shared" si="119"/>
        <v>#N/A</v>
      </c>
      <c r="BK150" s="4"/>
      <c r="BL150" s="28" t="str">
        <f t="shared" si="120"/>
        <v/>
      </c>
      <c r="BM150" s="28" t="str">
        <f t="shared" si="121"/>
        <v/>
      </c>
      <c r="BN150" t="str">
        <f t="shared" si="122"/>
        <v/>
      </c>
      <c r="BO150" s="4"/>
      <c r="BP150" s="4"/>
      <c r="BQ150" s="4"/>
      <c r="BR150" s="4"/>
      <c r="BS150" s="4"/>
      <c r="CC150" s="30" t="str">
        <f t="shared" si="123"/>
        <v/>
      </c>
      <c r="CD150" s="24" t="e">
        <f t="shared" si="133"/>
        <v>#N/A</v>
      </c>
      <c r="CE150" s="4" t="e">
        <f t="shared" si="134"/>
        <v>#N/A</v>
      </c>
      <c r="CF150" s="33" t="str">
        <f t="shared" si="124"/>
        <v/>
      </c>
      <c r="CG150" t="str">
        <f t="shared" si="125"/>
        <v/>
      </c>
      <c r="CH150" t="e">
        <f t="shared" si="126"/>
        <v>#N/A</v>
      </c>
      <c r="CI150" t="e">
        <f t="shared" si="127"/>
        <v>#N/A</v>
      </c>
      <c r="CJ150" s="4" t="str">
        <f t="shared" si="135"/>
        <v/>
      </c>
      <c r="CK150" s="33" t="e">
        <f t="shared" si="140"/>
        <v>#N/A</v>
      </c>
      <c r="CL150" s="4" t="e">
        <f t="shared" si="141"/>
        <v>#N/A</v>
      </c>
      <c r="CM150" s="24" t="str">
        <f t="shared" si="142"/>
        <v/>
      </c>
      <c r="CN150" s="4" t="str">
        <f t="shared" si="143"/>
        <v/>
      </c>
      <c r="CO150" s="4"/>
      <c r="CR150" s="33" t="str">
        <f t="shared" si="136"/>
        <v/>
      </c>
      <c r="CS150" s="4" t="str">
        <f t="shared" si="137"/>
        <v/>
      </c>
      <c r="CT150" t="str">
        <f t="shared" si="138"/>
        <v/>
      </c>
    </row>
    <row r="151" spans="2:98" x14ac:dyDescent="0.3">
      <c r="B151" s="31">
        <v>144</v>
      </c>
      <c r="C151" s="61"/>
      <c r="D151" s="60"/>
      <c r="E151" s="19" t="str">
        <f t="shared" si="97"/>
        <v/>
      </c>
      <c r="F151" s="20" t="e">
        <f t="shared" si="98"/>
        <v>#N/A</v>
      </c>
      <c r="G151" s="21" t="str">
        <f t="shared" si="99"/>
        <v/>
      </c>
      <c r="H151" s="43"/>
      <c r="I151" s="43"/>
      <c r="J151" s="23" t="str">
        <f t="shared" si="100"/>
        <v/>
      </c>
      <c r="K151" s="24" t="str">
        <f t="shared" si="101"/>
        <v/>
      </c>
      <c r="L151" s="24" t="e">
        <f t="shared" si="128"/>
        <v>#N/A</v>
      </c>
      <c r="N151" s="25" t="str">
        <f t="shared" si="102"/>
        <v/>
      </c>
      <c r="O151" s="23" t="str">
        <f t="shared" si="103"/>
        <v/>
      </c>
      <c r="P151" s="26" t="e">
        <f t="shared" si="104"/>
        <v>#N/A</v>
      </c>
      <c r="Q151" t="b">
        <f t="shared" si="105"/>
        <v>0</v>
      </c>
      <c r="R151" s="26" t="e">
        <f t="shared" si="129"/>
        <v>#N/A</v>
      </c>
      <c r="S151" s="44" t="e">
        <f t="shared" si="130"/>
        <v>#N/A</v>
      </c>
      <c r="AC151" t="str">
        <f t="shared" si="106"/>
        <v/>
      </c>
      <c r="AD151" t="str">
        <f t="shared" si="107"/>
        <v/>
      </c>
      <c r="AE151" s="4" t="str">
        <f t="shared" si="139"/>
        <v/>
      </c>
      <c r="AF151" s="4" t="e">
        <f t="shared" si="108"/>
        <v>#N/A</v>
      </c>
      <c r="AG151" s="4" t="e">
        <f t="shared" si="109"/>
        <v>#N/A</v>
      </c>
      <c r="AH151" s="4" t="e">
        <f t="shared" si="131"/>
        <v>#N/A</v>
      </c>
      <c r="AI151" t="str">
        <f t="shared" si="144"/>
        <v/>
      </c>
      <c r="AJ151" t="str">
        <f t="shared" si="110"/>
        <v/>
      </c>
      <c r="AK151" t="str">
        <f t="shared" si="132"/>
        <v/>
      </c>
      <c r="AM151" s="39"/>
      <c r="BB151" s="16" t="e">
        <f t="shared" si="111"/>
        <v>#N/A</v>
      </c>
      <c r="BC151" s="16" t="str">
        <f t="shared" si="112"/>
        <v/>
      </c>
      <c r="BD151" s="16" t="e">
        <f t="shared" si="113"/>
        <v>#N/A</v>
      </c>
      <c r="BE151" s="16" t="str">
        <f t="shared" si="114"/>
        <v/>
      </c>
      <c r="BF151" s="16" t="str">
        <f t="shared" si="115"/>
        <v/>
      </c>
      <c r="BG151" s="16" t="e">
        <f t="shared" si="116"/>
        <v>#N/A</v>
      </c>
      <c r="BH151" s="16" t="e">
        <f t="shared" si="117"/>
        <v>#N/A</v>
      </c>
      <c r="BI151" t="e">
        <f t="shared" si="118"/>
        <v>#N/A</v>
      </c>
      <c r="BJ151" t="e">
        <f t="shared" si="119"/>
        <v>#N/A</v>
      </c>
      <c r="BK151" s="4"/>
      <c r="BL151" s="28" t="str">
        <f t="shared" si="120"/>
        <v/>
      </c>
      <c r="BM151" s="28" t="str">
        <f t="shared" si="121"/>
        <v/>
      </c>
      <c r="BN151" t="str">
        <f t="shared" si="122"/>
        <v/>
      </c>
      <c r="BO151" s="4"/>
      <c r="BP151" s="4"/>
      <c r="BQ151" s="4"/>
      <c r="BR151" s="4"/>
      <c r="BS151" s="4"/>
      <c r="CC151" s="30" t="str">
        <f t="shared" si="123"/>
        <v/>
      </c>
      <c r="CD151" s="24" t="e">
        <f t="shared" si="133"/>
        <v>#N/A</v>
      </c>
      <c r="CE151" s="4" t="e">
        <f t="shared" si="134"/>
        <v>#N/A</v>
      </c>
      <c r="CF151" s="33" t="str">
        <f t="shared" si="124"/>
        <v/>
      </c>
      <c r="CG151" t="str">
        <f t="shared" si="125"/>
        <v/>
      </c>
      <c r="CH151" t="e">
        <f t="shared" si="126"/>
        <v>#N/A</v>
      </c>
      <c r="CI151" t="e">
        <f t="shared" si="127"/>
        <v>#N/A</v>
      </c>
      <c r="CJ151" s="4" t="str">
        <f t="shared" si="135"/>
        <v/>
      </c>
      <c r="CK151" s="33" t="e">
        <f t="shared" si="140"/>
        <v>#N/A</v>
      </c>
      <c r="CL151" s="4" t="e">
        <f t="shared" si="141"/>
        <v>#N/A</v>
      </c>
      <c r="CM151" s="24" t="str">
        <f t="shared" si="142"/>
        <v/>
      </c>
      <c r="CN151" s="4" t="str">
        <f t="shared" si="143"/>
        <v/>
      </c>
      <c r="CO151" s="4"/>
      <c r="CR151" s="33" t="str">
        <f t="shared" si="136"/>
        <v/>
      </c>
      <c r="CS151" s="4" t="str">
        <f t="shared" si="137"/>
        <v/>
      </c>
      <c r="CT151" t="str">
        <f t="shared" si="138"/>
        <v/>
      </c>
    </row>
    <row r="152" spans="2:98" x14ac:dyDescent="0.3">
      <c r="B152" s="31">
        <v>145</v>
      </c>
      <c r="C152" s="61"/>
      <c r="D152" s="60"/>
      <c r="E152" s="19" t="str">
        <f t="shared" si="97"/>
        <v/>
      </c>
      <c r="F152" s="20" t="e">
        <f t="shared" si="98"/>
        <v>#N/A</v>
      </c>
      <c r="G152" s="21" t="str">
        <f t="shared" si="99"/>
        <v/>
      </c>
      <c r="H152" s="43"/>
      <c r="I152" s="43"/>
      <c r="J152" s="23" t="str">
        <f t="shared" si="100"/>
        <v/>
      </c>
      <c r="K152" s="24" t="str">
        <f t="shared" si="101"/>
        <v/>
      </c>
      <c r="L152" s="24" t="e">
        <f t="shared" si="128"/>
        <v>#N/A</v>
      </c>
      <c r="N152" s="25" t="str">
        <f t="shared" si="102"/>
        <v/>
      </c>
      <c r="O152" s="23" t="str">
        <f t="shared" si="103"/>
        <v/>
      </c>
      <c r="P152" s="26" t="e">
        <f t="shared" si="104"/>
        <v>#N/A</v>
      </c>
      <c r="Q152" t="b">
        <f t="shared" si="105"/>
        <v>0</v>
      </c>
      <c r="R152" s="26" t="e">
        <f t="shared" si="129"/>
        <v>#N/A</v>
      </c>
      <c r="S152" s="44" t="e">
        <f t="shared" si="130"/>
        <v>#N/A</v>
      </c>
      <c r="AC152" t="str">
        <f t="shared" si="106"/>
        <v/>
      </c>
      <c r="AD152" t="str">
        <f t="shared" si="107"/>
        <v/>
      </c>
      <c r="AE152" s="4" t="str">
        <f t="shared" si="139"/>
        <v/>
      </c>
      <c r="AF152" s="4" t="e">
        <f t="shared" si="108"/>
        <v>#N/A</v>
      </c>
      <c r="AG152" s="4" t="e">
        <f t="shared" si="109"/>
        <v>#N/A</v>
      </c>
      <c r="AH152" s="4" t="e">
        <f t="shared" si="131"/>
        <v>#N/A</v>
      </c>
      <c r="AI152" t="str">
        <f t="shared" si="144"/>
        <v/>
      </c>
      <c r="AJ152" t="str">
        <f t="shared" si="110"/>
        <v/>
      </c>
      <c r="AK152" t="str">
        <f t="shared" si="132"/>
        <v/>
      </c>
      <c r="AM152" s="39"/>
      <c r="BB152" s="16" t="e">
        <f t="shared" si="111"/>
        <v>#N/A</v>
      </c>
      <c r="BC152" s="16" t="str">
        <f t="shared" si="112"/>
        <v/>
      </c>
      <c r="BD152" s="16" t="e">
        <f t="shared" si="113"/>
        <v>#N/A</v>
      </c>
      <c r="BE152" s="16" t="str">
        <f t="shared" si="114"/>
        <v/>
      </c>
      <c r="BF152" s="16" t="str">
        <f t="shared" si="115"/>
        <v/>
      </c>
      <c r="BG152" s="16" t="e">
        <f t="shared" si="116"/>
        <v>#N/A</v>
      </c>
      <c r="BH152" s="16" t="e">
        <f t="shared" si="117"/>
        <v>#N/A</v>
      </c>
      <c r="BI152" t="e">
        <f t="shared" si="118"/>
        <v>#N/A</v>
      </c>
      <c r="BJ152" t="e">
        <f t="shared" si="119"/>
        <v>#N/A</v>
      </c>
      <c r="BK152" s="4"/>
      <c r="BL152" s="28" t="str">
        <f t="shared" si="120"/>
        <v/>
      </c>
      <c r="BM152" s="28" t="str">
        <f t="shared" si="121"/>
        <v/>
      </c>
      <c r="BN152" t="str">
        <f t="shared" si="122"/>
        <v/>
      </c>
      <c r="BO152" s="4"/>
      <c r="BP152" s="4"/>
      <c r="BQ152" s="4"/>
      <c r="BR152" s="4"/>
      <c r="BS152" s="4"/>
      <c r="CC152" s="30" t="str">
        <f t="shared" si="123"/>
        <v/>
      </c>
      <c r="CD152" s="24" t="e">
        <f t="shared" si="133"/>
        <v>#N/A</v>
      </c>
      <c r="CE152" s="4" t="e">
        <f t="shared" si="134"/>
        <v>#N/A</v>
      </c>
      <c r="CF152" s="33" t="str">
        <f t="shared" si="124"/>
        <v/>
      </c>
      <c r="CG152" t="str">
        <f t="shared" si="125"/>
        <v/>
      </c>
      <c r="CH152" t="e">
        <f t="shared" si="126"/>
        <v>#N/A</v>
      </c>
      <c r="CI152" t="e">
        <f t="shared" si="127"/>
        <v>#N/A</v>
      </c>
      <c r="CJ152" s="4" t="str">
        <f t="shared" si="135"/>
        <v/>
      </c>
      <c r="CK152" s="33" t="e">
        <f t="shared" si="140"/>
        <v>#N/A</v>
      </c>
      <c r="CL152" s="4" t="e">
        <f t="shared" si="141"/>
        <v>#N/A</v>
      </c>
      <c r="CM152" s="24" t="str">
        <f t="shared" si="142"/>
        <v/>
      </c>
      <c r="CN152" s="4" t="str">
        <f t="shared" si="143"/>
        <v/>
      </c>
      <c r="CO152" s="4"/>
      <c r="CR152" s="33" t="str">
        <f t="shared" si="136"/>
        <v/>
      </c>
      <c r="CS152" s="4" t="str">
        <f t="shared" si="137"/>
        <v/>
      </c>
      <c r="CT152" t="str">
        <f t="shared" si="138"/>
        <v/>
      </c>
    </row>
    <row r="153" spans="2:98" x14ac:dyDescent="0.3">
      <c r="B153" s="31">
        <v>146</v>
      </c>
      <c r="C153" s="61"/>
      <c r="D153" s="60"/>
      <c r="E153" s="19" t="str">
        <f t="shared" si="97"/>
        <v/>
      </c>
      <c r="F153" s="20" t="e">
        <f t="shared" si="98"/>
        <v>#N/A</v>
      </c>
      <c r="G153" s="21" t="str">
        <f t="shared" si="99"/>
        <v/>
      </c>
      <c r="H153" s="43"/>
      <c r="I153" s="43"/>
      <c r="J153" s="23" t="str">
        <f t="shared" si="100"/>
        <v/>
      </c>
      <c r="K153" s="24" t="str">
        <f t="shared" si="101"/>
        <v/>
      </c>
      <c r="L153" s="24" t="e">
        <f t="shared" si="128"/>
        <v>#N/A</v>
      </c>
      <c r="N153" s="25" t="str">
        <f t="shared" si="102"/>
        <v/>
      </c>
      <c r="O153" s="23" t="str">
        <f t="shared" si="103"/>
        <v/>
      </c>
      <c r="P153" s="26" t="e">
        <f t="shared" si="104"/>
        <v>#N/A</v>
      </c>
      <c r="Q153" t="b">
        <f t="shared" si="105"/>
        <v>0</v>
      </c>
      <c r="R153" s="26" t="e">
        <f t="shared" si="129"/>
        <v>#N/A</v>
      </c>
      <c r="S153" s="44" t="e">
        <f t="shared" si="130"/>
        <v>#N/A</v>
      </c>
      <c r="AC153" t="str">
        <f t="shared" si="106"/>
        <v/>
      </c>
      <c r="AD153" t="str">
        <f t="shared" si="107"/>
        <v/>
      </c>
      <c r="AE153" s="4" t="str">
        <f t="shared" si="139"/>
        <v/>
      </c>
      <c r="AF153" s="4" t="e">
        <f t="shared" si="108"/>
        <v>#N/A</v>
      </c>
      <c r="AG153" s="4" t="e">
        <f t="shared" si="109"/>
        <v>#N/A</v>
      </c>
      <c r="AH153" s="4" t="e">
        <f t="shared" si="131"/>
        <v>#N/A</v>
      </c>
      <c r="AI153" t="str">
        <f t="shared" si="144"/>
        <v/>
      </c>
      <c r="AJ153" t="str">
        <f t="shared" si="110"/>
        <v/>
      </c>
      <c r="AK153" t="str">
        <f t="shared" si="132"/>
        <v/>
      </c>
      <c r="AM153" s="39"/>
      <c r="BB153" s="16" t="e">
        <f t="shared" si="111"/>
        <v>#N/A</v>
      </c>
      <c r="BC153" s="16" t="str">
        <f t="shared" si="112"/>
        <v/>
      </c>
      <c r="BD153" s="16" t="e">
        <f t="shared" si="113"/>
        <v>#N/A</v>
      </c>
      <c r="BE153" s="16" t="str">
        <f t="shared" si="114"/>
        <v/>
      </c>
      <c r="BF153" s="16" t="str">
        <f t="shared" si="115"/>
        <v/>
      </c>
      <c r="BG153" s="16" t="e">
        <f t="shared" si="116"/>
        <v>#N/A</v>
      </c>
      <c r="BH153" s="16" t="e">
        <f t="shared" si="117"/>
        <v>#N/A</v>
      </c>
      <c r="BI153" t="e">
        <f t="shared" si="118"/>
        <v>#N/A</v>
      </c>
      <c r="BJ153" t="e">
        <f t="shared" si="119"/>
        <v>#N/A</v>
      </c>
      <c r="BK153" s="4"/>
      <c r="BL153" s="28" t="str">
        <f t="shared" si="120"/>
        <v/>
      </c>
      <c r="BM153" s="28" t="str">
        <f t="shared" si="121"/>
        <v/>
      </c>
      <c r="BN153" t="str">
        <f t="shared" si="122"/>
        <v/>
      </c>
      <c r="BO153" s="4"/>
      <c r="BP153" s="4"/>
      <c r="BQ153" s="4"/>
      <c r="BR153" s="4"/>
      <c r="BS153" s="4"/>
      <c r="CC153" s="30" t="str">
        <f t="shared" si="123"/>
        <v/>
      </c>
      <c r="CD153" s="24" t="e">
        <f t="shared" si="133"/>
        <v>#N/A</v>
      </c>
      <c r="CE153" s="4" t="e">
        <f t="shared" si="134"/>
        <v>#N/A</v>
      </c>
      <c r="CF153" s="33" t="str">
        <f t="shared" si="124"/>
        <v/>
      </c>
      <c r="CG153" t="str">
        <f t="shared" si="125"/>
        <v/>
      </c>
      <c r="CH153" t="e">
        <f t="shared" si="126"/>
        <v>#N/A</v>
      </c>
      <c r="CI153" t="e">
        <f t="shared" si="127"/>
        <v>#N/A</v>
      </c>
      <c r="CJ153" s="4" t="str">
        <f t="shared" si="135"/>
        <v/>
      </c>
      <c r="CK153" s="33" t="e">
        <f t="shared" si="140"/>
        <v>#N/A</v>
      </c>
      <c r="CL153" s="4" t="e">
        <f t="shared" si="141"/>
        <v>#N/A</v>
      </c>
      <c r="CM153" s="24" t="str">
        <f t="shared" si="142"/>
        <v/>
      </c>
      <c r="CN153" s="4" t="str">
        <f t="shared" si="143"/>
        <v/>
      </c>
      <c r="CO153" s="4"/>
      <c r="CR153" s="33" t="str">
        <f t="shared" si="136"/>
        <v/>
      </c>
      <c r="CS153" s="4" t="str">
        <f t="shared" si="137"/>
        <v/>
      </c>
      <c r="CT153" t="str">
        <f t="shared" si="138"/>
        <v/>
      </c>
    </row>
    <row r="154" spans="2:98" x14ac:dyDescent="0.3">
      <c r="B154" s="31">
        <v>147</v>
      </c>
      <c r="C154" s="61"/>
      <c r="D154" s="60"/>
      <c r="E154" s="19" t="str">
        <f t="shared" si="97"/>
        <v/>
      </c>
      <c r="F154" s="20" t="e">
        <f t="shared" si="98"/>
        <v>#N/A</v>
      </c>
      <c r="G154" s="21" t="str">
        <f t="shared" si="99"/>
        <v/>
      </c>
      <c r="H154" s="43"/>
      <c r="I154" s="43"/>
      <c r="J154" s="23" t="str">
        <f t="shared" si="100"/>
        <v/>
      </c>
      <c r="K154" s="24" t="str">
        <f t="shared" si="101"/>
        <v/>
      </c>
      <c r="L154" s="24" t="e">
        <f t="shared" si="128"/>
        <v>#N/A</v>
      </c>
      <c r="N154" s="25" t="str">
        <f t="shared" si="102"/>
        <v/>
      </c>
      <c r="O154" s="23" t="str">
        <f t="shared" si="103"/>
        <v/>
      </c>
      <c r="P154" s="26" t="e">
        <f t="shared" si="104"/>
        <v>#N/A</v>
      </c>
      <c r="Q154" t="b">
        <f t="shared" si="105"/>
        <v>0</v>
      </c>
      <c r="R154" s="26" t="e">
        <f t="shared" si="129"/>
        <v>#N/A</v>
      </c>
      <c r="S154" s="44" t="e">
        <f t="shared" si="130"/>
        <v>#N/A</v>
      </c>
      <c r="AC154" t="str">
        <f t="shared" si="106"/>
        <v/>
      </c>
      <c r="AD154" t="str">
        <f t="shared" si="107"/>
        <v/>
      </c>
      <c r="AE154" s="4" t="str">
        <f t="shared" si="139"/>
        <v/>
      </c>
      <c r="AF154" s="4" t="e">
        <f t="shared" si="108"/>
        <v>#N/A</v>
      </c>
      <c r="AG154" s="4" t="e">
        <f t="shared" si="109"/>
        <v>#N/A</v>
      </c>
      <c r="AH154" s="4" t="e">
        <f t="shared" si="131"/>
        <v>#N/A</v>
      </c>
      <c r="AI154" t="str">
        <f t="shared" si="144"/>
        <v/>
      </c>
      <c r="AJ154" t="str">
        <f t="shared" si="110"/>
        <v/>
      </c>
      <c r="AK154" t="str">
        <f t="shared" si="132"/>
        <v/>
      </c>
      <c r="AM154" s="39"/>
      <c r="BB154" s="16" t="e">
        <f t="shared" si="111"/>
        <v>#N/A</v>
      </c>
      <c r="BC154" s="16" t="str">
        <f t="shared" si="112"/>
        <v/>
      </c>
      <c r="BD154" s="16" t="e">
        <f t="shared" si="113"/>
        <v>#N/A</v>
      </c>
      <c r="BE154" s="16" t="str">
        <f t="shared" si="114"/>
        <v/>
      </c>
      <c r="BF154" s="16" t="str">
        <f t="shared" si="115"/>
        <v/>
      </c>
      <c r="BG154" s="16" t="e">
        <f t="shared" si="116"/>
        <v>#N/A</v>
      </c>
      <c r="BH154" s="16" t="e">
        <f t="shared" si="117"/>
        <v>#N/A</v>
      </c>
      <c r="BI154" t="e">
        <f t="shared" si="118"/>
        <v>#N/A</v>
      </c>
      <c r="BJ154" t="e">
        <f t="shared" si="119"/>
        <v>#N/A</v>
      </c>
      <c r="BK154" s="4"/>
      <c r="BL154" s="28" t="str">
        <f t="shared" si="120"/>
        <v/>
      </c>
      <c r="BM154" s="28" t="str">
        <f t="shared" si="121"/>
        <v/>
      </c>
      <c r="BN154" t="str">
        <f t="shared" si="122"/>
        <v/>
      </c>
      <c r="BO154" s="4"/>
      <c r="BP154" s="4"/>
      <c r="BQ154" s="4"/>
      <c r="BR154" s="4"/>
      <c r="BS154" s="4"/>
      <c r="CC154" s="30" t="str">
        <f t="shared" si="123"/>
        <v/>
      </c>
      <c r="CD154" s="24" t="e">
        <f t="shared" si="133"/>
        <v>#N/A</v>
      </c>
      <c r="CE154" s="4" t="e">
        <f t="shared" si="134"/>
        <v>#N/A</v>
      </c>
      <c r="CF154" s="33" t="str">
        <f t="shared" si="124"/>
        <v/>
      </c>
      <c r="CG154" t="str">
        <f t="shared" si="125"/>
        <v/>
      </c>
      <c r="CH154" t="e">
        <f t="shared" si="126"/>
        <v>#N/A</v>
      </c>
      <c r="CI154" t="e">
        <f t="shared" si="127"/>
        <v>#N/A</v>
      </c>
      <c r="CJ154" s="4" t="str">
        <f t="shared" si="135"/>
        <v/>
      </c>
      <c r="CK154" s="33" t="e">
        <f t="shared" si="140"/>
        <v>#N/A</v>
      </c>
      <c r="CL154" s="4" t="e">
        <f t="shared" si="141"/>
        <v>#N/A</v>
      </c>
      <c r="CM154" s="24" t="str">
        <f t="shared" si="142"/>
        <v/>
      </c>
      <c r="CN154" s="4" t="str">
        <f t="shared" si="143"/>
        <v/>
      </c>
      <c r="CO154" s="4"/>
      <c r="CR154" s="33" t="str">
        <f t="shared" si="136"/>
        <v/>
      </c>
      <c r="CS154" s="4" t="str">
        <f t="shared" si="137"/>
        <v/>
      </c>
      <c r="CT154" t="str">
        <f t="shared" si="138"/>
        <v/>
      </c>
    </row>
    <row r="155" spans="2:98" x14ac:dyDescent="0.3">
      <c r="B155" s="31">
        <v>148</v>
      </c>
      <c r="C155" s="61"/>
      <c r="D155" s="60"/>
      <c r="E155" s="19" t="str">
        <f t="shared" si="97"/>
        <v/>
      </c>
      <c r="F155" s="20" t="e">
        <f t="shared" si="98"/>
        <v>#N/A</v>
      </c>
      <c r="G155" s="21" t="str">
        <f t="shared" si="99"/>
        <v/>
      </c>
      <c r="H155" s="43"/>
      <c r="I155" s="43"/>
      <c r="J155" s="23" t="str">
        <f t="shared" si="100"/>
        <v/>
      </c>
      <c r="K155" s="24" t="str">
        <f t="shared" si="101"/>
        <v/>
      </c>
      <c r="L155" s="24" t="e">
        <f t="shared" si="128"/>
        <v>#N/A</v>
      </c>
      <c r="N155" s="25" t="str">
        <f t="shared" si="102"/>
        <v/>
      </c>
      <c r="O155" s="23" t="str">
        <f t="shared" si="103"/>
        <v/>
      </c>
      <c r="P155" s="26" t="e">
        <f t="shared" si="104"/>
        <v>#N/A</v>
      </c>
      <c r="Q155" t="b">
        <f t="shared" si="105"/>
        <v>0</v>
      </c>
      <c r="R155" s="26" t="e">
        <f t="shared" si="129"/>
        <v>#N/A</v>
      </c>
      <c r="S155" s="44" t="e">
        <f t="shared" si="130"/>
        <v>#N/A</v>
      </c>
      <c r="AC155" t="str">
        <f t="shared" si="106"/>
        <v/>
      </c>
      <c r="AD155" t="str">
        <f t="shared" si="107"/>
        <v/>
      </c>
      <c r="AE155" s="4" t="str">
        <f t="shared" si="139"/>
        <v/>
      </c>
      <c r="AF155" s="4" t="e">
        <f t="shared" si="108"/>
        <v>#N/A</v>
      </c>
      <c r="AG155" s="4" t="e">
        <f t="shared" si="109"/>
        <v>#N/A</v>
      </c>
      <c r="AH155" s="4" t="e">
        <f t="shared" si="131"/>
        <v>#N/A</v>
      </c>
      <c r="AI155" t="str">
        <f t="shared" si="144"/>
        <v/>
      </c>
      <c r="AJ155" t="str">
        <f t="shared" si="110"/>
        <v/>
      </c>
      <c r="AK155" t="str">
        <f t="shared" si="132"/>
        <v/>
      </c>
      <c r="AM155" s="39"/>
      <c r="BB155" s="16" t="e">
        <f t="shared" si="111"/>
        <v>#N/A</v>
      </c>
      <c r="BC155" s="16" t="str">
        <f t="shared" si="112"/>
        <v/>
      </c>
      <c r="BD155" s="16" t="e">
        <f t="shared" si="113"/>
        <v>#N/A</v>
      </c>
      <c r="BE155" s="16" t="str">
        <f t="shared" si="114"/>
        <v/>
      </c>
      <c r="BF155" s="16" t="str">
        <f t="shared" si="115"/>
        <v/>
      </c>
      <c r="BG155" s="16" t="e">
        <f t="shared" si="116"/>
        <v>#N/A</v>
      </c>
      <c r="BH155" s="16" t="e">
        <f t="shared" si="117"/>
        <v>#N/A</v>
      </c>
      <c r="BI155" t="e">
        <f t="shared" si="118"/>
        <v>#N/A</v>
      </c>
      <c r="BJ155" t="e">
        <f t="shared" si="119"/>
        <v>#N/A</v>
      </c>
      <c r="BK155" s="4"/>
      <c r="BL155" s="28" t="str">
        <f t="shared" si="120"/>
        <v/>
      </c>
      <c r="BM155" s="28" t="str">
        <f t="shared" si="121"/>
        <v/>
      </c>
      <c r="BN155" t="str">
        <f t="shared" si="122"/>
        <v/>
      </c>
      <c r="BO155" s="4"/>
      <c r="BP155" s="4"/>
      <c r="BQ155" s="4"/>
      <c r="BR155" s="4"/>
      <c r="BS155" s="4"/>
      <c r="CC155" s="30" t="str">
        <f t="shared" si="123"/>
        <v/>
      </c>
      <c r="CD155" s="24" t="e">
        <f t="shared" si="133"/>
        <v>#N/A</v>
      </c>
      <c r="CE155" s="4" t="e">
        <f t="shared" si="134"/>
        <v>#N/A</v>
      </c>
      <c r="CF155" s="33" t="str">
        <f t="shared" si="124"/>
        <v/>
      </c>
      <c r="CG155" t="str">
        <f t="shared" si="125"/>
        <v/>
      </c>
      <c r="CH155" t="e">
        <f t="shared" si="126"/>
        <v>#N/A</v>
      </c>
      <c r="CI155" t="e">
        <f t="shared" si="127"/>
        <v>#N/A</v>
      </c>
      <c r="CJ155" s="4" t="str">
        <f t="shared" si="135"/>
        <v/>
      </c>
      <c r="CK155" s="33" t="e">
        <f t="shared" si="140"/>
        <v>#N/A</v>
      </c>
      <c r="CL155" s="4" t="e">
        <f t="shared" si="141"/>
        <v>#N/A</v>
      </c>
      <c r="CM155" s="24" t="str">
        <f t="shared" si="142"/>
        <v/>
      </c>
      <c r="CN155" s="4" t="str">
        <f t="shared" si="143"/>
        <v/>
      </c>
      <c r="CO155" s="4"/>
      <c r="CR155" s="33" t="str">
        <f t="shared" si="136"/>
        <v/>
      </c>
      <c r="CS155" s="4" t="str">
        <f t="shared" si="137"/>
        <v/>
      </c>
      <c r="CT155" t="str">
        <f t="shared" si="138"/>
        <v/>
      </c>
    </row>
    <row r="156" spans="2:98" x14ac:dyDescent="0.3">
      <c r="B156" s="31">
        <v>149</v>
      </c>
      <c r="C156" s="61"/>
      <c r="D156" s="60"/>
      <c r="E156" s="19" t="str">
        <f t="shared" si="97"/>
        <v/>
      </c>
      <c r="F156" s="20" t="e">
        <f t="shared" si="98"/>
        <v>#N/A</v>
      </c>
      <c r="G156" s="21" t="str">
        <f t="shared" si="99"/>
        <v/>
      </c>
      <c r="H156" s="43"/>
      <c r="I156" s="43"/>
      <c r="J156" s="23" t="str">
        <f t="shared" si="100"/>
        <v/>
      </c>
      <c r="K156" s="24" t="str">
        <f t="shared" si="101"/>
        <v/>
      </c>
      <c r="L156" s="24" t="e">
        <f t="shared" si="128"/>
        <v>#N/A</v>
      </c>
      <c r="N156" s="25" t="str">
        <f t="shared" si="102"/>
        <v/>
      </c>
      <c r="O156" s="23" t="str">
        <f t="shared" si="103"/>
        <v/>
      </c>
      <c r="P156" s="26" t="e">
        <f t="shared" si="104"/>
        <v>#N/A</v>
      </c>
      <c r="Q156" t="b">
        <f t="shared" si="105"/>
        <v>0</v>
      </c>
      <c r="R156" s="26" t="e">
        <f t="shared" si="129"/>
        <v>#N/A</v>
      </c>
      <c r="S156" s="44" t="e">
        <f t="shared" si="130"/>
        <v>#N/A</v>
      </c>
      <c r="AC156" t="str">
        <f t="shared" si="106"/>
        <v/>
      </c>
      <c r="AD156" t="str">
        <f t="shared" si="107"/>
        <v/>
      </c>
      <c r="AE156" s="4" t="str">
        <f t="shared" si="139"/>
        <v/>
      </c>
      <c r="AF156" s="4" t="e">
        <f t="shared" si="108"/>
        <v>#N/A</v>
      </c>
      <c r="AG156" s="4" t="e">
        <f t="shared" si="109"/>
        <v>#N/A</v>
      </c>
      <c r="AH156" s="4" t="e">
        <f t="shared" si="131"/>
        <v>#N/A</v>
      </c>
      <c r="AI156" t="str">
        <f t="shared" si="144"/>
        <v/>
      </c>
      <c r="AJ156" t="str">
        <f t="shared" si="110"/>
        <v/>
      </c>
      <c r="AK156" t="str">
        <f t="shared" si="132"/>
        <v/>
      </c>
      <c r="AM156" s="39"/>
      <c r="BB156" s="16" t="e">
        <f t="shared" si="111"/>
        <v>#N/A</v>
      </c>
      <c r="BC156" s="16" t="str">
        <f t="shared" si="112"/>
        <v/>
      </c>
      <c r="BD156" s="16" t="e">
        <f t="shared" si="113"/>
        <v>#N/A</v>
      </c>
      <c r="BE156" s="16" t="str">
        <f t="shared" si="114"/>
        <v/>
      </c>
      <c r="BF156" s="16" t="str">
        <f t="shared" si="115"/>
        <v/>
      </c>
      <c r="BG156" s="16" t="e">
        <f t="shared" si="116"/>
        <v>#N/A</v>
      </c>
      <c r="BH156" s="16" t="e">
        <f t="shared" si="117"/>
        <v>#N/A</v>
      </c>
      <c r="BI156" t="e">
        <f t="shared" si="118"/>
        <v>#N/A</v>
      </c>
      <c r="BJ156" t="e">
        <f t="shared" si="119"/>
        <v>#N/A</v>
      </c>
      <c r="BK156" s="4"/>
      <c r="BL156" s="28" t="str">
        <f t="shared" si="120"/>
        <v/>
      </c>
      <c r="BM156" s="28" t="str">
        <f t="shared" si="121"/>
        <v/>
      </c>
      <c r="BN156" t="str">
        <f t="shared" si="122"/>
        <v/>
      </c>
      <c r="BO156" s="4"/>
      <c r="BP156" s="4"/>
      <c r="BQ156" s="4"/>
      <c r="BR156" s="4"/>
      <c r="BS156" s="4"/>
      <c r="CC156" s="30" t="str">
        <f t="shared" si="123"/>
        <v/>
      </c>
      <c r="CD156" s="24" t="e">
        <f t="shared" si="133"/>
        <v>#N/A</v>
      </c>
      <c r="CE156" s="4" t="e">
        <f t="shared" si="134"/>
        <v>#N/A</v>
      </c>
      <c r="CF156" s="33" t="str">
        <f t="shared" si="124"/>
        <v/>
      </c>
      <c r="CG156" t="str">
        <f t="shared" si="125"/>
        <v/>
      </c>
      <c r="CH156" t="e">
        <f t="shared" si="126"/>
        <v>#N/A</v>
      </c>
      <c r="CI156" t="e">
        <f t="shared" si="127"/>
        <v>#N/A</v>
      </c>
      <c r="CJ156" s="4" t="str">
        <f t="shared" si="135"/>
        <v/>
      </c>
      <c r="CK156" s="33" t="e">
        <f t="shared" si="140"/>
        <v>#N/A</v>
      </c>
      <c r="CL156" s="4" t="e">
        <f t="shared" si="141"/>
        <v>#N/A</v>
      </c>
      <c r="CM156" s="24" t="str">
        <f t="shared" si="142"/>
        <v/>
      </c>
      <c r="CN156" s="4" t="str">
        <f t="shared" si="143"/>
        <v/>
      </c>
      <c r="CO156" s="4"/>
      <c r="CR156" s="33" t="str">
        <f t="shared" si="136"/>
        <v/>
      </c>
      <c r="CS156" s="4" t="str">
        <f t="shared" si="137"/>
        <v/>
      </c>
      <c r="CT156" t="str">
        <f t="shared" si="138"/>
        <v/>
      </c>
    </row>
    <row r="157" spans="2:98" x14ac:dyDescent="0.3">
      <c r="B157" s="31">
        <v>150</v>
      </c>
      <c r="C157" s="61"/>
      <c r="D157" s="60"/>
      <c r="E157" s="19" t="str">
        <f t="shared" si="97"/>
        <v/>
      </c>
      <c r="F157" s="20" t="e">
        <f t="shared" si="98"/>
        <v>#N/A</v>
      </c>
      <c r="G157" s="21" t="str">
        <f t="shared" si="99"/>
        <v/>
      </c>
      <c r="H157" s="43"/>
      <c r="I157" s="43"/>
      <c r="J157" s="23" t="str">
        <f t="shared" si="100"/>
        <v/>
      </c>
      <c r="K157" s="24" t="str">
        <f t="shared" si="101"/>
        <v/>
      </c>
      <c r="L157" s="24" t="e">
        <f t="shared" si="128"/>
        <v>#N/A</v>
      </c>
      <c r="N157" s="25" t="str">
        <f t="shared" si="102"/>
        <v/>
      </c>
      <c r="O157" s="23" t="str">
        <f t="shared" si="103"/>
        <v/>
      </c>
      <c r="P157" s="26" t="e">
        <f t="shared" si="104"/>
        <v>#N/A</v>
      </c>
      <c r="Q157" t="b">
        <f t="shared" si="105"/>
        <v>0</v>
      </c>
      <c r="R157" s="26" t="e">
        <f t="shared" si="129"/>
        <v>#N/A</v>
      </c>
      <c r="S157" s="44" t="e">
        <f t="shared" si="130"/>
        <v>#N/A</v>
      </c>
      <c r="AC157" t="str">
        <f t="shared" si="106"/>
        <v/>
      </c>
      <c r="AD157" t="str">
        <f t="shared" si="107"/>
        <v/>
      </c>
      <c r="AE157" s="4" t="str">
        <f t="shared" si="139"/>
        <v/>
      </c>
      <c r="AF157" s="4" t="e">
        <f t="shared" si="108"/>
        <v>#N/A</v>
      </c>
      <c r="AG157" s="4" t="e">
        <f t="shared" si="109"/>
        <v>#N/A</v>
      </c>
      <c r="AH157" s="4" t="e">
        <f t="shared" si="131"/>
        <v>#N/A</v>
      </c>
      <c r="AI157" t="str">
        <f t="shared" si="144"/>
        <v/>
      </c>
      <c r="AJ157" t="str">
        <f t="shared" si="110"/>
        <v/>
      </c>
      <c r="AK157" t="str">
        <f t="shared" si="132"/>
        <v/>
      </c>
      <c r="AM157" s="39"/>
      <c r="BB157" s="16" t="e">
        <f t="shared" si="111"/>
        <v>#N/A</v>
      </c>
      <c r="BC157" s="16" t="str">
        <f t="shared" si="112"/>
        <v/>
      </c>
      <c r="BD157" s="16" t="e">
        <f t="shared" si="113"/>
        <v>#N/A</v>
      </c>
      <c r="BE157" s="16" t="str">
        <f t="shared" si="114"/>
        <v/>
      </c>
      <c r="BF157" s="16" t="str">
        <f t="shared" si="115"/>
        <v/>
      </c>
      <c r="BG157" s="16" t="e">
        <f t="shared" si="116"/>
        <v>#N/A</v>
      </c>
      <c r="BH157" s="16" t="e">
        <f t="shared" si="117"/>
        <v>#N/A</v>
      </c>
      <c r="BI157" t="e">
        <f t="shared" si="118"/>
        <v>#N/A</v>
      </c>
      <c r="BJ157" t="e">
        <f t="shared" si="119"/>
        <v>#N/A</v>
      </c>
      <c r="BK157" s="4"/>
      <c r="BL157" s="28" t="str">
        <f t="shared" si="120"/>
        <v/>
      </c>
      <c r="BM157" s="28" t="str">
        <f t="shared" si="121"/>
        <v/>
      </c>
      <c r="BN157" t="str">
        <f t="shared" si="122"/>
        <v/>
      </c>
      <c r="BO157" s="4"/>
      <c r="BP157" s="4"/>
      <c r="BQ157" s="4"/>
      <c r="BR157" s="4"/>
      <c r="BS157" s="4"/>
      <c r="CC157" s="30" t="str">
        <f t="shared" si="123"/>
        <v/>
      </c>
      <c r="CD157" s="24" t="e">
        <f t="shared" si="133"/>
        <v>#N/A</v>
      </c>
      <c r="CE157" s="4" t="e">
        <f t="shared" si="134"/>
        <v>#N/A</v>
      </c>
      <c r="CF157" s="33" t="str">
        <f t="shared" si="124"/>
        <v/>
      </c>
      <c r="CG157" t="str">
        <f t="shared" si="125"/>
        <v/>
      </c>
      <c r="CH157" t="e">
        <f t="shared" si="126"/>
        <v>#N/A</v>
      </c>
      <c r="CI157" t="e">
        <f t="shared" si="127"/>
        <v>#N/A</v>
      </c>
      <c r="CJ157" s="4" t="str">
        <f t="shared" si="135"/>
        <v/>
      </c>
      <c r="CK157" s="33" t="e">
        <f t="shared" si="140"/>
        <v>#N/A</v>
      </c>
      <c r="CL157" s="4" t="e">
        <f t="shared" si="141"/>
        <v>#N/A</v>
      </c>
      <c r="CM157" s="24" t="str">
        <f t="shared" si="142"/>
        <v/>
      </c>
      <c r="CN157" s="4" t="str">
        <f t="shared" si="143"/>
        <v/>
      </c>
      <c r="CO157" s="4"/>
      <c r="CR157" s="33" t="str">
        <f t="shared" si="136"/>
        <v/>
      </c>
      <c r="CS157" s="4" t="str">
        <f t="shared" si="137"/>
        <v/>
      </c>
      <c r="CT157" t="str">
        <f t="shared" si="138"/>
        <v/>
      </c>
    </row>
    <row r="158" spans="2:98" x14ac:dyDescent="0.3">
      <c r="B158" s="31">
        <v>151</v>
      </c>
      <c r="C158" s="61"/>
      <c r="D158" s="60"/>
      <c r="E158" s="19" t="str">
        <f t="shared" si="97"/>
        <v/>
      </c>
      <c r="F158" s="20" t="e">
        <f t="shared" si="98"/>
        <v>#N/A</v>
      </c>
      <c r="G158" s="21" t="str">
        <f t="shared" si="99"/>
        <v/>
      </c>
      <c r="H158" s="43"/>
      <c r="I158" s="43"/>
      <c r="J158" s="23" t="str">
        <f t="shared" si="100"/>
        <v/>
      </c>
      <c r="K158" s="24" t="str">
        <f t="shared" si="101"/>
        <v/>
      </c>
      <c r="L158" s="24" t="e">
        <f t="shared" si="128"/>
        <v>#N/A</v>
      </c>
      <c r="N158" s="25" t="str">
        <f t="shared" si="102"/>
        <v/>
      </c>
      <c r="O158" s="23" t="str">
        <f t="shared" si="103"/>
        <v/>
      </c>
      <c r="P158" s="26" t="e">
        <f t="shared" si="104"/>
        <v>#N/A</v>
      </c>
      <c r="Q158" t="b">
        <f t="shared" si="105"/>
        <v>0</v>
      </c>
      <c r="R158" s="26" t="e">
        <f t="shared" si="129"/>
        <v>#N/A</v>
      </c>
      <c r="S158" s="44" t="e">
        <f t="shared" si="130"/>
        <v>#N/A</v>
      </c>
      <c r="AC158" t="str">
        <f t="shared" si="106"/>
        <v/>
      </c>
      <c r="AD158" t="str">
        <f t="shared" si="107"/>
        <v/>
      </c>
      <c r="AE158" s="4" t="str">
        <f t="shared" si="139"/>
        <v/>
      </c>
      <c r="AF158" s="4" t="e">
        <f t="shared" si="108"/>
        <v>#N/A</v>
      </c>
      <c r="AG158" s="4" t="e">
        <f t="shared" si="109"/>
        <v>#N/A</v>
      </c>
      <c r="AH158" s="4" t="e">
        <f t="shared" si="131"/>
        <v>#N/A</v>
      </c>
      <c r="AI158" t="str">
        <f t="shared" si="144"/>
        <v/>
      </c>
      <c r="AJ158" t="str">
        <f t="shared" si="110"/>
        <v/>
      </c>
      <c r="AK158" t="str">
        <f t="shared" si="132"/>
        <v/>
      </c>
      <c r="AM158" s="39"/>
      <c r="BB158" s="16" t="e">
        <f t="shared" si="111"/>
        <v>#N/A</v>
      </c>
      <c r="BC158" s="16" t="str">
        <f t="shared" si="112"/>
        <v/>
      </c>
      <c r="BD158" s="16" t="e">
        <f t="shared" si="113"/>
        <v>#N/A</v>
      </c>
      <c r="BE158" s="16" t="str">
        <f t="shared" si="114"/>
        <v/>
      </c>
      <c r="BF158" s="16" t="str">
        <f t="shared" si="115"/>
        <v/>
      </c>
      <c r="BG158" s="16" t="e">
        <f t="shared" si="116"/>
        <v>#N/A</v>
      </c>
      <c r="BH158" s="16" t="e">
        <f t="shared" si="117"/>
        <v>#N/A</v>
      </c>
      <c r="BI158" t="e">
        <f t="shared" si="118"/>
        <v>#N/A</v>
      </c>
      <c r="BJ158" t="e">
        <f t="shared" si="119"/>
        <v>#N/A</v>
      </c>
      <c r="BK158" s="4"/>
      <c r="BL158" s="28" t="str">
        <f t="shared" si="120"/>
        <v/>
      </c>
      <c r="BM158" s="28" t="str">
        <f t="shared" si="121"/>
        <v/>
      </c>
      <c r="BN158" t="str">
        <f t="shared" si="122"/>
        <v/>
      </c>
      <c r="BO158" s="4"/>
      <c r="BP158" s="4"/>
      <c r="BQ158" s="4"/>
      <c r="BR158" s="4"/>
      <c r="BS158" s="4"/>
      <c r="CC158" s="30" t="str">
        <f t="shared" si="123"/>
        <v/>
      </c>
      <c r="CD158" s="24" t="e">
        <f t="shared" si="133"/>
        <v>#N/A</v>
      </c>
      <c r="CE158" s="4" t="e">
        <f t="shared" si="134"/>
        <v>#N/A</v>
      </c>
      <c r="CF158" s="33" t="str">
        <f t="shared" si="124"/>
        <v/>
      </c>
      <c r="CG158" t="str">
        <f t="shared" si="125"/>
        <v/>
      </c>
      <c r="CH158" t="e">
        <f t="shared" si="126"/>
        <v>#N/A</v>
      </c>
      <c r="CI158" t="e">
        <f t="shared" si="127"/>
        <v>#N/A</v>
      </c>
      <c r="CJ158" s="4" t="str">
        <f t="shared" si="135"/>
        <v/>
      </c>
      <c r="CK158" s="33" t="e">
        <f t="shared" si="140"/>
        <v>#N/A</v>
      </c>
      <c r="CL158" s="4" t="e">
        <f t="shared" si="141"/>
        <v>#N/A</v>
      </c>
      <c r="CM158" s="24" t="str">
        <f t="shared" si="142"/>
        <v/>
      </c>
      <c r="CN158" s="4" t="str">
        <f t="shared" si="143"/>
        <v/>
      </c>
      <c r="CO158" s="4"/>
      <c r="CR158" s="33" t="str">
        <f t="shared" si="136"/>
        <v/>
      </c>
      <c r="CS158" s="4" t="str">
        <f t="shared" si="137"/>
        <v/>
      </c>
      <c r="CT158" t="str">
        <f t="shared" si="138"/>
        <v/>
      </c>
    </row>
    <row r="159" spans="2:98" x14ac:dyDescent="0.3">
      <c r="B159" s="31">
        <v>152</v>
      </c>
      <c r="C159" s="61"/>
      <c r="D159" s="60"/>
      <c r="E159" s="19" t="str">
        <f t="shared" si="97"/>
        <v/>
      </c>
      <c r="F159" s="20" t="e">
        <f t="shared" si="98"/>
        <v>#N/A</v>
      </c>
      <c r="G159" s="21" t="str">
        <f t="shared" si="99"/>
        <v/>
      </c>
      <c r="H159" s="43"/>
      <c r="I159" s="43"/>
      <c r="J159" s="23" t="str">
        <f t="shared" si="100"/>
        <v/>
      </c>
      <c r="K159" s="24" t="str">
        <f t="shared" si="101"/>
        <v/>
      </c>
      <c r="L159" s="24" t="e">
        <f t="shared" si="128"/>
        <v>#N/A</v>
      </c>
      <c r="N159" s="25" t="str">
        <f t="shared" si="102"/>
        <v/>
      </c>
      <c r="O159" s="23" t="str">
        <f t="shared" si="103"/>
        <v/>
      </c>
      <c r="P159" s="26" t="e">
        <f t="shared" si="104"/>
        <v>#N/A</v>
      </c>
      <c r="Q159" t="b">
        <f t="shared" si="105"/>
        <v>0</v>
      </c>
      <c r="R159" s="26" t="e">
        <f t="shared" si="129"/>
        <v>#N/A</v>
      </c>
      <c r="S159" s="44" t="e">
        <f t="shared" si="130"/>
        <v>#N/A</v>
      </c>
      <c r="AC159" t="str">
        <f t="shared" si="106"/>
        <v/>
      </c>
      <c r="AD159" t="str">
        <f t="shared" si="107"/>
        <v/>
      </c>
      <c r="AE159" s="4" t="str">
        <f t="shared" si="139"/>
        <v/>
      </c>
      <c r="AF159" s="4" t="e">
        <f t="shared" si="108"/>
        <v>#N/A</v>
      </c>
      <c r="AG159" s="4" t="e">
        <f t="shared" si="109"/>
        <v>#N/A</v>
      </c>
      <c r="AH159" s="4" t="e">
        <f t="shared" si="131"/>
        <v>#N/A</v>
      </c>
      <c r="AI159" t="str">
        <f t="shared" si="144"/>
        <v/>
      </c>
      <c r="AJ159" t="str">
        <f t="shared" si="110"/>
        <v/>
      </c>
      <c r="AK159" t="str">
        <f t="shared" si="132"/>
        <v/>
      </c>
      <c r="AM159" s="39"/>
      <c r="BB159" s="16" t="e">
        <f t="shared" si="111"/>
        <v>#N/A</v>
      </c>
      <c r="BC159" s="16" t="str">
        <f t="shared" si="112"/>
        <v/>
      </c>
      <c r="BD159" s="16" t="e">
        <f t="shared" si="113"/>
        <v>#N/A</v>
      </c>
      <c r="BE159" s="16" t="str">
        <f t="shared" si="114"/>
        <v/>
      </c>
      <c r="BF159" s="16" t="str">
        <f t="shared" si="115"/>
        <v/>
      </c>
      <c r="BG159" s="16" t="e">
        <f t="shared" si="116"/>
        <v>#N/A</v>
      </c>
      <c r="BH159" s="16" t="e">
        <f t="shared" si="117"/>
        <v>#N/A</v>
      </c>
      <c r="BI159" t="e">
        <f t="shared" si="118"/>
        <v>#N/A</v>
      </c>
      <c r="BJ159" t="e">
        <f t="shared" si="119"/>
        <v>#N/A</v>
      </c>
      <c r="BK159" s="4"/>
      <c r="BL159" s="28" t="str">
        <f t="shared" si="120"/>
        <v/>
      </c>
      <c r="BM159" s="28" t="str">
        <f t="shared" si="121"/>
        <v/>
      </c>
      <c r="BN159" t="str">
        <f t="shared" si="122"/>
        <v/>
      </c>
      <c r="BO159" s="4"/>
      <c r="BP159" s="4"/>
      <c r="BQ159" s="4"/>
      <c r="BR159" s="4"/>
      <c r="BS159" s="4"/>
      <c r="CC159" s="30" t="str">
        <f t="shared" si="123"/>
        <v/>
      </c>
      <c r="CD159" s="24" t="e">
        <f t="shared" si="133"/>
        <v>#N/A</v>
      </c>
      <c r="CE159" s="4" t="e">
        <f t="shared" si="134"/>
        <v>#N/A</v>
      </c>
      <c r="CF159" s="33" t="str">
        <f t="shared" si="124"/>
        <v/>
      </c>
      <c r="CG159" t="str">
        <f t="shared" si="125"/>
        <v/>
      </c>
      <c r="CH159" t="e">
        <f t="shared" si="126"/>
        <v>#N/A</v>
      </c>
      <c r="CI159" t="e">
        <f t="shared" si="127"/>
        <v>#N/A</v>
      </c>
      <c r="CJ159" s="4" t="str">
        <f t="shared" si="135"/>
        <v/>
      </c>
      <c r="CK159" s="33" t="e">
        <f t="shared" si="140"/>
        <v>#N/A</v>
      </c>
      <c r="CL159" s="4" t="e">
        <f t="shared" si="141"/>
        <v>#N/A</v>
      </c>
      <c r="CM159" s="24" t="str">
        <f t="shared" si="142"/>
        <v/>
      </c>
      <c r="CN159" s="4" t="str">
        <f t="shared" si="143"/>
        <v/>
      </c>
      <c r="CO159" s="4"/>
      <c r="CR159" s="33" t="str">
        <f t="shared" si="136"/>
        <v/>
      </c>
      <c r="CS159" s="4" t="str">
        <f t="shared" si="137"/>
        <v/>
      </c>
      <c r="CT159" t="str">
        <f t="shared" si="138"/>
        <v/>
      </c>
    </row>
    <row r="160" spans="2:98" x14ac:dyDescent="0.3">
      <c r="B160" s="31">
        <v>153</v>
      </c>
      <c r="C160" s="61"/>
      <c r="D160" s="60"/>
      <c r="E160" s="19" t="str">
        <f t="shared" si="97"/>
        <v/>
      </c>
      <c r="F160" s="20" t="e">
        <f t="shared" si="98"/>
        <v>#N/A</v>
      </c>
      <c r="G160" s="21" t="str">
        <f t="shared" si="99"/>
        <v/>
      </c>
      <c r="H160" s="43"/>
      <c r="I160" s="43"/>
      <c r="J160" s="23" t="str">
        <f t="shared" si="100"/>
        <v/>
      </c>
      <c r="K160" s="24" t="str">
        <f t="shared" si="101"/>
        <v/>
      </c>
      <c r="L160" s="24" t="e">
        <f t="shared" si="128"/>
        <v>#N/A</v>
      </c>
      <c r="N160" s="25" t="str">
        <f t="shared" si="102"/>
        <v/>
      </c>
      <c r="O160" s="23" t="str">
        <f t="shared" si="103"/>
        <v/>
      </c>
      <c r="P160" s="26" t="e">
        <f t="shared" si="104"/>
        <v>#N/A</v>
      </c>
      <c r="Q160" t="b">
        <f t="shared" si="105"/>
        <v>0</v>
      </c>
      <c r="R160" s="26" t="e">
        <f t="shared" si="129"/>
        <v>#N/A</v>
      </c>
      <c r="S160" s="44" t="e">
        <f t="shared" si="130"/>
        <v>#N/A</v>
      </c>
      <c r="AC160" t="str">
        <f t="shared" si="106"/>
        <v/>
      </c>
      <c r="AD160" t="str">
        <f t="shared" si="107"/>
        <v/>
      </c>
      <c r="AE160" s="4" t="str">
        <f t="shared" si="139"/>
        <v/>
      </c>
      <c r="AF160" s="4" t="e">
        <f t="shared" si="108"/>
        <v>#N/A</v>
      </c>
      <c r="AG160" s="4" t="e">
        <f t="shared" si="109"/>
        <v>#N/A</v>
      </c>
      <c r="AH160" s="4" t="e">
        <f t="shared" si="131"/>
        <v>#N/A</v>
      </c>
      <c r="AI160" t="str">
        <f t="shared" si="144"/>
        <v/>
      </c>
      <c r="AJ160" t="str">
        <f t="shared" si="110"/>
        <v/>
      </c>
      <c r="AK160" t="str">
        <f t="shared" si="132"/>
        <v/>
      </c>
      <c r="AM160" s="39"/>
      <c r="BB160" s="16" t="e">
        <f t="shared" si="111"/>
        <v>#N/A</v>
      </c>
      <c r="BC160" s="16" t="str">
        <f t="shared" si="112"/>
        <v/>
      </c>
      <c r="BD160" s="16" t="e">
        <f t="shared" si="113"/>
        <v>#N/A</v>
      </c>
      <c r="BE160" s="16" t="str">
        <f t="shared" si="114"/>
        <v/>
      </c>
      <c r="BF160" s="16" t="str">
        <f t="shared" si="115"/>
        <v/>
      </c>
      <c r="BG160" s="16" t="e">
        <f t="shared" si="116"/>
        <v>#N/A</v>
      </c>
      <c r="BH160" s="16" t="e">
        <f t="shared" si="117"/>
        <v>#N/A</v>
      </c>
      <c r="BI160" t="e">
        <f t="shared" si="118"/>
        <v>#N/A</v>
      </c>
      <c r="BJ160" t="e">
        <f t="shared" si="119"/>
        <v>#N/A</v>
      </c>
      <c r="BK160" s="4"/>
      <c r="BL160" s="28" t="str">
        <f t="shared" si="120"/>
        <v/>
      </c>
      <c r="BM160" s="28" t="str">
        <f t="shared" si="121"/>
        <v/>
      </c>
      <c r="BN160" t="str">
        <f t="shared" si="122"/>
        <v/>
      </c>
      <c r="BO160" s="4"/>
      <c r="BP160" s="4"/>
      <c r="BQ160" s="4"/>
      <c r="BR160" s="4"/>
      <c r="BS160" s="4"/>
      <c r="CC160" s="30" t="str">
        <f t="shared" si="123"/>
        <v/>
      </c>
      <c r="CD160" s="24" t="e">
        <f t="shared" si="133"/>
        <v>#N/A</v>
      </c>
      <c r="CE160" s="4" t="e">
        <f t="shared" si="134"/>
        <v>#N/A</v>
      </c>
      <c r="CF160" s="33" t="str">
        <f t="shared" si="124"/>
        <v/>
      </c>
      <c r="CG160" t="str">
        <f t="shared" si="125"/>
        <v/>
      </c>
      <c r="CH160" t="e">
        <f t="shared" si="126"/>
        <v>#N/A</v>
      </c>
      <c r="CI160" t="e">
        <f t="shared" si="127"/>
        <v>#N/A</v>
      </c>
      <c r="CJ160" s="4" t="str">
        <f t="shared" si="135"/>
        <v/>
      </c>
      <c r="CK160" s="33" t="e">
        <f t="shared" si="140"/>
        <v>#N/A</v>
      </c>
      <c r="CL160" s="4" t="e">
        <f t="shared" si="141"/>
        <v>#N/A</v>
      </c>
      <c r="CM160" s="24" t="str">
        <f t="shared" si="142"/>
        <v/>
      </c>
      <c r="CN160" s="4" t="str">
        <f t="shared" si="143"/>
        <v/>
      </c>
      <c r="CO160" s="4"/>
      <c r="CR160" s="33" t="str">
        <f t="shared" si="136"/>
        <v/>
      </c>
      <c r="CS160" s="4" t="str">
        <f t="shared" si="137"/>
        <v/>
      </c>
      <c r="CT160" t="str">
        <f t="shared" si="138"/>
        <v/>
      </c>
    </row>
    <row r="161" spans="2:98" x14ac:dyDescent="0.3">
      <c r="B161" s="31">
        <v>154</v>
      </c>
      <c r="C161" s="61"/>
      <c r="D161" s="60"/>
      <c r="E161" s="19" t="str">
        <f t="shared" si="97"/>
        <v/>
      </c>
      <c r="F161" s="20" t="e">
        <f t="shared" si="98"/>
        <v>#N/A</v>
      </c>
      <c r="G161" s="21" t="str">
        <f t="shared" si="99"/>
        <v/>
      </c>
      <c r="H161" s="43"/>
      <c r="I161" s="43"/>
      <c r="J161" s="23" t="str">
        <f t="shared" si="100"/>
        <v/>
      </c>
      <c r="K161" s="24" t="str">
        <f t="shared" si="101"/>
        <v/>
      </c>
      <c r="L161" s="24" t="e">
        <f t="shared" si="128"/>
        <v>#N/A</v>
      </c>
      <c r="N161" s="25" t="str">
        <f t="shared" si="102"/>
        <v/>
      </c>
      <c r="O161" s="23" t="str">
        <f t="shared" si="103"/>
        <v/>
      </c>
      <c r="P161" s="26" t="e">
        <f t="shared" si="104"/>
        <v>#N/A</v>
      </c>
      <c r="Q161" t="b">
        <f t="shared" si="105"/>
        <v>0</v>
      </c>
      <c r="R161" s="26" t="e">
        <f t="shared" si="129"/>
        <v>#N/A</v>
      </c>
      <c r="S161" s="44" t="e">
        <f t="shared" si="130"/>
        <v>#N/A</v>
      </c>
      <c r="AC161" t="str">
        <f t="shared" si="106"/>
        <v/>
      </c>
      <c r="AD161" t="str">
        <f t="shared" si="107"/>
        <v/>
      </c>
      <c r="AE161" s="4" t="str">
        <f t="shared" si="139"/>
        <v/>
      </c>
      <c r="AF161" s="4" t="e">
        <f t="shared" si="108"/>
        <v>#N/A</v>
      </c>
      <c r="AG161" s="4" t="e">
        <f t="shared" si="109"/>
        <v>#N/A</v>
      </c>
      <c r="AH161" s="4" t="e">
        <f t="shared" si="131"/>
        <v>#N/A</v>
      </c>
      <c r="AI161" t="str">
        <f t="shared" si="144"/>
        <v/>
      </c>
      <c r="AJ161" t="str">
        <f t="shared" si="110"/>
        <v/>
      </c>
      <c r="AK161" t="str">
        <f t="shared" si="132"/>
        <v/>
      </c>
      <c r="AM161" s="39"/>
      <c r="BB161" s="16" t="e">
        <f t="shared" si="111"/>
        <v>#N/A</v>
      </c>
      <c r="BC161" s="16" t="str">
        <f t="shared" si="112"/>
        <v/>
      </c>
      <c r="BD161" s="16" t="e">
        <f t="shared" si="113"/>
        <v>#N/A</v>
      </c>
      <c r="BE161" s="16" t="str">
        <f t="shared" si="114"/>
        <v/>
      </c>
      <c r="BF161" s="16" t="str">
        <f t="shared" si="115"/>
        <v/>
      </c>
      <c r="BG161" s="16" t="e">
        <f t="shared" si="116"/>
        <v>#N/A</v>
      </c>
      <c r="BH161" s="16" t="e">
        <f t="shared" si="117"/>
        <v>#N/A</v>
      </c>
      <c r="BI161" t="e">
        <f t="shared" si="118"/>
        <v>#N/A</v>
      </c>
      <c r="BJ161" t="e">
        <f t="shared" si="119"/>
        <v>#N/A</v>
      </c>
      <c r="BK161" s="4"/>
      <c r="BL161" s="28" t="str">
        <f t="shared" si="120"/>
        <v/>
      </c>
      <c r="BM161" s="28" t="str">
        <f t="shared" si="121"/>
        <v/>
      </c>
      <c r="BN161" t="str">
        <f t="shared" si="122"/>
        <v/>
      </c>
      <c r="BO161" s="4"/>
      <c r="BP161" s="4"/>
      <c r="BQ161" s="4"/>
      <c r="BR161" s="4"/>
      <c r="BS161" s="4"/>
      <c r="CC161" s="30" t="str">
        <f t="shared" si="123"/>
        <v/>
      </c>
      <c r="CD161" s="24" t="e">
        <f t="shared" si="133"/>
        <v>#N/A</v>
      </c>
      <c r="CE161" s="4" t="e">
        <f t="shared" si="134"/>
        <v>#N/A</v>
      </c>
      <c r="CF161" s="33" t="str">
        <f t="shared" si="124"/>
        <v/>
      </c>
      <c r="CG161" t="str">
        <f t="shared" si="125"/>
        <v/>
      </c>
      <c r="CH161" t="e">
        <f t="shared" si="126"/>
        <v>#N/A</v>
      </c>
      <c r="CI161" t="e">
        <f t="shared" si="127"/>
        <v>#N/A</v>
      </c>
      <c r="CJ161" s="4" t="str">
        <f t="shared" si="135"/>
        <v/>
      </c>
      <c r="CK161" s="33" t="e">
        <f t="shared" si="140"/>
        <v>#N/A</v>
      </c>
      <c r="CL161" s="4" t="e">
        <f t="shared" si="141"/>
        <v>#N/A</v>
      </c>
      <c r="CM161" s="24" t="str">
        <f t="shared" si="142"/>
        <v/>
      </c>
      <c r="CN161" s="4" t="str">
        <f t="shared" si="143"/>
        <v/>
      </c>
      <c r="CO161" s="4"/>
      <c r="CR161" s="33" t="str">
        <f t="shared" si="136"/>
        <v/>
      </c>
      <c r="CS161" s="4" t="str">
        <f t="shared" si="137"/>
        <v/>
      </c>
      <c r="CT161" t="str">
        <f t="shared" si="138"/>
        <v/>
      </c>
    </row>
    <row r="162" spans="2:98" x14ac:dyDescent="0.3">
      <c r="B162" s="31">
        <v>155</v>
      </c>
      <c r="C162" s="61"/>
      <c r="D162" s="60"/>
      <c r="E162" s="19" t="str">
        <f t="shared" si="97"/>
        <v/>
      </c>
      <c r="F162" s="20" t="e">
        <f t="shared" si="98"/>
        <v>#N/A</v>
      </c>
      <c r="G162" s="21" t="str">
        <f t="shared" si="99"/>
        <v/>
      </c>
      <c r="H162" s="43"/>
      <c r="I162" s="43"/>
      <c r="J162" s="23" t="str">
        <f t="shared" si="100"/>
        <v/>
      </c>
      <c r="K162" s="24" t="str">
        <f t="shared" si="101"/>
        <v/>
      </c>
      <c r="L162" s="24" t="e">
        <f t="shared" si="128"/>
        <v>#N/A</v>
      </c>
      <c r="N162" s="25" t="str">
        <f t="shared" si="102"/>
        <v/>
      </c>
      <c r="O162" s="23" t="str">
        <f t="shared" si="103"/>
        <v/>
      </c>
      <c r="P162" s="26" t="e">
        <f t="shared" si="104"/>
        <v>#N/A</v>
      </c>
      <c r="Q162" t="b">
        <f t="shared" si="105"/>
        <v>0</v>
      </c>
      <c r="R162" s="26" t="e">
        <f t="shared" si="129"/>
        <v>#N/A</v>
      </c>
      <c r="S162" s="44" t="e">
        <f t="shared" si="130"/>
        <v>#N/A</v>
      </c>
      <c r="AC162" t="str">
        <f t="shared" si="106"/>
        <v/>
      </c>
      <c r="AD162" t="str">
        <f t="shared" si="107"/>
        <v/>
      </c>
      <c r="AE162" s="4" t="str">
        <f t="shared" si="139"/>
        <v/>
      </c>
      <c r="AF162" s="4" t="e">
        <f t="shared" si="108"/>
        <v>#N/A</v>
      </c>
      <c r="AG162" s="4" t="e">
        <f t="shared" si="109"/>
        <v>#N/A</v>
      </c>
      <c r="AH162" s="4" t="e">
        <f t="shared" si="131"/>
        <v>#N/A</v>
      </c>
      <c r="AI162" t="str">
        <f t="shared" si="144"/>
        <v/>
      </c>
      <c r="AJ162" t="str">
        <f t="shared" si="110"/>
        <v/>
      </c>
      <c r="AK162" t="str">
        <f t="shared" si="132"/>
        <v/>
      </c>
      <c r="AM162" s="39"/>
      <c r="BB162" s="16" t="e">
        <f t="shared" si="111"/>
        <v>#N/A</v>
      </c>
      <c r="BC162" s="16" t="str">
        <f t="shared" si="112"/>
        <v/>
      </c>
      <c r="BD162" s="16" t="e">
        <f t="shared" si="113"/>
        <v>#N/A</v>
      </c>
      <c r="BE162" s="16" t="str">
        <f t="shared" si="114"/>
        <v/>
      </c>
      <c r="BF162" s="16" t="str">
        <f t="shared" si="115"/>
        <v/>
      </c>
      <c r="BG162" s="16" t="e">
        <f t="shared" si="116"/>
        <v>#N/A</v>
      </c>
      <c r="BH162" s="16" t="e">
        <f t="shared" si="117"/>
        <v>#N/A</v>
      </c>
      <c r="BI162" t="e">
        <f t="shared" si="118"/>
        <v>#N/A</v>
      </c>
      <c r="BJ162" t="e">
        <f t="shared" si="119"/>
        <v>#N/A</v>
      </c>
      <c r="BK162" s="4"/>
      <c r="BL162" s="28" t="str">
        <f t="shared" si="120"/>
        <v/>
      </c>
      <c r="BM162" s="28" t="str">
        <f t="shared" si="121"/>
        <v/>
      </c>
      <c r="BN162" t="str">
        <f t="shared" si="122"/>
        <v/>
      </c>
      <c r="BO162" s="4"/>
      <c r="BP162" s="4"/>
      <c r="BQ162" s="4"/>
      <c r="BR162" s="4"/>
      <c r="BS162" s="4"/>
      <c r="CC162" s="30" t="str">
        <f t="shared" si="123"/>
        <v/>
      </c>
      <c r="CD162" s="24" t="e">
        <f t="shared" si="133"/>
        <v>#N/A</v>
      </c>
      <c r="CE162" s="4" t="e">
        <f t="shared" si="134"/>
        <v>#N/A</v>
      </c>
      <c r="CF162" s="33" t="str">
        <f t="shared" si="124"/>
        <v/>
      </c>
      <c r="CG162" t="str">
        <f t="shared" si="125"/>
        <v/>
      </c>
      <c r="CH162" t="e">
        <f t="shared" si="126"/>
        <v>#N/A</v>
      </c>
      <c r="CI162" t="e">
        <f t="shared" si="127"/>
        <v>#N/A</v>
      </c>
      <c r="CJ162" s="4" t="str">
        <f t="shared" si="135"/>
        <v/>
      </c>
      <c r="CK162" s="33" t="e">
        <f t="shared" si="140"/>
        <v>#N/A</v>
      </c>
      <c r="CL162" s="4" t="e">
        <f t="shared" si="141"/>
        <v>#N/A</v>
      </c>
      <c r="CM162" s="24" t="str">
        <f t="shared" si="142"/>
        <v/>
      </c>
      <c r="CN162" s="4" t="str">
        <f t="shared" si="143"/>
        <v/>
      </c>
      <c r="CO162" s="4"/>
      <c r="CR162" s="33" t="str">
        <f t="shared" si="136"/>
        <v/>
      </c>
      <c r="CS162" s="4" t="str">
        <f t="shared" si="137"/>
        <v/>
      </c>
      <c r="CT162" t="str">
        <f t="shared" si="138"/>
        <v/>
      </c>
    </row>
    <row r="163" spans="2:98" x14ac:dyDescent="0.3">
      <c r="B163" s="31">
        <v>156</v>
      </c>
      <c r="C163" s="61"/>
      <c r="D163" s="60"/>
      <c r="E163" s="19" t="str">
        <f t="shared" si="97"/>
        <v/>
      </c>
      <c r="F163" s="20" t="e">
        <f t="shared" si="98"/>
        <v>#N/A</v>
      </c>
      <c r="G163" s="21" t="str">
        <f t="shared" si="99"/>
        <v/>
      </c>
      <c r="H163" s="43"/>
      <c r="I163" s="43"/>
      <c r="J163" s="23" t="str">
        <f t="shared" si="100"/>
        <v/>
      </c>
      <c r="K163" s="24" t="str">
        <f t="shared" si="101"/>
        <v/>
      </c>
      <c r="L163" s="24" t="e">
        <f t="shared" si="128"/>
        <v>#N/A</v>
      </c>
      <c r="N163" s="25" t="str">
        <f t="shared" si="102"/>
        <v/>
      </c>
      <c r="O163" s="23" t="str">
        <f t="shared" si="103"/>
        <v/>
      </c>
      <c r="P163" s="26" t="e">
        <f t="shared" si="104"/>
        <v>#N/A</v>
      </c>
      <c r="Q163" t="b">
        <f t="shared" si="105"/>
        <v>0</v>
      </c>
      <c r="R163" s="26" t="e">
        <f t="shared" si="129"/>
        <v>#N/A</v>
      </c>
      <c r="S163" s="44" t="e">
        <f t="shared" si="130"/>
        <v>#N/A</v>
      </c>
      <c r="AC163" t="str">
        <f t="shared" si="106"/>
        <v/>
      </c>
      <c r="AD163" t="str">
        <f t="shared" si="107"/>
        <v/>
      </c>
      <c r="AE163" s="4" t="str">
        <f t="shared" si="139"/>
        <v/>
      </c>
      <c r="AF163" s="4" t="e">
        <f t="shared" si="108"/>
        <v>#N/A</v>
      </c>
      <c r="AG163" s="4" t="e">
        <f t="shared" si="109"/>
        <v>#N/A</v>
      </c>
      <c r="AH163" s="4" t="e">
        <f t="shared" si="131"/>
        <v>#N/A</v>
      </c>
      <c r="AI163" t="str">
        <f t="shared" si="144"/>
        <v/>
      </c>
      <c r="AJ163" t="str">
        <f t="shared" si="110"/>
        <v/>
      </c>
      <c r="AK163" t="str">
        <f t="shared" si="132"/>
        <v/>
      </c>
      <c r="AM163" s="39"/>
      <c r="BB163" s="16" t="e">
        <f t="shared" si="111"/>
        <v>#N/A</v>
      </c>
      <c r="BC163" s="16" t="str">
        <f t="shared" si="112"/>
        <v/>
      </c>
      <c r="BD163" s="16" t="e">
        <f t="shared" si="113"/>
        <v>#N/A</v>
      </c>
      <c r="BE163" s="16" t="str">
        <f t="shared" si="114"/>
        <v/>
      </c>
      <c r="BF163" s="16" t="str">
        <f t="shared" si="115"/>
        <v/>
      </c>
      <c r="BG163" s="16" t="e">
        <f t="shared" si="116"/>
        <v>#N/A</v>
      </c>
      <c r="BH163" s="16" t="e">
        <f t="shared" si="117"/>
        <v>#N/A</v>
      </c>
      <c r="BI163" t="e">
        <f t="shared" si="118"/>
        <v>#N/A</v>
      </c>
      <c r="BJ163" t="e">
        <f t="shared" si="119"/>
        <v>#N/A</v>
      </c>
      <c r="BK163" s="4"/>
      <c r="BL163" s="28" t="str">
        <f t="shared" si="120"/>
        <v/>
      </c>
      <c r="BM163" s="28" t="str">
        <f t="shared" si="121"/>
        <v/>
      </c>
      <c r="BN163" t="str">
        <f t="shared" si="122"/>
        <v/>
      </c>
      <c r="BO163" s="4"/>
      <c r="BP163" s="4"/>
      <c r="BQ163" s="4"/>
      <c r="BR163" s="4"/>
      <c r="BS163" s="4"/>
      <c r="CC163" s="30" t="str">
        <f t="shared" si="123"/>
        <v/>
      </c>
      <c r="CD163" s="24" t="e">
        <f t="shared" si="133"/>
        <v>#N/A</v>
      </c>
      <c r="CE163" s="4" t="e">
        <f t="shared" si="134"/>
        <v>#N/A</v>
      </c>
      <c r="CF163" s="33" t="str">
        <f t="shared" si="124"/>
        <v/>
      </c>
      <c r="CG163" t="str">
        <f t="shared" si="125"/>
        <v/>
      </c>
      <c r="CH163" t="e">
        <f t="shared" si="126"/>
        <v>#N/A</v>
      </c>
      <c r="CI163" t="e">
        <f t="shared" si="127"/>
        <v>#N/A</v>
      </c>
      <c r="CJ163" s="4" t="str">
        <f t="shared" si="135"/>
        <v/>
      </c>
      <c r="CK163" s="33" t="e">
        <f t="shared" si="140"/>
        <v>#N/A</v>
      </c>
      <c r="CL163" s="4" t="e">
        <f t="shared" si="141"/>
        <v>#N/A</v>
      </c>
      <c r="CM163" s="24" t="str">
        <f t="shared" si="142"/>
        <v/>
      </c>
      <c r="CN163" s="4" t="str">
        <f t="shared" si="143"/>
        <v/>
      </c>
      <c r="CO163" s="4"/>
      <c r="CR163" s="33" t="str">
        <f t="shared" si="136"/>
        <v/>
      </c>
      <c r="CS163" s="4" t="str">
        <f t="shared" si="137"/>
        <v/>
      </c>
      <c r="CT163" t="str">
        <f t="shared" si="138"/>
        <v/>
      </c>
    </row>
    <row r="164" spans="2:98" x14ac:dyDescent="0.3">
      <c r="B164" s="31">
        <v>157</v>
      </c>
      <c r="C164" s="61"/>
      <c r="D164" s="60"/>
      <c r="E164" s="19" t="str">
        <f t="shared" si="97"/>
        <v/>
      </c>
      <c r="F164" s="20" t="e">
        <f t="shared" si="98"/>
        <v>#N/A</v>
      </c>
      <c r="G164" s="21" t="str">
        <f t="shared" si="99"/>
        <v/>
      </c>
      <c r="H164" s="43"/>
      <c r="I164" s="43"/>
      <c r="J164" s="23" t="str">
        <f t="shared" si="100"/>
        <v/>
      </c>
      <c r="K164" s="24" t="str">
        <f t="shared" si="101"/>
        <v/>
      </c>
      <c r="L164" s="24" t="e">
        <f t="shared" si="128"/>
        <v>#N/A</v>
      </c>
      <c r="N164" s="25" t="str">
        <f t="shared" si="102"/>
        <v/>
      </c>
      <c r="O164" s="23" t="str">
        <f t="shared" si="103"/>
        <v/>
      </c>
      <c r="P164" s="26" t="e">
        <f t="shared" si="104"/>
        <v>#N/A</v>
      </c>
      <c r="Q164" t="b">
        <f t="shared" si="105"/>
        <v>0</v>
      </c>
      <c r="R164" s="26" t="e">
        <f t="shared" si="129"/>
        <v>#N/A</v>
      </c>
      <c r="S164" s="44" t="e">
        <f t="shared" si="130"/>
        <v>#N/A</v>
      </c>
      <c r="AC164" t="str">
        <f t="shared" si="106"/>
        <v/>
      </c>
      <c r="AD164" t="str">
        <f t="shared" si="107"/>
        <v/>
      </c>
      <c r="AE164" s="4" t="str">
        <f t="shared" si="139"/>
        <v/>
      </c>
      <c r="AF164" s="4" t="e">
        <f t="shared" si="108"/>
        <v>#N/A</v>
      </c>
      <c r="AG164" s="4" t="e">
        <f t="shared" si="109"/>
        <v>#N/A</v>
      </c>
      <c r="AH164" s="4" t="e">
        <f t="shared" si="131"/>
        <v>#N/A</v>
      </c>
      <c r="AI164" t="str">
        <f t="shared" si="144"/>
        <v/>
      </c>
      <c r="AJ164" t="str">
        <f t="shared" si="110"/>
        <v/>
      </c>
      <c r="AK164" t="str">
        <f t="shared" si="132"/>
        <v/>
      </c>
      <c r="AM164" s="39"/>
      <c r="BB164" s="16" t="e">
        <f t="shared" si="111"/>
        <v>#N/A</v>
      </c>
      <c r="BC164" s="16" t="str">
        <f t="shared" si="112"/>
        <v/>
      </c>
      <c r="BD164" s="16" t="e">
        <f t="shared" si="113"/>
        <v>#N/A</v>
      </c>
      <c r="BE164" s="16" t="str">
        <f t="shared" si="114"/>
        <v/>
      </c>
      <c r="BF164" s="16" t="str">
        <f t="shared" si="115"/>
        <v/>
      </c>
      <c r="BG164" s="16" t="e">
        <f t="shared" si="116"/>
        <v>#N/A</v>
      </c>
      <c r="BH164" s="16" t="e">
        <f t="shared" si="117"/>
        <v>#N/A</v>
      </c>
      <c r="BI164" t="e">
        <f t="shared" si="118"/>
        <v>#N/A</v>
      </c>
      <c r="BJ164" t="e">
        <f t="shared" si="119"/>
        <v>#N/A</v>
      </c>
      <c r="BK164" s="4"/>
      <c r="BL164" s="28" t="str">
        <f t="shared" si="120"/>
        <v/>
      </c>
      <c r="BM164" s="28" t="str">
        <f t="shared" si="121"/>
        <v/>
      </c>
      <c r="BN164" t="str">
        <f t="shared" si="122"/>
        <v/>
      </c>
      <c r="BO164" s="4"/>
      <c r="BP164" s="4"/>
      <c r="BQ164" s="4"/>
      <c r="BR164" s="4"/>
      <c r="BS164" s="4"/>
      <c r="CC164" s="30" t="str">
        <f t="shared" si="123"/>
        <v/>
      </c>
      <c r="CD164" s="24" t="e">
        <f t="shared" si="133"/>
        <v>#N/A</v>
      </c>
      <c r="CE164" s="4" t="e">
        <f t="shared" si="134"/>
        <v>#N/A</v>
      </c>
      <c r="CF164" s="33" t="str">
        <f t="shared" si="124"/>
        <v/>
      </c>
      <c r="CG164" t="str">
        <f t="shared" si="125"/>
        <v/>
      </c>
      <c r="CH164" t="e">
        <f t="shared" si="126"/>
        <v>#N/A</v>
      </c>
      <c r="CI164" t="e">
        <f t="shared" si="127"/>
        <v>#N/A</v>
      </c>
      <c r="CJ164" s="4" t="str">
        <f t="shared" si="135"/>
        <v/>
      </c>
      <c r="CK164" s="33" t="e">
        <f t="shared" si="140"/>
        <v>#N/A</v>
      </c>
      <c r="CL164" s="4" t="e">
        <f t="shared" si="141"/>
        <v>#N/A</v>
      </c>
      <c r="CM164" s="24" t="str">
        <f t="shared" si="142"/>
        <v/>
      </c>
      <c r="CN164" s="4" t="str">
        <f t="shared" si="143"/>
        <v/>
      </c>
      <c r="CO164" s="4"/>
      <c r="CR164" s="33" t="str">
        <f t="shared" si="136"/>
        <v/>
      </c>
      <c r="CS164" s="4" t="str">
        <f t="shared" si="137"/>
        <v/>
      </c>
      <c r="CT164" t="str">
        <f t="shared" si="138"/>
        <v/>
      </c>
    </row>
    <row r="165" spans="2:98" x14ac:dyDescent="0.3">
      <c r="B165" s="31">
        <v>158</v>
      </c>
      <c r="C165" s="61"/>
      <c r="D165" s="60"/>
      <c r="E165" s="19" t="str">
        <f t="shared" si="97"/>
        <v/>
      </c>
      <c r="F165" s="20" t="e">
        <f t="shared" si="98"/>
        <v>#N/A</v>
      </c>
      <c r="G165" s="21" t="str">
        <f t="shared" si="99"/>
        <v/>
      </c>
      <c r="H165" s="43"/>
      <c r="I165" s="43"/>
      <c r="J165" s="23" t="str">
        <f t="shared" si="100"/>
        <v/>
      </c>
      <c r="K165" s="24" t="str">
        <f t="shared" si="101"/>
        <v/>
      </c>
      <c r="L165" s="24" t="e">
        <f t="shared" si="128"/>
        <v>#N/A</v>
      </c>
      <c r="N165" s="25" t="str">
        <f t="shared" si="102"/>
        <v/>
      </c>
      <c r="O165" s="23" t="str">
        <f t="shared" si="103"/>
        <v/>
      </c>
      <c r="P165" s="26" t="e">
        <f t="shared" si="104"/>
        <v>#N/A</v>
      </c>
      <c r="Q165" t="b">
        <f t="shared" si="105"/>
        <v>0</v>
      </c>
      <c r="R165" s="26" t="e">
        <f t="shared" si="129"/>
        <v>#N/A</v>
      </c>
      <c r="S165" s="44" t="e">
        <f t="shared" si="130"/>
        <v>#N/A</v>
      </c>
      <c r="AC165" t="str">
        <f t="shared" si="106"/>
        <v/>
      </c>
      <c r="AD165" t="str">
        <f t="shared" si="107"/>
        <v/>
      </c>
      <c r="AE165" s="4" t="str">
        <f t="shared" si="139"/>
        <v/>
      </c>
      <c r="AF165" s="4" t="e">
        <f t="shared" si="108"/>
        <v>#N/A</v>
      </c>
      <c r="AG165" s="4" t="e">
        <f t="shared" si="109"/>
        <v>#N/A</v>
      </c>
      <c r="AH165" s="4" t="e">
        <f t="shared" si="131"/>
        <v>#N/A</v>
      </c>
      <c r="AI165" t="str">
        <f t="shared" si="144"/>
        <v/>
      </c>
      <c r="AJ165" t="str">
        <f t="shared" si="110"/>
        <v/>
      </c>
      <c r="AK165" t="str">
        <f t="shared" si="132"/>
        <v/>
      </c>
      <c r="AM165" s="39"/>
      <c r="BB165" s="16" t="e">
        <f t="shared" si="111"/>
        <v>#N/A</v>
      </c>
      <c r="BC165" s="16" t="str">
        <f t="shared" si="112"/>
        <v/>
      </c>
      <c r="BD165" s="16" t="e">
        <f t="shared" si="113"/>
        <v>#N/A</v>
      </c>
      <c r="BE165" s="16" t="str">
        <f t="shared" si="114"/>
        <v/>
      </c>
      <c r="BF165" s="16" t="str">
        <f t="shared" si="115"/>
        <v/>
      </c>
      <c r="BG165" s="16" t="e">
        <f t="shared" si="116"/>
        <v>#N/A</v>
      </c>
      <c r="BH165" s="16" t="e">
        <f t="shared" si="117"/>
        <v>#N/A</v>
      </c>
      <c r="BI165" t="e">
        <f t="shared" si="118"/>
        <v>#N/A</v>
      </c>
      <c r="BJ165" t="e">
        <f t="shared" si="119"/>
        <v>#N/A</v>
      </c>
      <c r="BK165" s="4"/>
      <c r="BL165" s="28" t="str">
        <f t="shared" si="120"/>
        <v/>
      </c>
      <c r="BM165" s="28" t="str">
        <f t="shared" si="121"/>
        <v/>
      </c>
      <c r="BN165" t="str">
        <f t="shared" si="122"/>
        <v/>
      </c>
      <c r="BO165" s="4"/>
      <c r="BP165" s="4"/>
      <c r="BQ165" s="4"/>
      <c r="BR165" s="4"/>
      <c r="BS165" s="4"/>
      <c r="CC165" s="30" t="str">
        <f t="shared" si="123"/>
        <v/>
      </c>
      <c r="CD165" s="24" t="e">
        <f t="shared" si="133"/>
        <v>#N/A</v>
      </c>
      <c r="CE165" s="4" t="e">
        <f t="shared" si="134"/>
        <v>#N/A</v>
      </c>
      <c r="CF165" s="33" t="str">
        <f t="shared" si="124"/>
        <v/>
      </c>
      <c r="CG165" t="str">
        <f t="shared" si="125"/>
        <v/>
      </c>
      <c r="CH165" t="e">
        <f t="shared" si="126"/>
        <v>#N/A</v>
      </c>
      <c r="CI165" t="e">
        <f t="shared" si="127"/>
        <v>#N/A</v>
      </c>
      <c r="CJ165" s="4" t="str">
        <f t="shared" si="135"/>
        <v/>
      </c>
      <c r="CK165" s="33" t="e">
        <f t="shared" si="140"/>
        <v>#N/A</v>
      </c>
      <c r="CL165" s="4" t="e">
        <f t="shared" si="141"/>
        <v>#N/A</v>
      </c>
      <c r="CM165" s="24" t="str">
        <f t="shared" si="142"/>
        <v/>
      </c>
      <c r="CN165" s="4" t="str">
        <f t="shared" si="143"/>
        <v/>
      </c>
      <c r="CO165" s="4"/>
      <c r="CR165" s="33" t="str">
        <f t="shared" si="136"/>
        <v/>
      </c>
      <c r="CS165" s="4" t="str">
        <f t="shared" si="137"/>
        <v/>
      </c>
      <c r="CT165" t="str">
        <f t="shared" si="138"/>
        <v/>
      </c>
    </row>
    <row r="166" spans="2:98" x14ac:dyDescent="0.3">
      <c r="B166" s="31">
        <v>159</v>
      </c>
      <c r="C166" s="61"/>
      <c r="D166" s="60"/>
      <c r="E166" s="19" t="str">
        <f t="shared" si="97"/>
        <v/>
      </c>
      <c r="F166" s="20" t="e">
        <f t="shared" si="98"/>
        <v>#N/A</v>
      </c>
      <c r="G166" s="21" t="str">
        <f t="shared" si="99"/>
        <v/>
      </c>
      <c r="H166" s="43"/>
      <c r="I166" s="43"/>
      <c r="J166" s="23" t="str">
        <f t="shared" si="100"/>
        <v/>
      </c>
      <c r="K166" s="24" t="str">
        <f t="shared" si="101"/>
        <v/>
      </c>
      <c r="L166" s="24" t="e">
        <f t="shared" si="128"/>
        <v>#N/A</v>
      </c>
      <c r="N166" s="25" t="str">
        <f t="shared" si="102"/>
        <v/>
      </c>
      <c r="O166" s="23" t="str">
        <f t="shared" si="103"/>
        <v/>
      </c>
      <c r="P166" s="26" t="e">
        <f t="shared" si="104"/>
        <v>#N/A</v>
      </c>
      <c r="Q166" t="b">
        <f t="shared" si="105"/>
        <v>0</v>
      </c>
      <c r="R166" s="26" t="e">
        <f t="shared" si="129"/>
        <v>#N/A</v>
      </c>
      <c r="S166" s="44" t="e">
        <f t="shared" si="130"/>
        <v>#N/A</v>
      </c>
      <c r="AC166" t="str">
        <f t="shared" si="106"/>
        <v/>
      </c>
      <c r="AD166" t="str">
        <f t="shared" si="107"/>
        <v/>
      </c>
      <c r="AE166" s="4" t="str">
        <f t="shared" si="139"/>
        <v/>
      </c>
      <c r="AF166" s="4" t="e">
        <f t="shared" si="108"/>
        <v>#N/A</v>
      </c>
      <c r="AG166" s="4" t="e">
        <f t="shared" si="109"/>
        <v>#N/A</v>
      </c>
      <c r="AH166" s="4" t="e">
        <f t="shared" si="131"/>
        <v>#N/A</v>
      </c>
      <c r="AI166" t="str">
        <f t="shared" si="144"/>
        <v/>
      </c>
      <c r="AJ166" t="str">
        <f t="shared" si="110"/>
        <v/>
      </c>
      <c r="AK166" t="str">
        <f t="shared" si="132"/>
        <v/>
      </c>
      <c r="AM166" s="39"/>
      <c r="BB166" s="16" t="e">
        <f t="shared" si="111"/>
        <v>#N/A</v>
      </c>
      <c r="BC166" s="16" t="str">
        <f t="shared" si="112"/>
        <v/>
      </c>
      <c r="BD166" s="16" t="e">
        <f t="shared" si="113"/>
        <v>#N/A</v>
      </c>
      <c r="BE166" s="16" t="str">
        <f t="shared" si="114"/>
        <v/>
      </c>
      <c r="BF166" s="16" t="str">
        <f t="shared" si="115"/>
        <v/>
      </c>
      <c r="BG166" s="16" t="e">
        <f t="shared" si="116"/>
        <v>#N/A</v>
      </c>
      <c r="BH166" s="16" t="e">
        <f t="shared" si="117"/>
        <v>#N/A</v>
      </c>
      <c r="BI166" t="e">
        <f t="shared" si="118"/>
        <v>#N/A</v>
      </c>
      <c r="BJ166" t="e">
        <f t="shared" si="119"/>
        <v>#N/A</v>
      </c>
      <c r="BK166" s="4"/>
      <c r="BL166" s="28" t="str">
        <f t="shared" si="120"/>
        <v/>
      </c>
      <c r="BM166" s="28" t="str">
        <f t="shared" si="121"/>
        <v/>
      </c>
      <c r="BN166" t="str">
        <f t="shared" si="122"/>
        <v/>
      </c>
      <c r="BO166" s="4"/>
      <c r="BP166" s="4"/>
      <c r="BQ166" s="4"/>
      <c r="BR166" s="4"/>
      <c r="BS166" s="4"/>
      <c r="CC166" s="30" t="str">
        <f t="shared" si="123"/>
        <v/>
      </c>
      <c r="CD166" s="24" t="e">
        <f t="shared" si="133"/>
        <v>#N/A</v>
      </c>
      <c r="CE166" s="4" t="e">
        <f t="shared" si="134"/>
        <v>#N/A</v>
      </c>
      <c r="CF166" s="33" t="str">
        <f t="shared" si="124"/>
        <v/>
      </c>
      <c r="CG166" t="str">
        <f t="shared" si="125"/>
        <v/>
      </c>
      <c r="CH166" t="e">
        <f t="shared" si="126"/>
        <v>#N/A</v>
      </c>
      <c r="CI166" t="e">
        <f t="shared" si="127"/>
        <v>#N/A</v>
      </c>
      <c r="CJ166" s="4" t="str">
        <f t="shared" si="135"/>
        <v/>
      </c>
      <c r="CK166" s="33" t="e">
        <f t="shared" si="140"/>
        <v>#N/A</v>
      </c>
      <c r="CL166" s="4" t="e">
        <f t="shared" si="141"/>
        <v>#N/A</v>
      </c>
      <c r="CM166" s="24" t="str">
        <f t="shared" si="142"/>
        <v/>
      </c>
      <c r="CN166" s="4" t="str">
        <f t="shared" si="143"/>
        <v/>
      </c>
      <c r="CO166" s="4"/>
      <c r="CR166" s="33" t="str">
        <f t="shared" si="136"/>
        <v/>
      </c>
      <c r="CS166" s="4" t="str">
        <f t="shared" si="137"/>
        <v/>
      </c>
      <c r="CT166" t="str">
        <f t="shared" si="138"/>
        <v/>
      </c>
    </row>
    <row r="167" spans="2:98" x14ac:dyDescent="0.3">
      <c r="B167" s="31">
        <v>160</v>
      </c>
      <c r="C167" s="61"/>
      <c r="D167" s="60"/>
      <c r="E167" s="19" t="str">
        <f t="shared" si="97"/>
        <v/>
      </c>
      <c r="F167" s="20" t="e">
        <f t="shared" si="98"/>
        <v>#N/A</v>
      </c>
      <c r="G167" s="21" t="str">
        <f t="shared" si="99"/>
        <v/>
      </c>
      <c r="H167" s="43"/>
      <c r="I167" s="43"/>
      <c r="J167" s="23" t="str">
        <f t="shared" si="100"/>
        <v/>
      </c>
      <c r="K167" s="24" t="str">
        <f t="shared" si="101"/>
        <v/>
      </c>
      <c r="L167" s="24" t="e">
        <f t="shared" si="128"/>
        <v>#N/A</v>
      </c>
      <c r="N167" s="25" t="str">
        <f t="shared" si="102"/>
        <v/>
      </c>
      <c r="O167" s="23" t="str">
        <f t="shared" si="103"/>
        <v/>
      </c>
      <c r="P167" s="26" t="e">
        <f t="shared" si="104"/>
        <v>#N/A</v>
      </c>
      <c r="Q167" t="b">
        <f t="shared" si="105"/>
        <v>0</v>
      </c>
      <c r="R167" s="26" t="e">
        <f t="shared" si="129"/>
        <v>#N/A</v>
      </c>
      <c r="S167" s="44" t="e">
        <f t="shared" si="130"/>
        <v>#N/A</v>
      </c>
      <c r="AC167" t="str">
        <f t="shared" si="106"/>
        <v/>
      </c>
      <c r="AD167" t="str">
        <f t="shared" si="107"/>
        <v/>
      </c>
      <c r="AE167" s="4" t="str">
        <f t="shared" si="139"/>
        <v/>
      </c>
      <c r="AF167" s="4" t="e">
        <f t="shared" si="108"/>
        <v>#N/A</v>
      </c>
      <c r="AG167" s="4" t="e">
        <f t="shared" si="109"/>
        <v>#N/A</v>
      </c>
      <c r="AH167" s="4" t="e">
        <f t="shared" si="131"/>
        <v>#N/A</v>
      </c>
      <c r="AI167" t="str">
        <f t="shared" si="144"/>
        <v/>
      </c>
      <c r="AJ167" t="str">
        <f t="shared" si="110"/>
        <v/>
      </c>
      <c r="AK167" t="str">
        <f t="shared" si="132"/>
        <v/>
      </c>
      <c r="AM167" s="39"/>
      <c r="BB167" s="16" t="e">
        <f t="shared" si="111"/>
        <v>#N/A</v>
      </c>
      <c r="BC167" s="16" t="str">
        <f t="shared" si="112"/>
        <v/>
      </c>
      <c r="BD167" s="16" t="e">
        <f t="shared" si="113"/>
        <v>#N/A</v>
      </c>
      <c r="BE167" s="16" t="str">
        <f t="shared" si="114"/>
        <v/>
      </c>
      <c r="BF167" s="16" t="str">
        <f t="shared" si="115"/>
        <v/>
      </c>
      <c r="BG167" s="16" t="e">
        <f t="shared" si="116"/>
        <v>#N/A</v>
      </c>
      <c r="BH167" s="16" t="e">
        <f t="shared" si="117"/>
        <v>#N/A</v>
      </c>
      <c r="BI167" t="e">
        <f t="shared" si="118"/>
        <v>#N/A</v>
      </c>
      <c r="BJ167" t="e">
        <f t="shared" si="119"/>
        <v>#N/A</v>
      </c>
      <c r="BK167" s="4"/>
      <c r="BL167" s="28" t="str">
        <f t="shared" si="120"/>
        <v/>
      </c>
      <c r="BM167" s="28" t="str">
        <f t="shared" si="121"/>
        <v/>
      </c>
      <c r="BN167" t="str">
        <f t="shared" si="122"/>
        <v/>
      </c>
      <c r="BO167" s="4"/>
      <c r="BP167" s="4"/>
      <c r="BQ167" s="4"/>
      <c r="BR167" s="4"/>
      <c r="BS167" s="4"/>
      <c r="CC167" s="30" t="str">
        <f t="shared" si="123"/>
        <v/>
      </c>
      <c r="CD167" s="24" t="e">
        <f t="shared" si="133"/>
        <v>#N/A</v>
      </c>
      <c r="CE167" s="4" t="e">
        <f t="shared" si="134"/>
        <v>#N/A</v>
      </c>
      <c r="CF167" s="33" t="str">
        <f t="shared" si="124"/>
        <v/>
      </c>
      <c r="CG167" t="str">
        <f t="shared" si="125"/>
        <v/>
      </c>
      <c r="CH167" t="e">
        <f t="shared" si="126"/>
        <v>#N/A</v>
      </c>
      <c r="CI167" t="e">
        <f t="shared" si="127"/>
        <v>#N/A</v>
      </c>
      <c r="CJ167" s="4" t="str">
        <f t="shared" si="135"/>
        <v/>
      </c>
      <c r="CK167" s="33" t="e">
        <f t="shared" si="140"/>
        <v>#N/A</v>
      </c>
      <c r="CL167" s="4" t="e">
        <f t="shared" si="141"/>
        <v>#N/A</v>
      </c>
      <c r="CM167" s="24" t="str">
        <f t="shared" si="142"/>
        <v/>
      </c>
      <c r="CN167" s="4" t="str">
        <f t="shared" si="143"/>
        <v/>
      </c>
      <c r="CO167" s="4"/>
      <c r="CR167" s="33" t="str">
        <f t="shared" si="136"/>
        <v/>
      </c>
      <c r="CS167" s="4" t="str">
        <f t="shared" si="137"/>
        <v/>
      </c>
      <c r="CT167" t="str">
        <f t="shared" si="138"/>
        <v/>
      </c>
    </row>
    <row r="168" spans="2:98" x14ac:dyDescent="0.3">
      <c r="B168" s="31">
        <v>161</v>
      </c>
      <c r="C168" s="61"/>
      <c r="D168" s="60"/>
      <c r="E168" s="19" t="str">
        <f t="shared" si="97"/>
        <v/>
      </c>
      <c r="F168" s="20" t="e">
        <f t="shared" si="98"/>
        <v>#N/A</v>
      </c>
      <c r="G168" s="21" t="str">
        <f t="shared" si="99"/>
        <v/>
      </c>
      <c r="H168" s="43"/>
      <c r="I168" s="43"/>
      <c r="J168" s="23" t="str">
        <f t="shared" si="100"/>
        <v/>
      </c>
      <c r="K168" s="24" t="str">
        <f t="shared" si="101"/>
        <v/>
      </c>
      <c r="L168" s="24" t="e">
        <f t="shared" si="128"/>
        <v>#N/A</v>
      </c>
      <c r="N168" s="25" t="str">
        <f t="shared" si="102"/>
        <v/>
      </c>
      <c r="O168" s="23" t="str">
        <f t="shared" si="103"/>
        <v/>
      </c>
      <c r="P168" s="26" t="e">
        <f t="shared" si="104"/>
        <v>#N/A</v>
      </c>
      <c r="Q168" t="b">
        <f t="shared" si="105"/>
        <v>0</v>
      </c>
      <c r="R168" s="26" t="e">
        <f t="shared" si="129"/>
        <v>#N/A</v>
      </c>
      <c r="S168" s="44" t="e">
        <f t="shared" si="130"/>
        <v>#N/A</v>
      </c>
      <c r="AC168" t="str">
        <f t="shared" si="106"/>
        <v/>
      </c>
      <c r="AD168" t="str">
        <f t="shared" si="107"/>
        <v/>
      </c>
      <c r="AE168" s="4" t="str">
        <f t="shared" si="139"/>
        <v/>
      </c>
      <c r="AF168" s="4" t="e">
        <f t="shared" si="108"/>
        <v>#N/A</v>
      </c>
      <c r="AG168" s="4" t="e">
        <f t="shared" si="109"/>
        <v>#N/A</v>
      </c>
      <c r="AH168" s="4" t="e">
        <f t="shared" si="131"/>
        <v>#N/A</v>
      </c>
      <c r="AI168" t="str">
        <f t="shared" si="144"/>
        <v/>
      </c>
      <c r="AJ168" t="str">
        <f t="shared" si="110"/>
        <v/>
      </c>
      <c r="AK168" t="str">
        <f t="shared" si="132"/>
        <v/>
      </c>
      <c r="AM168" s="39"/>
      <c r="BB168" s="16" t="e">
        <f t="shared" si="111"/>
        <v>#N/A</v>
      </c>
      <c r="BC168" s="16" t="str">
        <f t="shared" si="112"/>
        <v/>
      </c>
      <c r="BD168" s="16" t="e">
        <f t="shared" si="113"/>
        <v>#N/A</v>
      </c>
      <c r="BE168" s="16" t="str">
        <f t="shared" si="114"/>
        <v/>
      </c>
      <c r="BF168" s="16" t="str">
        <f t="shared" si="115"/>
        <v/>
      </c>
      <c r="BG168" s="16" t="e">
        <f t="shared" si="116"/>
        <v>#N/A</v>
      </c>
      <c r="BH168" s="16" t="e">
        <f t="shared" si="117"/>
        <v>#N/A</v>
      </c>
      <c r="BI168" t="e">
        <f t="shared" si="118"/>
        <v>#N/A</v>
      </c>
      <c r="BJ168" t="e">
        <f t="shared" si="119"/>
        <v>#N/A</v>
      </c>
      <c r="BK168" s="4"/>
      <c r="BL168" s="28" t="str">
        <f t="shared" si="120"/>
        <v/>
      </c>
      <c r="BM168" s="28" t="str">
        <f t="shared" si="121"/>
        <v/>
      </c>
      <c r="BN168" t="str">
        <f t="shared" si="122"/>
        <v/>
      </c>
      <c r="BO168" s="4"/>
      <c r="BP168" s="4"/>
      <c r="BQ168" s="4"/>
      <c r="BR168" s="4"/>
      <c r="BS168" s="4"/>
      <c r="CC168" s="30" t="str">
        <f t="shared" si="123"/>
        <v/>
      </c>
      <c r="CD168" s="24" t="e">
        <f t="shared" si="133"/>
        <v>#N/A</v>
      </c>
      <c r="CE168" s="4" t="e">
        <f t="shared" si="134"/>
        <v>#N/A</v>
      </c>
      <c r="CF168" s="33" t="str">
        <f t="shared" si="124"/>
        <v/>
      </c>
      <c r="CG168" t="str">
        <f t="shared" si="125"/>
        <v/>
      </c>
      <c r="CH168" t="e">
        <f t="shared" si="126"/>
        <v>#N/A</v>
      </c>
      <c r="CI168" t="e">
        <f t="shared" si="127"/>
        <v>#N/A</v>
      </c>
      <c r="CJ168" s="4" t="str">
        <f t="shared" si="135"/>
        <v/>
      </c>
      <c r="CK168" s="33" t="e">
        <f t="shared" si="140"/>
        <v>#N/A</v>
      </c>
      <c r="CL168" s="4" t="e">
        <f t="shared" si="141"/>
        <v>#N/A</v>
      </c>
      <c r="CM168" s="24" t="str">
        <f t="shared" si="142"/>
        <v/>
      </c>
      <c r="CN168" s="4" t="str">
        <f t="shared" si="143"/>
        <v/>
      </c>
      <c r="CO168" s="4"/>
      <c r="CR168" s="33" t="str">
        <f t="shared" si="136"/>
        <v/>
      </c>
      <c r="CS168" s="4" t="str">
        <f t="shared" si="137"/>
        <v/>
      </c>
      <c r="CT168" t="str">
        <f t="shared" si="138"/>
        <v/>
      </c>
    </row>
    <row r="169" spans="2:98" x14ac:dyDescent="0.3">
      <c r="B169" s="31">
        <v>162</v>
      </c>
      <c r="C169" s="61"/>
      <c r="D169" s="60"/>
      <c r="E169" s="19" t="str">
        <f t="shared" si="97"/>
        <v/>
      </c>
      <c r="F169" s="20" t="e">
        <f t="shared" si="98"/>
        <v>#N/A</v>
      </c>
      <c r="G169" s="21" t="str">
        <f t="shared" si="99"/>
        <v/>
      </c>
      <c r="H169" s="43"/>
      <c r="I169" s="43"/>
      <c r="J169" s="23" t="str">
        <f t="shared" si="100"/>
        <v/>
      </c>
      <c r="K169" s="24" t="str">
        <f t="shared" si="101"/>
        <v/>
      </c>
      <c r="L169" s="24" t="e">
        <f t="shared" si="128"/>
        <v>#N/A</v>
      </c>
      <c r="N169" s="25" t="str">
        <f t="shared" si="102"/>
        <v/>
      </c>
      <c r="O169" s="23" t="str">
        <f t="shared" si="103"/>
        <v/>
      </c>
      <c r="P169" s="26" t="e">
        <f t="shared" si="104"/>
        <v>#N/A</v>
      </c>
      <c r="Q169" t="b">
        <f t="shared" si="105"/>
        <v>0</v>
      </c>
      <c r="R169" s="26" t="e">
        <f t="shared" si="129"/>
        <v>#N/A</v>
      </c>
      <c r="S169" s="44" t="e">
        <f t="shared" si="130"/>
        <v>#N/A</v>
      </c>
      <c r="AC169" t="str">
        <f t="shared" si="106"/>
        <v/>
      </c>
      <c r="AD169" t="str">
        <f t="shared" si="107"/>
        <v/>
      </c>
      <c r="AE169" s="4" t="str">
        <f t="shared" si="139"/>
        <v/>
      </c>
      <c r="AF169" s="4" t="e">
        <f t="shared" si="108"/>
        <v>#N/A</v>
      </c>
      <c r="AG169" s="4" t="e">
        <f t="shared" si="109"/>
        <v>#N/A</v>
      </c>
      <c r="AH169" s="4" t="e">
        <f t="shared" si="131"/>
        <v>#N/A</v>
      </c>
      <c r="AI169" t="str">
        <f t="shared" si="144"/>
        <v/>
      </c>
      <c r="AJ169" t="str">
        <f t="shared" si="110"/>
        <v/>
      </c>
      <c r="AK169" t="str">
        <f t="shared" si="132"/>
        <v/>
      </c>
      <c r="AM169" s="39"/>
      <c r="BB169" s="16" t="e">
        <f t="shared" si="111"/>
        <v>#N/A</v>
      </c>
      <c r="BC169" s="16" t="str">
        <f t="shared" si="112"/>
        <v/>
      </c>
      <c r="BD169" s="16" t="e">
        <f t="shared" si="113"/>
        <v>#N/A</v>
      </c>
      <c r="BE169" s="16" t="str">
        <f t="shared" si="114"/>
        <v/>
      </c>
      <c r="BF169" s="16" t="str">
        <f t="shared" si="115"/>
        <v/>
      </c>
      <c r="BG169" s="16" t="e">
        <f t="shared" si="116"/>
        <v>#N/A</v>
      </c>
      <c r="BH169" s="16" t="e">
        <f t="shared" si="117"/>
        <v>#N/A</v>
      </c>
      <c r="BI169" t="e">
        <f t="shared" si="118"/>
        <v>#N/A</v>
      </c>
      <c r="BJ169" t="e">
        <f t="shared" si="119"/>
        <v>#N/A</v>
      </c>
      <c r="BK169" s="4"/>
      <c r="BL169" s="28" t="str">
        <f t="shared" si="120"/>
        <v/>
      </c>
      <c r="BM169" s="28" t="str">
        <f t="shared" si="121"/>
        <v/>
      </c>
      <c r="BN169" t="str">
        <f t="shared" si="122"/>
        <v/>
      </c>
      <c r="BO169" s="4"/>
      <c r="BP169" s="4"/>
      <c r="BQ169" s="4"/>
      <c r="BR169" s="4"/>
      <c r="BS169" s="4"/>
      <c r="CC169" s="30" t="str">
        <f t="shared" si="123"/>
        <v/>
      </c>
      <c r="CD169" s="24" t="e">
        <f t="shared" si="133"/>
        <v>#N/A</v>
      </c>
      <c r="CE169" s="4" t="e">
        <f t="shared" si="134"/>
        <v>#N/A</v>
      </c>
      <c r="CF169" s="33" t="str">
        <f t="shared" si="124"/>
        <v/>
      </c>
      <c r="CG169" t="str">
        <f t="shared" si="125"/>
        <v/>
      </c>
      <c r="CH169" t="e">
        <f t="shared" si="126"/>
        <v>#N/A</v>
      </c>
      <c r="CI169" t="e">
        <f t="shared" si="127"/>
        <v>#N/A</v>
      </c>
      <c r="CJ169" s="4" t="str">
        <f t="shared" si="135"/>
        <v/>
      </c>
      <c r="CK169" s="33" t="e">
        <f t="shared" si="140"/>
        <v>#N/A</v>
      </c>
      <c r="CL169" s="4" t="e">
        <f t="shared" si="141"/>
        <v>#N/A</v>
      </c>
      <c r="CM169" s="24" t="str">
        <f t="shared" si="142"/>
        <v/>
      </c>
      <c r="CN169" s="4" t="str">
        <f t="shared" si="143"/>
        <v/>
      </c>
      <c r="CO169" s="4"/>
      <c r="CR169" s="33" t="str">
        <f t="shared" si="136"/>
        <v/>
      </c>
      <c r="CS169" s="4" t="str">
        <f t="shared" si="137"/>
        <v/>
      </c>
      <c r="CT169" t="str">
        <f t="shared" si="138"/>
        <v/>
      </c>
    </row>
    <row r="170" spans="2:98" x14ac:dyDescent="0.3">
      <c r="B170" s="31">
        <v>163</v>
      </c>
      <c r="C170" s="61"/>
      <c r="D170" s="60"/>
      <c r="E170" s="19" t="str">
        <f t="shared" si="97"/>
        <v/>
      </c>
      <c r="F170" s="20" t="e">
        <f t="shared" si="98"/>
        <v>#N/A</v>
      </c>
      <c r="G170" s="21" t="str">
        <f t="shared" si="99"/>
        <v/>
      </c>
      <c r="H170" s="43"/>
      <c r="I170" s="43"/>
      <c r="J170" s="23" t="str">
        <f t="shared" si="100"/>
        <v/>
      </c>
      <c r="K170" s="24" t="str">
        <f t="shared" si="101"/>
        <v/>
      </c>
      <c r="L170" s="24" t="e">
        <f t="shared" si="128"/>
        <v>#N/A</v>
      </c>
      <c r="N170" s="25" t="str">
        <f t="shared" si="102"/>
        <v/>
      </c>
      <c r="O170" s="23" t="str">
        <f t="shared" si="103"/>
        <v/>
      </c>
      <c r="P170" s="26" t="e">
        <f t="shared" si="104"/>
        <v>#N/A</v>
      </c>
      <c r="Q170" t="b">
        <f t="shared" si="105"/>
        <v>0</v>
      </c>
      <c r="R170" s="26" t="e">
        <f t="shared" si="129"/>
        <v>#N/A</v>
      </c>
      <c r="S170" s="44" t="e">
        <f t="shared" si="130"/>
        <v>#N/A</v>
      </c>
      <c r="AC170" t="str">
        <f t="shared" si="106"/>
        <v/>
      </c>
      <c r="AD170" t="str">
        <f t="shared" si="107"/>
        <v/>
      </c>
      <c r="AE170" s="4" t="str">
        <f t="shared" si="139"/>
        <v/>
      </c>
      <c r="AF170" s="4" t="e">
        <f t="shared" si="108"/>
        <v>#N/A</v>
      </c>
      <c r="AG170" s="4" t="e">
        <f t="shared" si="109"/>
        <v>#N/A</v>
      </c>
      <c r="AH170" s="4" t="e">
        <f t="shared" si="131"/>
        <v>#N/A</v>
      </c>
      <c r="AI170" t="str">
        <f t="shared" si="144"/>
        <v/>
      </c>
      <c r="AJ170" t="str">
        <f t="shared" si="110"/>
        <v/>
      </c>
      <c r="AK170" t="str">
        <f t="shared" si="132"/>
        <v/>
      </c>
      <c r="AM170" s="39"/>
      <c r="BB170" s="16" t="e">
        <f t="shared" si="111"/>
        <v>#N/A</v>
      </c>
      <c r="BC170" s="16" t="str">
        <f t="shared" si="112"/>
        <v/>
      </c>
      <c r="BD170" s="16" t="e">
        <f t="shared" si="113"/>
        <v>#N/A</v>
      </c>
      <c r="BE170" s="16" t="str">
        <f t="shared" si="114"/>
        <v/>
      </c>
      <c r="BF170" s="16" t="str">
        <f t="shared" si="115"/>
        <v/>
      </c>
      <c r="BG170" s="16" t="e">
        <f t="shared" si="116"/>
        <v>#N/A</v>
      </c>
      <c r="BH170" s="16" t="e">
        <f t="shared" si="117"/>
        <v>#N/A</v>
      </c>
      <c r="BI170" t="e">
        <f t="shared" si="118"/>
        <v>#N/A</v>
      </c>
      <c r="BJ170" t="e">
        <f t="shared" si="119"/>
        <v>#N/A</v>
      </c>
      <c r="BK170" s="4"/>
      <c r="BL170" s="28" t="str">
        <f t="shared" si="120"/>
        <v/>
      </c>
      <c r="BM170" s="28" t="str">
        <f t="shared" si="121"/>
        <v/>
      </c>
      <c r="BN170" t="str">
        <f t="shared" si="122"/>
        <v/>
      </c>
      <c r="BO170" s="4"/>
      <c r="BP170" s="4"/>
      <c r="BQ170" s="4"/>
      <c r="BR170" s="4"/>
      <c r="BS170" s="4"/>
      <c r="CC170" s="30" t="str">
        <f t="shared" si="123"/>
        <v/>
      </c>
      <c r="CD170" s="24" t="e">
        <f t="shared" si="133"/>
        <v>#N/A</v>
      </c>
      <c r="CE170" s="4" t="e">
        <f t="shared" si="134"/>
        <v>#N/A</v>
      </c>
      <c r="CF170" s="33" t="str">
        <f t="shared" si="124"/>
        <v/>
      </c>
      <c r="CG170" t="str">
        <f t="shared" si="125"/>
        <v/>
      </c>
      <c r="CH170" t="e">
        <f t="shared" si="126"/>
        <v>#N/A</v>
      </c>
      <c r="CI170" t="e">
        <f t="shared" si="127"/>
        <v>#N/A</v>
      </c>
      <c r="CJ170" s="4" t="str">
        <f t="shared" si="135"/>
        <v/>
      </c>
      <c r="CK170" s="33" t="e">
        <f t="shared" si="140"/>
        <v>#N/A</v>
      </c>
      <c r="CL170" s="4" t="e">
        <f t="shared" si="141"/>
        <v>#N/A</v>
      </c>
      <c r="CM170" s="24" t="str">
        <f t="shared" si="142"/>
        <v/>
      </c>
      <c r="CN170" s="4" t="str">
        <f t="shared" si="143"/>
        <v/>
      </c>
      <c r="CO170" s="4"/>
      <c r="CR170" s="33" t="str">
        <f t="shared" si="136"/>
        <v/>
      </c>
      <c r="CS170" s="4" t="str">
        <f t="shared" si="137"/>
        <v/>
      </c>
      <c r="CT170" t="str">
        <f t="shared" si="138"/>
        <v/>
      </c>
    </row>
    <row r="171" spans="2:98" x14ac:dyDescent="0.3">
      <c r="B171" s="31">
        <v>164</v>
      </c>
      <c r="C171" s="61"/>
      <c r="D171" s="60"/>
      <c r="E171" s="19" t="str">
        <f t="shared" si="97"/>
        <v/>
      </c>
      <c r="F171" s="20" t="e">
        <f t="shared" si="98"/>
        <v>#N/A</v>
      </c>
      <c r="G171" s="21" t="str">
        <f t="shared" si="99"/>
        <v/>
      </c>
      <c r="H171" s="43"/>
      <c r="I171" s="43"/>
      <c r="J171" s="23" t="str">
        <f t="shared" si="100"/>
        <v/>
      </c>
      <c r="K171" s="24" t="str">
        <f t="shared" si="101"/>
        <v/>
      </c>
      <c r="L171" s="24" t="e">
        <f t="shared" si="128"/>
        <v>#N/A</v>
      </c>
      <c r="N171" s="25" t="str">
        <f t="shared" si="102"/>
        <v/>
      </c>
      <c r="O171" s="23" t="str">
        <f t="shared" si="103"/>
        <v/>
      </c>
      <c r="P171" s="26" t="e">
        <f t="shared" si="104"/>
        <v>#N/A</v>
      </c>
      <c r="Q171" t="b">
        <f t="shared" si="105"/>
        <v>0</v>
      </c>
      <c r="R171" s="26" t="e">
        <f t="shared" si="129"/>
        <v>#N/A</v>
      </c>
      <c r="S171" s="44" t="e">
        <f t="shared" si="130"/>
        <v>#N/A</v>
      </c>
      <c r="AC171" t="str">
        <f t="shared" si="106"/>
        <v/>
      </c>
      <c r="AD171" t="str">
        <f t="shared" si="107"/>
        <v/>
      </c>
      <c r="AE171" s="4" t="str">
        <f t="shared" si="139"/>
        <v/>
      </c>
      <c r="AF171" s="4" t="e">
        <f t="shared" si="108"/>
        <v>#N/A</v>
      </c>
      <c r="AG171" s="4" t="e">
        <f t="shared" si="109"/>
        <v>#N/A</v>
      </c>
      <c r="AH171" s="4" t="e">
        <f t="shared" si="131"/>
        <v>#N/A</v>
      </c>
      <c r="AI171" t="str">
        <f t="shared" si="144"/>
        <v/>
      </c>
      <c r="AJ171" t="str">
        <f t="shared" si="110"/>
        <v/>
      </c>
      <c r="AK171" t="str">
        <f t="shared" si="132"/>
        <v/>
      </c>
      <c r="AM171" s="39"/>
      <c r="BB171" s="16" t="e">
        <f t="shared" si="111"/>
        <v>#N/A</v>
      </c>
      <c r="BC171" s="16" t="str">
        <f t="shared" si="112"/>
        <v/>
      </c>
      <c r="BD171" s="16" t="e">
        <f t="shared" si="113"/>
        <v>#N/A</v>
      </c>
      <c r="BE171" s="16" t="str">
        <f t="shared" si="114"/>
        <v/>
      </c>
      <c r="BF171" s="16" t="str">
        <f t="shared" si="115"/>
        <v/>
      </c>
      <c r="BG171" s="16" t="e">
        <f t="shared" si="116"/>
        <v>#N/A</v>
      </c>
      <c r="BH171" s="16" t="e">
        <f t="shared" si="117"/>
        <v>#N/A</v>
      </c>
      <c r="BI171" t="e">
        <f t="shared" si="118"/>
        <v>#N/A</v>
      </c>
      <c r="BJ171" t="e">
        <f t="shared" si="119"/>
        <v>#N/A</v>
      </c>
      <c r="BK171" s="4"/>
      <c r="BL171" s="28" t="str">
        <f t="shared" si="120"/>
        <v/>
      </c>
      <c r="BM171" s="28" t="str">
        <f t="shared" si="121"/>
        <v/>
      </c>
      <c r="BN171" t="str">
        <f t="shared" si="122"/>
        <v/>
      </c>
      <c r="BO171" s="4"/>
      <c r="BP171" s="4"/>
      <c r="BQ171" s="4"/>
      <c r="BR171" s="4"/>
      <c r="BS171" s="4"/>
      <c r="CC171" s="30" t="str">
        <f t="shared" si="123"/>
        <v/>
      </c>
      <c r="CD171" s="24" t="e">
        <f t="shared" si="133"/>
        <v>#N/A</v>
      </c>
      <c r="CE171" s="4" t="e">
        <f t="shared" si="134"/>
        <v>#N/A</v>
      </c>
      <c r="CF171" s="33" t="str">
        <f t="shared" si="124"/>
        <v/>
      </c>
      <c r="CG171" t="str">
        <f t="shared" si="125"/>
        <v/>
      </c>
      <c r="CH171" t="e">
        <f t="shared" si="126"/>
        <v>#N/A</v>
      </c>
      <c r="CI171" t="e">
        <f t="shared" si="127"/>
        <v>#N/A</v>
      </c>
      <c r="CJ171" s="4" t="str">
        <f t="shared" si="135"/>
        <v/>
      </c>
      <c r="CK171" s="33" t="e">
        <f t="shared" si="140"/>
        <v>#N/A</v>
      </c>
      <c r="CL171" s="4" t="e">
        <f t="shared" si="141"/>
        <v>#N/A</v>
      </c>
      <c r="CM171" s="24" t="str">
        <f t="shared" si="142"/>
        <v/>
      </c>
      <c r="CN171" s="4" t="str">
        <f t="shared" si="143"/>
        <v/>
      </c>
      <c r="CO171" s="4"/>
      <c r="CR171" s="33" t="str">
        <f t="shared" si="136"/>
        <v/>
      </c>
      <c r="CS171" s="4" t="str">
        <f t="shared" si="137"/>
        <v/>
      </c>
      <c r="CT171" t="str">
        <f t="shared" si="138"/>
        <v/>
      </c>
    </row>
    <row r="172" spans="2:98" x14ac:dyDescent="0.3">
      <c r="B172" s="31">
        <v>165</v>
      </c>
      <c r="C172" s="61"/>
      <c r="D172" s="60"/>
      <c r="E172" s="19" t="str">
        <f t="shared" si="97"/>
        <v/>
      </c>
      <c r="F172" s="20" t="e">
        <f t="shared" si="98"/>
        <v>#N/A</v>
      </c>
      <c r="G172" s="21" t="str">
        <f t="shared" si="99"/>
        <v/>
      </c>
      <c r="H172" s="43"/>
      <c r="I172" s="43"/>
      <c r="J172" s="23" t="str">
        <f t="shared" si="100"/>
        <v/>
      </c>
      <c r="K172" s="24" t="str">
        <f t="shared" si="101"/>
        <v/>
      </c>
      <c r="L172" s="24" t="e">
        <f t="shared" si="128"/>
        <v>#N/A</v>
      </c>
      <c r="N172" s="25" t="str">
        <f t="shared" si="102"/>
        <v/>
      </c>
      <c r="O172" s="23" t="str">
        <f t="shared" si="103"/>
        <v/>
      </c>
      <c r="P172" s="26" t="e">
        <f t="shared" si="104"/>
        <v>#N/A</v>
      </c>
      <c r="Q172" t="b">
        <f t="shared" si="105"/>
        <v>0</v>
      </c>
      <c r="R172" s="26" t="e">
        <f t="shared" si="129"/>
        <v>#N/A</v>
      </c>
      <c r="S172" s="44" t="e">
        <f t="shared" si="130"/>
        <v>#N/A</v>
      </c>
      <c r="AC172" t="str">
        <f t="shared" si="106"/>
        <v/>
      </c>
      <c r="AD172" t="str">
        <f t="shared" si="107"/>
        <v/>
      </c>
      <c r="AE172" s="4" t="str">
        <f t="shared" si="139"/>
        <v/>
      </c>
      <c r="AF172" s="4" t="e">
        <f t="shared" si="108"/>
        <v>#N/A</v>
      </c>
      <c r="AG172" s="4" t="e">
        <f t="shared" si="109"/>
        <v>#N/A</v>
      </c>
      <c r="AH172" s="4" t="e">
        <f t="shared" si="131"/>
        <v>#N/A</v>
      </c>
      <c r="AI172" t="str">
        <f t="shared" si="144"/>
        <v/>
      </c>
      <c r="AJ172" t="str">
        <f t="shared" si="110"/>
        <v/>
      </c>
      <c r="AK172" t="str">
        <f t="shared" si="132"/>
        <v/>
      </c>
      <c r="AM172" s="39"/>
      <c r="BB172" s="16" t="e">
        <f t="shared" si="111"/>
        <v>#N/A</v>
      </c>
      <c r="BC172" s="16" t="str">
        <f t="shared" si="112"/>
        <v/>
      </c>
      <c r="BD172" s="16" t="e">
        <f t="shared" si="113"/>
        <v>#N/A</v>
      </c>
      <c r="BE172" s="16" t="str">
        <f t="shared" si="114"/>
        <v/>
      </c>
      <c r="BF172" s="16" t="str">
        <f t="shared" si="115"/>
        <v/>
      </c>
      <c r="BG172" s="16" t="e">
        <f t="shared" si="116"/>
        <v>#N/A</v>
      </c>
      <c r="BH172" s="16" t="e">
        <f t="shared" si="117"/>
        <v>#N/A</v>
      </c>
      <c r="BI172" t="e">
        <f t="shared" si="118"/>
        <v>#N/A</v>
      </c>
      <c r="BJ172" t="e">
        <f t="shared" si="119"/>
        <v>#N/A</v>
      </c>
      <c r="BK172" s="4"/>
      <c r="BL172" s="28" t="str">
        <f t="shared" si="120"/>
        <v/>
      </c>
      <c r="BM172" s="28" t="str">
        <f t="shared" si="121"/>
        <v/>
      </c>
      <c r="BN172" t="str">
        <f t="shared" si="122"/>
        <v/>
      </c>
      <c r="BO172" s="4"/>
      <c r="BP172" s="4"/>
      <c r="BQ172" s="4"/>
      <c r="BR172" s="4"/>
      <c r="BS172" s="4"/>
      <c r="CC172" s="30" t="str">
        <f t="shared" si="123"/>
        <v/>
      </c>
      <c r="CD172" s="24" t="e">
        <f t="shared" si="133"/>
        <v>#N/A</v>
      </c>
      <c r="CE172" s="4" t="e">
        <f t="shared" si="134"/>
        <v>#N/A</v>
      </c>
      <c r="CF172" s="33" t="str">
        <f t="shared" si="124"/>
        <v/>
      </c>
      <c r="CG172" t="str">
        <f t="shared" si="125"/>
        <v/>
      </c>
      <c r="CH172" t="e">
        <f t="shared" si="126"/>
        <v>#N/A</v>
      </c>
      <c r="CI172" t="e">
        <f t="shared" si="127"/>
        <v>#N/A</v>
      </c>
      <c r="CJ172" s="4" t="str">
        <f t="shared" si="135"/>
        <v/>
      </c>
      <c r="CK172" s="33" t="e">
        <f t="shared" si="140"/>
        <v>#N/A</v>
      </c>
      <c r="CL172" s="4" t="e">
        <f t="shared" si="141"/>
        <v>#N/A</v>
      </c>
      <c r="CM172" s="24" t="str">
        <f t="shared" si="142"/>
        <v/>
      </c>
      <c r="CN172" s="4" t="str">
        <f t="shared" si="143"/>
        <v/>
      </c>
      <c r="CO172" s="4"/>
      <c r="CR172" s="33" t="str">
        <f t="shared" si="136"/>
        <v/>
      </c>
      <c r="CS172" s="4" t="str">
        <f t="shared" si="137"/>
        <v/>
      </c>
      <c r="CT172" t="str">
        <f t="shared" si="138"/>
        <v/>
      </c>
    </row>
    <row r="173" spans="2:98" x14ac:dyDescent="0.3">
      <c r="B173" s="31">
        <v>166</v>
      </c>
      <c r="C173" s="61"/>
      <c r="D173" s="60"/>
      <c r="E173" s="19" t="str">
        <f t="shared" si="97"/>
        <v/>
      </c>
      <c r="F173" s="20" t="e">
        <f t="shared" si="98"/>
        <v>#N/A</v>
      </c>
      <c r="G173" s="21" t="str">
        <f t="shared" si="99"/>
        <v/>
      </c>
      <c r="H173" s="43"/>
      <c r="I173" s="43"/>
      <c r="J173" s="23" t="str">
        <f t="shared" si="100"/>
        <v/>
      </c>
      <c r="K173" s="24" t="str">
        <f t="shared" si="101"/>
        <v/>
      </c>
      <c r="L173" s="24" t="e">
        <f t="shared" si="128"/>
        <v>#N/A</v>
      </c>
      <c r="N173" s="25" t="str">
        <f t="shared" si="102"/>
        <v/>
      </c>
      <c r="O173" s="23" t="str">
        <f t="shared" si="103"/>
        <v/>
      </c>
      <c r="P173" s="26" t="e">
        <f t="shared" si="104"/>
        <v>#N/A</v>
      </c>
      <c r="Q173" t="b">
        <f t="shared" si="105"/>
        <v>0</v>
      </c>
      <c r="R173" s="26" t="e">
        <f t="shared" si="129"/>
        <v>#N/A</v>
      </c>
      <c r="S173" s="44" t="e">
        <f t="shared" si="130"/>
        <v>#N/A</v>
      </c>
      <c r="AC173" t="str">
        <f t="shared" si="106"/>
        <v/>
      </c>
      <c r="AD173" t="str">
        <f t="shared" si="107"/>
        <v/>
      </c>
      <c r="AE173" s="4" t="str">
        <f t="shared" si="139"/>
        <v/>
      </c>
      <c r="AF173" s="4" t="e">
        <f t="shared" si="108"/>
        <v>#N/A</v>
      </c>
      <c r="AG173" s="4" t="e">
        <f t="shared" si="109"/>
        <v>#N/A</v>
      </c>
      <c r="AH173" s="4" t="e">
        <f t="shared" si="131"/>
        <v>#N/A</v>
      </c>
      <c r="AI173" t="str">
        <f t="shared" si="144"/>
        <v/>
      </c>
      <c r="AJ173" t="str">
        <f t="shared" si="110"/>
        <v/>
      </c>
      <c r="AK173" t="str">
        <f t="shared" si="132"/>
        <v/>
      </c>
      <c r="AM173" s="39"/>
      <c r="BB173" s="16" t="e">
        <f t="shared" si="111"/>
        <v>#N/A</v>
      </c>
      <c r="BC173" s="16" t="str">
        <f t="shared" si="112"/>
        <v/>
      </c>
      <c r="BD173" s="16" t="e">
        <f t="shared" si="113"/>
        <v>#N/A</v>
      </c>
      <c r="BE173" s="16" t="str">
        <f t="shared" si="114"/>
        <v/>
      </c>
      <c r="BF173" s="16" t="str">
        <f t="shared" si="115"/>
        <v/>
      </c>
      <c r="BG173" s="16" t="e">
        <f t="shared" si="116"/>
        <v>#N/A</v>
      </c>
      <c r="BH173" s="16" t="e">
        <f t="shared" si="117"/>
        <v>#N/A</v>
      </c>
      <c r="BI173" t="e">
        <f t="shared" si="118"/>
        <v>#N/A</v>
      </c>
      <c r="BJ173" t="e">
        <f t="shared" si="119"/>
        <v>#N/A</v>
      </c>
      <c r="BK173" s="4"/>
      <c r="BL173" s="28" t="str">
        <f t="shared" si="120"/>
        <v/>
      </c>
      <c r="BM173" s="28" t="str">
        <f t="shared" si="121"/>
        <v/>
      </c>
      <c r="BN173" t="str">
        <f t="shared" si="122"/>
        <v/>
      </c>
      <c r="BO173" s="4"/>
      <c r="BP173" s="4"/>
      <c r="BQ173" s="4"/>
      <c r="BR173" s="4"/>
      <c r="BS173" s="4"/>
      <c r="CC173" s="30" t="str">
        <f t="shared" si="123"/>
        <v/>
      </c>
      <c r="CD173" s="24" t="e">
        <f t="shared" si="133"/>
        <v>#N/A</v>
      </c>
      <c r="CE173" s="4" t="e">
        <f t="shared" si="134"/>
        <v>#N/A</v>
      </c>
      <c r="CF173" s="33" t="str">
        <f t="shared" si="124"/>
        <v/>
      </c>
      <c r="CG173" t="str">
        <f t="shared" si="125"/>
        <v/>
      </c>
      <c r="CH173" t="e">
        <f t="shared" si="126"/>
        <v>#N/A</v>
      </c>
      <c r="CI173" t="e">
        <f t="shared" si="127"/>
        <v>#N/A</v>
      </c>
      <c r="CJ173" s="4" t="str">
        <f t="shared" si="135"/>
        <v/>
      </c>
      <c r="CK173" s="33" t="e">
        <f t="shared" si="140"/>
        <v>#N/A</v>
      </c>
      <c r="CL173" s="4" t="e">
        <f t="shared" si="141"/>
        <v>#N/A</v>
      </c>
      <c r="CM173" s="24" t="str">
        <f t="shared" si="142"/>
        <v/>
      </c>
      <c r="CN173" s="4" t="str">
        <f t="shared" si="143"/>
        <v/>
      </c>
      <c r="CO173" s="4"/>
      <c r="CR173" s="33" t="str">
        <f t="shared" si="136"/>
        <v/>
      </c>
      <c r="CS173" s="4" t="str">
        <f t="shared" si="137"/>
        <v/>
      </c>
      <c r="CT173" t="str">
        <f t="shared" si="138"/>
        <v/>
      </c>
    </row>
    <row r="174" spans="2:98" x14ac:dyDescent="0.3">
      <c r="B174" s="31">
        <v>167</v>
      </c>
      <c r="C174" s="61"/>
      <c r="D174" s="60"/>
      <c r="E174" s="19" t="str">
        <f t="shared" si="97"/>
        <v/>
      </c>
      <c r="F174" s="20" t="e">
        <f t="shared" si="98"/>
        <v>#N/A</v>
      </c>
      <c r="G174" s="21" t="str">
        <f t="shared" si="99"/>
        <v/>
      </c>
      <c r="H174" s="43"/>
      <c r="I174" s="43"/>
      <c r="J174" s="23" t="str">
        <f t="shared" si="100"/>
        <v/>
      </c>
      <c r="K174" s="24" t="str">
        <f t="shared" si="101"/>
        <v/>
      </c>
      <c r="L174" s="24" t="e">
        <f t="shared" si="128"/>
        <v>#N/A</v>
      </c>
      <c r="N174" s="25" t="str">
        <f t="shared" si="102"/>
        <v/>
      </c>
      <c r="O174" s="23" t="str">
        <f t="shared" si="103"/>
        <v/>
      </c>
      <c r="P174" s="26" t="e">
        <f t="shared" si="104"/>
        <v>#N/A</v>
      </c>
      <c r="Q174" t="b">
        <f t="shared" si="105"/>
        <v>0</v>
      </c>
      <c r="R174" s="26" t="e">
        <f t="shared" si="129"/>
        <v>#N/A</v>
      </c>
      <c r="S174" s="44" t="e">
        <f t="shared" si="130"/>
        <v>#N/A</v>
      </c>
      <c r="AC174" t="str">
        <f t="shared" si="106"/>
        <v/>
      </c>
      <c r="AD174" t="str">
        <f t="shared" si="107"/>
        <v/>
      </c>
      <c r="AE174" s="4" t="str">
        <f t="shared" si="139"/>
        <v/>
      </c>
      <c r="AF174" s="4" t="e">
        <f t="shared" si="108"/>
        <v>#N/A</v>
      </c>
      <c r="AG174" s="4" t="e">
        <f t="shared" si="109"/>
        <v>#N/A</v>
      </c>
      <c r="AH174" s="4" t="e">
        <f t="shared" si="131"/>
        <v>#N/A</v>
      </c>
      <c r="AI174" t="str">
        <f t="shared" si="144"/>
        <v/>
      </c>
      <c r="AJ174" t="str">
        <f t="shared" si="110"/>
        <v/>
      </c>
      <c r="AK174" t="str">
        <f t="shared" si="132"/>
        <v/>
      </c>
      <c r="AM174" s="39"/>
      <c r="BB174" s="16" t="e">
        <f t="shared" si="111"/>
        <v>#N/A</v>
      </c>
      <c r="BC174" s="16" t="str">
        <f t="shared" si="112"/>
        <v/>
      </c>
      <c r="BD174" s="16" t="e">
        <f t="shared" si="113"/>
        <v>#N/A</v>
      </c>
      <c r="BE174" s="16" t="str">
        <f t="shared" si="114"/>
        <v/>
      </c>
      <c r="BF174" s="16" t="str">
        <f t="shared" si="115"/>
        <v/>
      </c>
      <c r="BG174" s="16" t="e">
        <f t="shared" si="116"/>
        <v>#N/A</v>
      </c>
      <c r="BH174" s="16" t="e">
        <f t="shared" si="117"/>
        <v>#N/A</v>
      </c>
      <c r="BI174" t="e">
        <f t="shared" si="118"/>
        <v>#N/A</v>
      </c>
      <c r="BJ174" t="e">
        <f t="shared" si="119"/>
        <v>#N/A</v>
      </c>
      <c r="BK174" s="4"/>
      <c r="BL174" s="28" t="str">
        <f t="shared" si="120"/>
        <v/>
      </c>
      <c r="BM174" s="28" t="str">
        <f t="shared" si="121"/>
        <v/>
      </c>
      <c r="BN174" t="str">
        <f t="shared" si="122"/>
        <v/>
      </c>
      <c r="BO174" s="4"/>
      <c r="BP174" s="4"/>
      <c r="BQ174" s="4"/>
      <c r="BR174" s="4"/>
      <c r="BS174" s="4"/>
      <c r="CC174" s="30" t="str">
        <f t="shared" si="123"/>
        <v/>
      </c>
      <c r="CD174" s="24" t="e">
        <f t="shared" si="133"/>
        <v>#N/A</v>
      </c>
      <c r="CE174" s="4" t="e">
        <f t="shared" si="134"/>
        <v>#N/A</v>
      </c>
      <c r="CF174" s="33" t="str">
        <f t="shared" si="124"/>
        <v/>
      </c>
      <c r="CG174" t="str">
        <f t="shared" si="125"/>
        <v/>
      </c>
      <c r="CH174" t="e">
        <f t="shared" si="126"/>
        <v>#N/A</v>
      </c>
      <c r="CI174" t="e">
        <f t="shared" si="127"/>
        <v>#N/A</v>
      </c>
      <c r="CJ174" s="4" t="str">
        <f t="shared" si="135"/>
        <v/>
      </c>
      <c r="CK174" s="33" t="e">
        <f t="shared" si="140"/>
        <v>#N/A</v>
      </c>
      <c r="CL174" s="4" t="e">
        <f t="shared" si="141"/>
        <v>#N/A</v>
      </c>
      <c r="CM174" s="24" t="str">
        <f t="shared" si="142"/>
        <v/>
      </c>
      <c r="CN174" s="4" t="str">
        <f t="shared" si="143"/>
        <v/>
      </c>
      <c r="CO174" s="4"/>
      <c r="CR174" s="33" t="str">
        <f t="shared" si="136"/>
        <v/>
      </c>
      <c r="CS174" s="4" t="str">
        <f t="shared" si="137"/>
        <v/>
      </c>
      <c r="CT174" t="str">
        <f t="shared" si="138"/>
        <v/>
      </c>
    </row>
    <row r="175" spans="2:98" x14ac:dyDescent="0.3">
      <c r="B175" s="31">
        <v>168</v>
      </c>
      <c r="C175" s="61"/>
      <c r="D175" s="60"/>
      <c r="E175" s="19" t="str">
        <f t="shared" si="97"/>
        <v/>
      </c>
      <c r="F175" s="20" t="e">
        <f t="shared" si="98"/>
        <v>#N/A</v>
      </c>
      <c r="G175" s="21" t="str">
        <f t="shared" si="99"/>
        <v/>
      </c>
      <c r="H175" s="43"/>
      <c r="I175" s="43"/>
      <c r="J175" s="23" t="str">
        <f t="shared" si="100"/>
        <v/>
      </c>
      <c r="K175" s="24" t="str">
        <f t="shared" si="101"/>
        <v/>
      </c>
      <c r="L175" s="24" t="e">
        <f t="shared" si="128"/>
        <v>#N/A</v>
      </c>
      <c r="N175" s="25" t="str">
        <f t="shared" si="102"/>
        <v/>
      </c>
      <c r="O175" s="23" t="str">
        <f t="shared" si="103"/>
        <v/>
      </c>
      <c r="P175" s="26" t="e">
        <f t="shared" si="104"/>
        <v>#N/A</v>
      </c>
      <c r="Q175" t="b">
        <f t="shared" si="105"/>
        <v>0</v>
      </c>
      <c r="R175" s="26" t="e">
        <f t="shared" si="129"/>
        <v>#N/A</v>
      </c>
      <c r="S175" s="44" t="e">
        <f t="shared" si="130"/>
        <v>#N/A</v>
      </c>
      <c r="AC175" t="str">
        <f t="shared" si="106"/>
        <v/>
      </c>
      <c r="AD175" t="str">
        <f t="shared" si="107"/>
        <v/>
      </c>
      <c r="AE175" s="4" t="str">
        <f t="shared" si="139"/>
        <v/>
      </c>
      <c r="AF175" s="4" t="e">
        <f t="shared" si="108"/>
        <v>#N/A</v>
      </c>
      <c r="AG175" s="4" t="e">
        <f t="shared" si="109"/>
        <v>#N/A</v>
      </c>
      <c r="AH175" s="4" t="e">
        <f t="shared" si="131"/>
        <v>#N/A</v>
      </c>
      <c r="AI175" t="str">
        <f t="shared" si="144"/>
        <v/>
      </c>
      <c r="AJ175" t="str">
        <f t="shared" si="110"/>
        <v/>
      </c>
      <c r="AK175" t="str">
        <f t="shared" si="132"/>
        <v/>
      </c>
      <c r="AM175" s="39"/>
      <c r="BB175" s="16" t="e">
        <f t="shared" si="111"/>
        <v>#N/A</v>
      </c>
      <c r="BC175" s="16" t="str">
        <f t="shared" si="112"/>
        <v/>
      </c>
      <c r="BD175" s="16" t="e">
        <f t="shared" si="113"/>
        <v>#N/A</v>
      </c>
      <c r="BE175" s="16" t="str">
        <f t="shared" si="114"/>
        <v/>
      </c>
      <c r="BF175" s="16" t="str">
        <f t="shared" si="115"/>
        <v/>
      </c>
      <c r="BG175" s="16" t="e">
        <f t="shared" si="116"/>
        <v>#N/A</v>
      </c>
      <c r="BH175" s="16" t="e">
        <f t="shared" si="117"/>
        <v>#N/A</v>
      </c>
      <c r="BI175" t="e">
        <f t="shared" si="118"/>
        <v>#N/A</v>
      </c>
      <c r="BJ175" t="e">
        <f t="shared" si="119"/>
        <v>#N/A</v>
      </c>
      <c r="BK175" s="4"/>
      <c r="BL175" s="28" t="str">
        <f t="shared" si="120"/>
        <v/>
      </c>
      <c r="BM175" s="28" t="str">
        <f t="shared" si="121"/>
        <v/>
      </c>
      <c r="BN175" t="str">
        <f t="shared" si="122"/>
        <v/>
      </c>
      <c r="BO175" s="4"/>
      <c r="BP175" s="4"/>
      <c r="BQ175" s="4"/>
      <c r="BR175" s="4"/>
      <c r="BS175" s="4"/>
      <c r="CC175" s="30" t="str">
        <f t="shared" si="123"/>
        <v/>
      </c>
      <c r="CD175" s="24" t="e">
        <f t="shared" si="133"/>
        <v>#N/A</v>
      </c>
      <c r="CE175" s="4" t="e">
        <f t="shared" si="134"/>
        <v>#N/A</v>
      </c>
      <c r="CF175" s="33" t="str">
        <f t="shared" si="124"/>
        <v/>
      </c>
      <c r="CG175" t="str">
        <f t="shared" si="125"/>
        <v/>
      </c>
      <c r="CH175" t="e">
        <f t="shared" si="126"/>
        <v>#N/A</v>
      </c>
      <c r="CI175" t="e">
        <f t="shared" si="127"/>
        <v>#N/A</v>
      </c>
      <c r="CJ175" s="4" t="str">
        <f t="shared" si="135"/>
        <v/>
      </c>
      <c r="CK175" s="33" t="e">
        <f t="shared" si="140"/>
        <v>#N/A</v>
      </c>
      <c r="CL175" s="4" t="e">
        <f t="shared" si="141"/>
        <v>#N/A</v>
      </c>
      <c r="CM175" s="24" t="str">
        <f t="shared" si="142"/>
        <v/>
      </c>
      <c r="CN175" s="4" t="str">
        <f t="shared" si="143"/>
        <v/>
      </c>
      <c r="CO175" s="4"/>
      <c r="CR175" s="33" t="str">
        <f t="shared" si="136"/>
        <v/>
      </c>
      <c r="CS175" s="4" t="str">
        <f t="shared" si="137"/>
        <v/>
      </c>
      <c r="CT175" t="str">
        <f t="shared" si="138"/>
        <v/>
      </c>
    </row>
    <row r="176" spans="2:98" x14ac:dyDescent="0.3">
      <c r="B176" s="31">
        <v>169</v>
      </c>
      <c r="C176" s="61"/>
      <c r="D176" s="60"/>
      <c r="E176" s="19" t="str">
        <f t="shared" si="97"/>
        <v/>
      </c>
      <c r="F176" s="20" t="e">
        <f t="shared" si="98"/>
        <v>#N/A</v>
      </c>
      <c r="G176" s="21" t="str">
        <f t="shared" si="99"/>
        <v/>
      </c>
      <c r="H176" s="43"/>
      <c r="I176" s="43"/>
      <c r="J176" s="23" t="str">
        <f t="shared" si="100"/>
        <v/>
      </c>
      <c r="K176" s="24" t="str">
        <f t="shared" si="101"/>
        <v/>
      </c>
      <c r="L176" s="24" t="e">
        <f t="shared" si="128"/>
        <v>#N/A</v>
      </c>
      <c r="N176" s="25" t="str">
        <f t="shared" si="102"/>
        <v/>
      </c>
      <c r="O176" s="23" t="str">
        <f t="shared" si="103"/>
        <v/>
      </c>
      <c r="P176" s="26" t="e">
        <f t="shared" si="104"/>
        <v>#N/A</v>
      </c>
      <c r="Q176" t="b">
        <f t="shared" si="105"/>
        <v>0</v>
      </c>
      <c r="R176" s="26" t="e">
        <f t="shared" si="129"/>
        <v>#N/A</v>
      </c>
      <c r="S176" s="44" t="e">
        <f t="shared" si="130"/>
        <v>#N/A</v>
      </c>
      <c r="AC176" t="str">
        <f t="shared" si="106"/>
        <v/>
      </c>
      <c r="AD176" t="str">
        <f t="shared" si="107"/>
        <v/>
      </c>
      <c r="AE176" s="4" t="str">
        <f t="shared" si="139"/>
        <v/>
      </c>
      <c r="AF176" s="4" t="e">
        <f t="shared" si="108"/>
        <v>#N/A</v>
      </c>
      <c r="AG176" s="4" t="e">
        <f t="shared" si="109"/>
        <v>#N/A</v>
      </c>
      <c r="AH176" s="4" t="e">
        <f t="shared" si="131"/>
        <v>#N/A</v>
      </c>
      <c r="AI176" t="str">
        <f t="shared" si="144"/>
        <v/>
      </c>
      <c r="AJ176" t="str">
        <f t="shared" si="110"/>
        <v/>
      </c>
      <c r="AK176" t="str">
        <f t="shared" si="132"/>
        <v/>
      </c>
      <c r="AM176" s="39"/>
      <c r="BB176" s="16" t="e">
        <f t="shared" si="111"/>
        <v>#N/A</v>
      </c>
      <c r="BC176" s="16" t="str">
        <f t="shared" si="112"/>
        <v/>
      </c>
      <c r="BD176" s="16" t="e">
        <f t="shared" si="113"/>
        <v>#N/A</v>
      </c>
      <c r="BE176" s="16" t="str">
        <f t="shared" si="114"/>
        <v/>
      </c>
      <c r="BF176" s="16" t="str">
        <f t="shared" si="115"/>
        <v/>
      </c>
      <c r="BG176" s="16" t="e">
        <f t="shared" si="116"/>
        <v>#N/A</v>
      </c>
      <c r="BH176" s="16" t="e">
        <f t="shared" si="117"/>
        <v>#N/A</v>
      </c>
      <c r="BI176" t="e">
        <f t="shared" si="118"/>
        <v>#N/A</v>
      </c>
      <c r="BJ176" t="e">
        <f t="shared" si="119"/>
        <v>#N/A</v>
      </c>
      <c r="BK176" s="4"/>
      <c r="BL176" s="28" t="str">
        <f t="shared" si="120"/>
        <v/>
      </c>
      <c r="BM176" s="28" t="str">
        <f t="shared" si="121"/>
        <v/>
      </c>
      <c r="BN176" t="str">
        <f t="shared" si="122"/>
        <v/>
      </c>
      <c r="BO176" s="4"/>
      <c r="BP176" s="4"/>
      <c r="BQ176" s="4"/>
      <c r="BR176" s="4"/>
      <c r="BS176" s="4"/>
      <c r="CC176" s="30" t="str">
        <f t="shared" si="123"/>
        <v/>
      </c>
      <c r="CD176" s="24" t="e">
        <f t="shared" si="133"/>
        <v>#N/A</v>
      </c>
      <c r="CE176" s="4" t="e">
        <f t="shared" si="134"/>
        <v>#N/A</v>
      </c>
      <c r="CF176" s="33" t="str">
        <f t="shared" si="124"/>
        <v/>
      </c>
      <c r="CG176" t="str">
        <f t="shared" si="125"/>
        <v/>
      </c>
      <c r="CH176" t="e">
        <f t="shared" si="126"/>
        <v>#N/A</v>
      </c>
      <c r="CI176" t="e">
        <f t="shared" si="127"/>
        <v>#N/A</v>
      </c>
      <c r="CJ176" s="4" t="str">
        <f t="shared" si="135"/>
        <v/>
      </c>
      <c r="CK176" s="33" t="e">
        <f t="shared" si="140"/>
        <v>#N/A</v>
      </c>
      <c r="CL176" s="4" t="e">
        <f t="shared" si="141"/>
        <v>#N/A</v>
      </c>
      <c r="CM176" s="24" t="str">
        <f t="shared" si="142"/>
        <v/>
      </c>
      <c r="CN176" s="4" t="str">
        <f t="shared" si="143"/>
        <v/>
      </c>
      <c r="CO176" s="4"/>
      <c r="CR176" s="33" t="str">
        <f t="shared" si="136"/>
        <v/>
      </c>
      <c r="CS176" s="4" t="str">
        <f t="shared" si="137"/>
        <v/>
      </c>
      <c r="CT176" t="str">
        <f t="shared" si="138"/>
        <v/>
      </c>
    </row>
    <row r="177" spans="2:98" x14ac:dyDescent="0.3">
      <c r="B177" s="31">
        <v>170</v>
      </c>
      <c r="C177" s="61"/>
      <c r="D177" s="60"/>
      <c r="E177" s="19" t="str">
        <f t="shared" si="97"/>
        <v/>
      </c>
      <c r="F177" s="20" t="e">
        <f t="shared" si="98"/>
        <v>#N/A</v>
      </c>
      <c r="G177" s="21" t="str">
        <f t="shared" si="99"/>
        <v/>
      </c>
      <c r="H177" s="43"/>
      <c r="I177" s="43"/>
      <c r="J177" s="23" t="str">
        <f t="shared" si="100"/>
        <v/>
      </c>
      <c r="K177" s="24" t="str">
        <f t="shared" si="101"/>
        <v/>
      </c>
      <c r="L177" s="24" t="e">
        <f t="shared" si="128"/>
        <v>#N/A</v>
      </c>
      <c r="N177" s="25" t="str">
        <f t="shared" si="102"/>
        <v/>
      </c>
      <c r="O177" s="23" t="str">
        <f t="shared" si="103"/>
        <v/>
      </c>
      <c r="P177" s="26" t="e">
        <f t="shared" si="104"/>
        <v>#N/A</v>
      </c>
      <c r="Q177" t="b">
        <f t="shared" si="105"/>
        <v>0</v>
      </c>
      <c r="R177" s="26" t="e">
        <f t="shared" si="129"/>
        <v>#N/A</v>
      </c>
      <c r="S177" s="44" t="e">
        <f t="shared" si="130"/>
        <v>#N/A</v>
      </c>
      <c r="AC177" t="str">
        <f t="shared" si="106"/>
        <v/>
      </c>
      <c r="AD177" t="str">
        <f t="shared" si="107"/>
        <v/>
      </c>
      <c r="AE177" s="4" t="str">
        <f t="shared" si="139"/>
        <v/>
      </c>
      <c r="AF177" s="4" t="e">
        <f t="shared" si="108"/>
        <v>#N/A</v>
      </c>
      <c r="AG177" s="4" t="e">
        <f t="shared" si="109"/>
        <v>#N/A</v>
      </c>
      <c r="AH177" s="4" t="e">
        <f t="shared" si="131"/>
        <v>#N/A</v>
      </c>
      <c r="AI177" t="str">
        <f t="shared" si="144"/>
        <v/>
      </c>
      <c r="AJ177" t="str">
        <f t="shared" si="110"/>
        <v/>
      </c>
      <c r="AK177" t="str">
        <f t="shared" si="132"/>
        <v/>
      </c>
      <c r="AM177" s="39"/>
      <c r="BB177" s="16" t="e">
        <f t="shared" si="111"/>
        <v>#N/A</v>
      </c>
      <c r="BC177" s="16" t="str">
        <f t="shared" si="112"/>
        <v/>
      </c>
      <c r="BD177" s="16" t="e">
        <f t="shared" si="113"/>
        <v>#N/A</v>
      </c>
      <c r="BE177" s="16" t="str">
        <f t="shared" si="114"/>
        <v/>
      </c>
      <c r="BF177" s="16" t="str">
        <f t="shared" si="115"/>
        <v/>
      </c>
      <c r="BG177" s="16" t="e">
        <f t="shared" si="116"/>
        <v>#N/A</v>
      </c>
      <c r="BH177" s="16" t="e">
        <f t="shared" si="117"/>
        <v>#N/A</v>
      </c>
      <c r="BI177" t="e">
        <f t="shared" si="118"/>
        <v>#N/A</v>
      </c>
      <c r="BJ177" t="e">
        <f t="shared" si="119"/>
        <v>#N/A</v>
      </c>
      <c r="BK177" s="4"/>
      <c r="BL177" s="28" t="str">
        <f t="shared" si="120"/>
        <v/>
      </c>
      <c r="BM177" s="28" t="str">
        <f t="shared" si="121"/>
        <v/>
      </c>
      <c r="BN177" t="str">
        <f t="shared" si="122"/>
        <v/>
      </c>
      <c r="BO177" s="4"/>
      <c r="BP177" s="4"/>
      <c r="BQ177" s="4"/>
      <c r="BR177" s="4"/>
      <c r="BS177" s="4"/>
      <c r="CC177" s="30" t="str">
        <f t="shared" si="123"/>
        <v/>
      </c>
      <c r="CD177" s="24" t="e">
        <f t="shared" si="133"/>
        <v>#N/A</v>
      </c>
      <c r="CE177" s="4" t="e">
        <f t="shared" si="134"/>
        <v>#N/A</v>
      </c>
      <c r="CF177" s="33" t="str">
        <f t="shared" si="124"/>
        <v/>
      </c>
      <c r="CG177" t="str">
        <f t="shared" si="125"/>
        <v/>
      </c>
      <c r="CH177" t="e">
        <f t="shared" si="126"/>
        <v>#N/A</v>
      </c>
      <c r="CI177" t="e">
        <f t="shared" si="127"/>
        <v>#N/A</v>
      </c>
      <c r="CJ177" s="4" t="str">
        <f t="shared" si="135"/>
        <v/>
      </c>
      <c r="CK177" s="33" t="e">
        <f t="shared" si="140"/>
        <v>#N/A</v>
      </c>
      <c r="CL177" s="4" t="e">
        <f t="shared" si="141"/>
        <v>#N/A</v>
      </c>
      <c r="CM177" s="24" t="str">
        <f t="shared" si="142"/>
        <v/>
      </c>
      <c r="CN177" s="4" t="str">
        <f t="shared" si="143"/>
        <v/>
      </c>
      <c r="CO177" s="4"/>
      <c r="CR177" s="33" t="str">
        <f t="shared" si="136"/>
        <v/>
      </c>
      <c r="CS177" s="4" t="str">
        <f t="shared" si="137"/>
        <v/>
      </c>
      <c r="CT177" t="str">
        <f t="shared" si="138"/>
        <v/>
      </c>
    </row>
    <row r="178" spans="2:98" x14ac:dyDescent="0.3">
      <c r="B178" s="31">
        <v>171</v>
      </c>
      <c r="C178" s="61"/>
      <c r="D178" s="60"/>
      <c r="E178" s="19" t="str">
        <f t="shared" si="97"/>
        <v/>
      </c>
      <c r="F178" s="20" t="e">
        <f t="shared" si="98"/>
        <v>#N/A</v>
      </c>
      <c r="G178" s="21" t="str">
        <f t="shared" si="99"/>
        <v/>
      </c>
      <c r="H178" s="43"/>
      <c r="I178" s="43"/>
      <c r="J178" s="23" t="str">
        <f t="shared" si="100"/>
        <v/>
      </c>
      <c r="K178" s="24" t="str">
        <f t="shared" si="101"/>
        <v/>
      </c>
      <c r="L178" s="24" t="e">
        <f t="shared" si="128"/>
        <v>#N/A</v>
      </c>
      <c r="N178" s="25" t="str">
        <f t="shared" si="102"/>
        <v/>
      </c>
      <c r="O178" s="23" t="str">
        <f t="shared" si="103"/>
        <v/>
      </c>
      <c r="P178" s="26" t="e">
        <f t="shared" si="104"/>
        <v>#N/A</v>
      </c>
      <c r="Q178" t="b">
        <f t="shared" si="105"/>
        <v>0</v>
      </c>
      <c r="R178" s="26" t="e">
        <f t="shared" si="129"/>
        <v>#N/A</v>
      </c>
      <c r="S178" s="44" t="e">
        <f t="shared" si="130"/>
        <v>#N/A</v>
      </c>
      <c r="AC178" t="str">
        <f t="shared" si="106"/>
        <v/>
      </c>
      <c r="AD178" t="str">
        <f t="shared" si="107"/>
        <v/>
      </c>
      <c r="AE178" s="4" t="str">
        <f t="shared" si="139"/>
        <v/>
      </c>
      <c r="AF178" s="4" t="e">
        <f t="shared" si="108"/>
        <v>#N/A</v>
      </c>
      <c r="AG178" s="4" t="e">
        <f t="shared" si="109"/>
        <v>#N/A</v>
      </c>
      <c r="AH178" s="4" t="e">
        <f t="shared" si="131"/>
        <v>#N/A</v>
      </c>
      <c r="AI178" t="str">
        <f t="shared" si="144"/>
        <v/>
      </c>
      <c r="AJ178" t="str">
        <f t="shared" si="110"/>
        <v/>
      </c>
      <c r="AK178" t="str">
        <f t="shared" si="132"/>
        <v/>
      </c>
      <c r="AM178" s="39"/>
      <c r="BB178" s="16" t="e">
        <f t="shared" si="111"/>
        <v>#N/A</v>
      </c>
      <c r="BC178" s="16" t="str">
        <f t="shared" si="112"/>
        <v/>
      </c>
      <c r="BD178" s="16" t="e">
        <f t="shared" si="113"/>
        <v>#N/A</v>
      </c>
      <c r="BE178" s="16" t="str">
        <f t="shared" si="114"/>
        <v/>
      </c>
      <c r="BF178" s="16" t="str">
        <f t="shared" si="115"/>
        <v/>
      </c>
      <c r="BG178" s="16" t="e">
        <f t="shared" si="116"/>
        <v>#N/A</v>
      </c>
      <c r="BH178" s="16" t="e">
        <f t="shared" si="117"/>
        <v>#N/A</v>
      </c>
      <c r="BI178" t="e">
        <f t="shared" si="118"/>
        <v>#N/A</v>
      </c>
      <c r="BJ178" t="e">
        <f t="shared" si="119"/>
        <v>#N/A</v>
      </c>
      <c r="BK178" s="4"/>
      <c r="BL178" s="28" t="str">
        <f t="shared" si="120"/>
        <v/>
      </c>
      <c r="BM178" s="28" t="str">
        <f t="shared" si="121"/>
        <v/>
      </c>
      <c r="BN178" t="str">
        <f t="shared" si="122"/>
        <v/>
      </c>
      <c r="BO178" s="4"/>
      <c r="BP178" s="4"/>
      <c r="BQ178" s="4"/>
      <c r="BR178" s="4"/>
      <c r="BS178" s="4"/>
      <c r="CC178" s="30" t="str">
        <f t="shared" si="123"/>
        <v/>
      </c>
      <c r="CD178" s="24" t="e">
        <f t="shared" si="133"/>
        <v>#N/A</v>
      </c>
      <c r="CE178" s="4" t="e">
        <f t="shared" si="134"/>
        <v>#N/A</v>
      </c>
      <c r="CF178" s="33" t="str">
        <f t="shared" si="124"/>
        <v/>
      </c>
      <c r="CG178" t="str">
        <f t="shared" si="125"/>
        <v/>
      </c>
      <c r="CH178" t="e">
        <f t="shared" si="126"/>
        <v>#N/A</v>
      </c>
      <c r="CI178" t="e">
        <f t="shared" si="127"/>
        <v>#N/A</v>
      </c>
      <c r="CJ178" s="4" t="str">
        <f t="shared" si="135"/>
        <v/>
      </c>
      <c r="CK178" s="33" t="e">
        <f t="shared" si="140"/>
        <v>#N/A</v>
      </c>
      <c r="CL178" s="4" t="e">
        <f t="shared" si="141"/>
        <v>#N/A</v>
      </c>
      <c r="CM178" s="24" t="str">
        <f t="shared" si="142"/>
        <v/>
      </c>
      <c r="CN178" s="4" t="str">
        <f t="shared" si="143"/>
        <v/>
      </c>
      <c r="CO178" s="4"/>
      <c r="CR178" s="33" t="str">
        <f t="shared" si="136"/>
        <v/>
      </c>
      <c r="CS178" s="4" t="str">
        <f t="shared" si="137"/>
        <v/>
      </c>
      <c r="CT178" t="str">
        <f t="shared" si="138"/>
        <v/>
      </c>
    </row>
    <row r="179" spans="2:98" x14ac:dyDescent="0.3">
      <c r="B179" s="31">
        <v>172</v>
      </c>
      <c r="C179" s="61"/>
      <c r="D179" s="60"/>
      <c r="E179" s="19" t="str">
        <f t="shared" si="97"/>
        <v/>
      </c>
      <c r="F179" s="20" t="e">
        <f t="shared" si="98"/>
        <v>#N/A</v>
      </c>
      <c r="G179" s="21" t="str">
        <f t="shared" si="99"/>
        <v/>
      </c>
      <c r="H179" s="43"/>
      <c r="I179" s="43"/>
      <c r="J179" s="23" t="str">
        <f t="shared" si="100"/>
        <v/>
      </c>
      <c r="K179" s="24" t="str">
        <f t="shared" si="101"/>
        <v/>
      </c>
      <c r="L179" s="24" t="e">
        <f t="shared" si="128"/>
        <v>#N/A</v>
      </c>
      <c r="N179" s="25" t="str">
        <f t="shared" si="102"/>
        <v/>
      </c>
      <c r="O179" s="23" t="str">
        <f t="shared" si="103"/>
        <v/>
      </c>
      <c r="P179" s="26" t="e">
        <f t="shared" si="104"/>
        <v>#N/A</v>
      </c>
      <c r="Q179" t="b">
        <f t="shared" si="105"/>
        <v>0</v>
      </c>
      <c r="R179" s="26" t="e">
        <f t="shared" si="129"/>
        <v>#N/A</v>
      </c>
      <c r="S179" s="44" t="e">
        <f t="shared" si="130"/>
        <v>#N/A</v>
      </c>
      <c r="AC179" t="str">
        <f t="shared" si="106"/>
        <v/>
      </c>
      <c r="AD179" t="str">
        <f t="shared" si="107"/>
        <v/>
      </c>
      <c r="AE179" s="4" t="str">
        <f t="shared" si="139"/>
        <v/>
      </c>
      <c r="AF179" s="4" t="e">
        <f t="shared" si="108"/>
        <v>#N/A</v>
      </c>
      <c r="AG179" s="4" t="e">
        <f t="shared" si="109"/>
        <v>#N/A</v>
      </c>
      <c r="AH179" s="4" t="e">
        <f t="shared" si="131"/>
        <v>#N/A</v>
      </c>
      <c r="AI179" t="str">
        <f t="shared" si="144"/>
        <v/>
      </c>
      <c r="AJ179" t="str">
        <f t="shared" si="110"/>
        <v/>
      </c>
      <c r="AK179" t="str">
        <f t="shared" si="132"/>
        <v/>
      </c>
      <c r="AM179" s="39"/>
      <c r="BB179" s="16" t="e">
        <f t="shared" si="111"/>
        <v>#N/A</v>
      </c>
      <c r="BC179" s="16" t="str">
        <f t="shared" si="112"/>
        <v/>
      </c>
      <c r="BD179" s="16" t="e">
        <f t="shared" si="113"/>
        <v>#N/A</v>
      </c>
      <c r="BE179" s="16" t="str">
        <f t="shared" si="114"/>
        <v/>
      </c>
      <c r="BF179" s="16" t="str">
        <f t="shared" si="115"/>
        <v/>
      </c>
      <c r="BG179" s="16" t="e">
        <f t="shared" si="116"/>
        <v>#N/A</v>
      </c>
      <c r="BH179" s="16" t="e">
        <f t="shared" si="117"/>
        <v>#N/A</v>
      </c>
      <c r="BI179" t="e">
        <f t="shared" si="118"/>
        <v>#N/A</v>
      </c>
      <c r="BJ179" t="e">
        <f t="shared" si="119"/>
        <v>#N/A</v>
      </c>
      <c r="BK179" s="4"/>
      <c r="BL179" s="28" t="str">
        <f t="shared" si="120"/>
        <v/>
      </c>
      <c r="BM179" s="28" t="str">
        <f t="shared" si="121"/>
        <v/>
      </c>
      <c r="BN179" t="str">
        <f t="shared" si="122"/>
        <v/>
      </c>
      <c r="BO179" s="4"/>
      <c r="BP179" s="4"/>
      <c r="BQ179" s="4"/>
      <c r="BR179" s="4"/>
      <c r="BS179" s="4"/>
      <c r="CC179" s="30" t="str">
        <f t="shared" si="123"/>
        <v/>
      </c>
      <c r="CD179" s="24" t="e">
        <f t="shared" si="133"/>
        <v>#N/A</v>
      </c>
      <c r="CE179" s="4" t="e">
        <f t="shared" si="134"/>
        <v>#N/A</v>
      </c>
      <c r="CF179" s="33" t="str">
        <f t="shared" si="124"/>
        <v/>
      </c>
      <c r="CG179" t="str">
        <f t="shared" si="125"/>
        <v/>
      </c>
      <c r="CH179" t="e">
        <f t="shared" si="126"/>
        <v>#N/A</v>
      </c>
      <c r="CI179" t="e">
        <f t="shared" si="127"/>
        <v>#N/A</v>
      </c>
      <c r="CJ179" s="4" t="str">
        <f t="shared" si="135"/>
        <v/>
      </c>
      <c r="CK179" s="33" t="e">
        <f t="shared" si="140"/>
        <v>#N/A</v>
      </c>
      <c r="CL179" s="4" t="e">
        <f t="shared" si="141"/>
        <v>#N/A</v>
      </c>
      <c r="CM179" s="24" t="str">
        <f t="shared" si="142"/>
        <v/>
      </c>
      <c r="CN179" s="4" t="str">
        <f t="shared" si="143"/>
        <v/>
      </c>
      <c r="CO179" s="4"/>
      <c r="CR179" s="33" t="str">
        <f t="shared" si="136"/>
        <v/>
      </c>
      <c r="CS179" s="4" t="str">
        <f t="shared" si="137"/>
        <v/>
      </c>
      <c r="CT179" t="str">
        <f t="shared" si="138"/>
        <v/>
      </c>
    </row>
    <row r="180" spans="2:98" x14ac:dyDescent="0.3">
      <c r="B180" s="31">
        <v>173</v>
      </c>
      <c r="C180" s="61"/>
      <c r="D180" s="60"/>
      <c r="E180" s="19" t="str">
        <f t="shared" si="97"/>
        <v/>
      </c>
      <c r="F180" s="20" t="e">
        <f t="shared" si="98"/>
        <v>#N/A</v>
      </c>
      <c r="G180" s="21" t="str">
        <f t="shared" si="99"/>
        <v/>
      </c>
      <c r="H180" s="43"/>
      <c r="I180" s="43"/>
      <c r="J180" s="23" t="str">
        <f t="shared" si="100"/>
        <v/>
      </c>
      <c r="K180" s="24" t="str">
        <f t="shared" si="101"/>
        <v/>
      </c>
      <c r="L180" s="24" t="e">
        <f t="shared" si="128"/>
        <v>#N/A</v>
      </c>
      <c r="N180" s="25" t="str">
        <f t="shared" si="102"/>
        <v/>
      </c>
      <c r="O180" s="23" t="str">
        <f t="shared" si="103"/>
        <v/>
      </c>
      <c r="P180" s="26" t="e">
        <f t="shared" si="104"/>
        <v>#N/A</v>
      </c>
      <c r="Q180" t="b">
        <f t="shared" si="105"/>
        <v>0</v>
      </c>
      <c r="R180" s="26" t="e">
        <f t="shared" si="129"/>
        <v>#N/A</v>
      </c>
      <c r="S180" s="44" t="e">
        <f t="shared" si="130"/>
        <v>#N/A</v>
      </c>
      <c r="AC180" t="str">
        <f t="shared" si="106"/>
        <v/>
      </c>
      <c r="AD180" t="str">
        <f t="shared" si="107"/>
        <v/>
      </c>
      <c r="AE180" s="4" t="str">
        <f t="shared" si="139"/>
        <v/>
      </c>
      <c r="AF180" s="4" t="e">
        <f t="shared" si="108"/>
        <v>#N/A</v>
      </c>
      <c r="AG180" s="4" t="e">
        <f t="shared" si="109"/>
        <v>#N/A</v>
      </c>
      <c r="AH180" s="4" t="e">
        <f t="shared" si="131"/>
        <v>#N/A</v>
      </c>
      <c r="AI180" t="str">
        <f t="shared" si="144"/>
        <v/>
      </c>
      <c r="AJ180" t="str">
        <f t="shared" si="110"/>
        <v/>
      </c>
      <c r="AK180" t="str">
        <f t="shared" si="132"/>
        <v/>
      </c>
      <c r="AM180" s="39"/>
      <c r="BB180" s="16" t="e">
        <f t="shared" si="111"/>
        <v>#N/A</v>
      </c>
      <c r="BC180" s="16" t="str">
        <f t="shared" si="112"/>
        <v/>
      </c>
      <c r="BD180" s="16" t="e">
        <f t="shared" si="113"/>
        <v>#N/A</v>
      </c>
      <c r="BE180" s="16" t="str">
        <f t="shared" si="114"/>
        <v/>
      </c>
      <c r="BF180" s="16" t="str">
        <f t="shared" si="115"/>
        <v/>
      </c>
      <c r="BG180" s="16" t="e">
        <f t="shared" si="116"/>
        <v>#N/A</v>
      </c>
      <c r="BH180" s="16" t="e">
        <f t="shared" si="117"/>
        <v>#N/A</v>
      </c>
      <c r="BI180" t="e">
        <f t="shared" si="118"/>
        <v>#N/A</v>
      </c>
      <c r="BJ180" t="e">
        <f t="shared" si="119"/>
        <v>#N/A</v>
      </c>
      <c r="BK180" s="4"/>
      <c r="BL180" s="28" t="str">
        <f t="shared" si="120"/>
        <v/>
      </c>
      <c r="BM180" s="28" t="str">
        <f t="shared" si="121"/>
        <v/>
      </c>
      <c r="BN180" t="str">
        <f t="shared" si="122"/>
        <v/>
      </c>
      <c r="BO180" s="4"/>
      <c r="BP180" s="4"/>
      <c r="BQ180" s="4"/>
      <c r="BR180" s="4"/>
      <c r="BS180" s="4"/>
      <c r="CC180" s="30" t="str">
        <f t="shared" si="123"/>
        <v/>
      </c>
      <c r="CD180" s="24" t="e">
        <f t="shared" si="133"/>
        <v>#N/A</v>
      </c>
      <c r="CE180" s="4" t="e">
        <f t="shared" si="134"/>
        <v>#N/A</v>
      </c>
      <c r="CF180" s="33" t="str">
        <f t="shared" si="124"/>
        <v/>
      </c>
      <c r="CG180" t="str">
        <f t="shared" si="125"/>
        <v/>
      </c>
      <c r="CH180" t="e">
        <f t="shared" si="126"/>
        <v>#N/A</v>
      </c>
      <c r="CI180" t="e">
        <f t="shared" si="127"/>
        <v>#N/A</v>
      </c>
      <c r="CJ180" s="4" t="str">
        <f t="shared" si="135"/>
        <v/>
      </c>
      <c r="CK180" s="33" t="e">
        <f t="shared" si="140"/>
        <v>#N/A</v>
      </c>
      <c r="CL180" s="4" t="e">
        <f t="shared" si="141"/>
        <v>#N/A</v>
      </c>
      <c r="CM180" s="24" t="str">
        <f t="shared" si="142"/>
        <v/>
      </c>
      <c r="CN180" s="4" t="str">
        <f t="shared" si="143"/>
        <v/>
      </c>
      <c r="CO180" s="4"/>
      <c r="CR180" s="33" t="str">
        <f t="shared" si="136"/>
        <v/>
      </c>
      <c r="CS180" s="4" t="str">
        <f t="shared" si="137"/>
        <v/>
      </c>
      <c r="CT180" t="str">
        <f t="shared" si="138"/>
        <v/>
      </c>
    </row>
    <row r="181" spans="2:98" x14ac:dyDescent="0.3">
      <c r="B181" s="31">
        <v>174</v>
      </c>
      <c r="C181" s="61"/>
      <c r="D181" s="60"/>
      <c r="E181" s="19" t="str">
        <f t="shared" si="97"/>
        <v/>
      </c>
      <c r="F181" s="20" t="e">
        <f t="shared" si="98"/>
        <v>#N/A</v>
      </c>
      <c r="G181" s="21" t="str">
        <f t="shared" si="99"/>
        <v/>
      </c>
      <c r="H181" s="43"/>
      <c r="I181" s="43"/>
      <c r="J181" s="23" t="str">
        <f t="shared" si="100"/>
        <v/>
      </c>
      <c r="K181" s="24" t="str">
        <f t="shared" si="101"/>
        <v/>
      </c>
      <c r="L181" s="24" t="e">
        <f t="shared" si="128"/>
        <v>#N/A</v>
      </c>
      <c r="N181" s="25" t="str">
        <f t="shared" si="102"/>
        <v/>
      </c>
      <c r="O181" s="23" t="str">
        <f t="shared" si="103"/>
        <v/>
      </c>
      <c r="P181" s="26" t="e">
        <f t="shared" si="104"/>
        <v>#N/A</v>
      </c>
      <c r="Q181" t="b">
        <f t="shared" si="105"/>
        <v>0</v>
      </c>
      <c r="R181" s="26" t="e">
        <f t="shared" si="129"/>
        <v>#N/A</v>
      </c>
      <c r="S181" s="44" t="e">
        <f t="shared" si="130"/>
        <v>#N/A</v>
      </c>
      <c r="AC181" t="str">
        <f t="shared" si="106"/>
        <v/>
      </c>
      <c r="AD181" t="str">
        <f t="shared" si="107"/>
        <v/>
      </c>
      <c r="AE181" s="4" t="str">
        <f t="shared" si="139"/>
        <v/>
      </c>
      <c r="AF181" s="4" t="e">
        <f t="shared" si="108"/>
        <v>#N/A</v>
      </c>
      <c r="AG181" s="4" t="e">
        <f t="shared" si="109"/>
        <v>#N/A</v>
      </c>
      <c r="AH181" s="4" t="e">
        <f t="shared" si="131"/>
        <v>#N/A</v>
      </c>
      <c r="AI181" t="str">
        <f t="shared" si="144"/>
        <v/>
      </c>
      <c r="AJ181" t="str">
        <f t="shared" si="110"/>
        <v/>
      </c>
      <c r="AK181" t="str">
        <f t="shared" si="132"/>
        <v/>
      </c>
      <c r="AM181" s="39"/>
      <c r="BB181" s="16" t="e">
        <f t="shared" si="111"/>
        <v>#N/A</v>
      </c>
      <c r="BC181" s="16" t="str">
        <f t="shared" si="112"/>
        <v/>
      </c>
      <c r="BD181" s="16" t="e">
        <f t="shared" si="113"/>
        <v>#N/A</v>
      </c>
      <c r="BE181" s="16" t="str">
        <f t="shared" si="114"/>
        <v/>
      </c>
      <c r="BF181" s="16" t="str">
        <f t="shared" si="115"/>
        <v/>
      </c>
      <c r="BG181" s="16" t="e">
        <f t="shared" si="116"/>
        <v>#N/A</v>
      </c>
      <c r="BH181" s="16" t="e">
        <f t="shared" si="117"/>
        <v>#N/A</v>
      </c>
      <c r="BI181" t="e">
        <f t="shared" si="118"/>
        <v>#N/A</v>
      </c>
      <c r="BJ181" t="e">
        <f t="shared" si="119"/>
        <v>#N/A</v>
      </c>
      <c r="BK181" s="4"/>
      <c r="BL181" s="28" t="str">
        <f t="shared" si="120"/>
        <v/>
      </c>
      <c r="BM181" s="28" t="str">
        <f t="shared" si="121"/>
        <v/>
      </c>
      <c r="BN181" t="str">
        <f t="shared" si="122"/>
        <v/>
      </c>
      <c r="BO181" s="4"/>
      <c r="BP181" s="4"/>
      <c r="BQ181" s="4"/>
      <c r="BR181" s="4"/>
      <c r="BS181" s="4"/>
      <c r="CC181" s="30" t="str">
        <f t="shared" si="123"/>
        <v/>
      </c>
      <c r="CD181" s="24" t="e">
        <f t="shared" si="133"/>
        <v>#N/A</v>
      </c>
      <c r="CE181" s="4" t="e">
        <f t="shared" si="134"/>
        <v>#N/A</v>
      </c>
      <c r="CF181" s="33" t="str">
        <f t="shared" si="124"/>
        <v/>
      </c>
      <c r="CG181" t="str">
        <f t="shared" si="125"/>
        <v/>
      </c>
      <c r="CH181" t="e">
        <f t="shared" si="126"/>
        <v>#N/A</v>
      </c>
      <c r="CI181" t="e">
        <f t="shared" si="127"/>
        <v>#N/A</v>
      </c>
      <c r="CJ181" s="4" t="str">
        <f t="shared" si="135"/>
        <v/>
      </c>
      <c r="CK181" s="33" t="e">
        <f t="shared" si="140"/>
        <v>#N/A</v>
      </c>
      <c r="CL181" s="4" t="e">
        <f t="shared" si="141"/>
        <v>#N/A</v>
      </c>
      <c r="CM181" s="24" t="str">
        <f t="shared" si="142"/>
        <v/>
      </c>
      <c r="CN181" s="4" t="str">
        <f t="shared" si="143"/>
        <v/>
      </c>
      <c r="CO181" s="4"/>
      <c r="CR181" s="33" t="str">
        <f t="shared" si="136"/>
        <v/>
      </c>
      <c r="CS181" s="4" t="str">
        <f t="shared" si="137"/>
        <v/>
      </c>
      <c r="CT181" t="str">
        <f t="shared" si="138"/>
        <v/>
      </c>
    </row>
    <row r="182" spans="2:98" x14ac:dyDescent="0.3">
      <c r="B182" s="31">
        <v>175</v>
      </c>
      <c r="C182" s="61"/>
      <c r="D182" s="60"/>
      <c r="E182" s="19" t="str">
        <f t="shared" si="97"/>
        <v/>
      </c>
      <c r="F182" s="20" t="e">
        <f t="shared" si="98"/>
        <v>#N/A</v>
      </c>
      <c r="G182" s="21" t="str">
        <f t="shared" si="99"/>
        <v/>
      </c>
      <c r="H182" s="43"/>
      <c r="I182" s="43"/>
      <c r="J182" s="23" t="str">
        <f t="shared" si="100"/>
        <v/>
      </c>
      <c r="K182" s="24" t="str">
        <f t="shared" si="101"/>
        <v/>
      </c>
      <c r="L182" s="24" t="e">
        <f t="shared" si="128"/>
        <v>#N/A</v>
      </c>
      <c r="N182" s="25" t="str">
        <f t="shared" si="102"/>
        <v/>
      </c>
      <c r="O182" s="23" t="str">
        <f t="shared" si="103"/>
        <v/>
      </c>
      <c r="P182" s="26" t="e">
        <f t="shared" si="104"/>
        <v>#N/A</v>
      </c>
      <c r="Q182" t="b">
        <f t="shared" si="105"/>
        <v>0</v>
      </c>
      <c r="R182" s="26" t="e">
        <f t="shared" si="129"/>
        <v>#N/A</v>
      </c>
      <c r="S182" s="44" t="e">
        <f t="shared" si="130"/>
        <v>#N/A</v>
      </c>
      <c r="AC182" t="str">
        <f t="shared" si="106"/>
        <v/>
      </c>
      <c r="AD182" t="str">
        <f t="shared" si="107"/>
        <v/>
      </c>
      <c r="AE182" s="4" t="str">
        <f t="shared" si="139"/>
        <v/>
      </c>
      <c r="AF182" s="4" t="e">
        <f t="shared" si="108"/>
        <v>#N/A</v>
      </c>
      <c r="AG182" s="4" t="e">
        <f t="shared" si="109"/>
        <v>#N/A</v>
      </c>
      <c r="AH182" s="4" t="e">
        <f t="shared" si="131"/>
        <v>#N/A</v>
      </c>
      <c r="AI182" t="str">
        <f t="shared" si="144"/>
        <v/>
      </c>
      <c r="AJ182" t="str">
        <f t="shared" si="110"/>
        <v/>
      </c>
      <c r="AK182" t="str">
        <f t="shared" si="132"/>
        <v/>
      </c>
      <c r="AM182" s="39"/>
      <c r="BB182" s="16" t="e">
        <f t="shared" si="111"/>
        <v>#N/A</v>
      </c>
      <c r="BC182" s="16" t="str">
        <f t="shared" si="112"/>
        <v/>
      </c>
      <c r="BD182" s="16" t="e">
        <f t="shared" si="113"/>
        <v>#N/A</v>
      </c>
      <c r="BE182" s="16" t="str">
        <f t="shared" si="114"/>
        <v/>
      </c>
      <c r="BF182" s="16" t="str">
        <f t="shared" si="115"/>
        <v/>
      </c>
      <c r="BG182" s="16" t="e">
        <f t="shared" si="116"/>
        <v>#N/A</v>
      </c>
      <c r="BH182" s="16" t="e">
        <f t="shared" si="117"/>
        <v>#N/A</v>
      </c>
      <c r="BI182" t="e">
        <f t="shared" si="118"/>
        <v>#N/A</v>
      </c>
      <c r="BJ182" t="e">
        <f t="shared" si="119"/>
        <v>#N/A</v>
      </c>
      <c r="BK182" s="4"/>
      <c r="BL182" s="28" t="str">
        <f t="shared" si="120"/>
        <v/>
      </c>
      <c r="BM182" s="28" t="str">
        <f t="shared" si="121"/>
        <v/>
      </c>
      <c r="BN182" t="str">
        <f t="shared" si="122"/>
        <v/>
      </c>
      <c r="BO182" s="4"/>
      <c r="BP182" s="4"/>
      <c r="BQ182" s="4"/>
      <c r="BR182" s="4"/>
      <c r="BS182" s="4"/>
      <c r="CC182" s="30" t="str">
        <f t="shared" si="123"/>
        <v/>
      </c>
      <c r="CD182" s="24" t="e">
        <f t="shared" si="133"/>
        <v>#N/A</v>
      </c>
      <c r="CE182" s="4" t="e">
        <f t="shared" si="134"/>
        <v>#N/A</v>
      </c>
      <c r="CF182" s="33" t="str">
        <f t="shared" si="124"/>
        <v/>
      </c>
      <c r="CG182" t="str">
        <f t="shared" si="125"/>
        <v/>
      </c>
      <c r="CH182" t="e">
        <f t="shared" si="126"/>
        <v>#N/A</v>
      </c>
      <c r="CI182" t="e">
        <f t="shared" si="127"/>
        <v>#N/A</v>
      </c>
      <c r="CJ182" s="4" t="str">
        <f t="shared" si="135"/>
        <v/>
      </c>
      <c r="CK182" s="33" t="e">
        <f t="shared" si="140"/>
        <v>#N/A</v>
      </c>
      <c r="CL182" s="4" t="e">
        <f t="shared" si="141"/>
        <v>#N/A</v>
      </c>
      <c r="CM182" s="24" t="str">
        <f t="shared" si="142"/>
        <v/>
      </c>
      <c r="CN182" s="4" t="str">
        <f t="shared" si="143"/>
        <v/>
      </c>
      <c r="CO182" s="4"/>
      <c r="CR182" s="33" t="str">
        <f t="shared" si="136"/>
        <v/>
      </c>
      <c r="CS182" s="4" t="str">
        <f t="shared" si="137"/>
        <v/>
      </c>
      <c r="CT182" t="str">
        <f t="shared" si="138"/>
        <v/>
      </c>
    </row>
    <row r="183" spans="2:98" x14ac:dyDescent="0.3">
      <c r="B183" s="31">
        <v>176</v>
      </c>
      <c r="C183" s="61"/>
      <c r="D183" s="60"/>
      <c r="E183" s="19" t="str">
        <f t="shared" si="97"/>
        <v/>
      </c>
      <c r="F183" s="20" t="e">
        <f t="shared" si="98"/>
        <v>#N/A</v>
      </c>
      <c r="G183" s="21" t="str">
        <f t="shared" si="99"/>
        <v/>
      </c>
      <c r="H183" s="43"/>
      <c r="I183" s="43"/>
      <c r="J183" s="23" t="str">
        <f t="shared" si="100"/>
        <v/>
      </c>
      <c r="K183" s="24" t="str">
        <f t="shared" si="101"/>
        <v/>
      </c>
      <c r="L183" s="24" t="e">
        <f t="shared" si="128"/>
        <v>#N/A</v>
      </c>
      <c r="N183" s="25" t="str">
        <f t="shared" si="102"/>
        <v/>
      </c>
      <c r="O183" s="23" t="str">
        <f t="shared" si="103"/>
        <v/>
      </c>
      <c r="P183" s="26" t="e">
        <f t="shared" si="104"/>
        <v>#N/A</v>
      </c>
      <c r="Q183" t="b">
        <f t="shared" si="105"/>
        <v>0</v>
      </c>
      <c r="R183" s="26" t="e">
        <f t="shared" si="129"/>
        <v>#N/A</v>
      </c>
      <c r="S183" s="44" t="e">
        <f t="shared" si="130"/>
        <v>#N/A</v>
      </c>
      <c r="AC183" t="str">
        <f t="shared" si="106"/>
        <v/>
      </c>
      <c r="AD183" t="str">
        <f t="shared" si="107"/>
        <v/>
      </c>
      <c r="AE183" s="4" t="str">
        <f t="shared" si="139"/>
        <v/>
      </c>
      <c r="AF183" s="4" t="e">
        <f t="shared" si="108"/>
        <v>#N/A</v>
      </c>
      <c r="AG183" s="4" t="e">
        <f t="shared" si="109"/>
        <v>#N/A</v>
      </c>
      <c r="AH183" s="4" t="e">
        <f t="shared" si="131"/>
        <v>#N/A</v>
      </c>
      <c r="AI183" t="str">
        <f t="shared" si="144"/>
        <v/>
      </c>
      <c r="AJ183" t="str">
        <f t="shared" si="110"/>
        <v/>
      </c>
      <c r="AK183" t="str">
        <f t="shared" si="132"/>
        <v/>
      </c>
      <c r="AM183" s="39"/>
      <c r="BB183" s="16" t="e">
        <f t="shared" si="111"/>
        <v>#N/A</v>
      </c>
      <c r="BC183" s="16" t="str">
        <f t="shared" si="112"/>
        <v/>
      </c>
      <c r="BD183" s="16" t="e">
        <f t="shared" si="113"/>
        <v>#N/A</v>
      </c>
      <c r="BE183" s="16" t="str">
        <f t="shared" si="114"/>
        <v/>
      </c>
      <c r="BF183" s="16" t="str">
        <f t="shared" si="115"/>
        <v/>
      </c>
      <c r="BG183" s="16" t="e">
        <f t="shared" si="116"/>
        <v>#N/A</v>
      </c>
      <c r="BH183" s="16" t="e">
        <f t="shared" si="117"/>
        <v>#N/A</v>
      </c>
      <c r="BI183" t="e">
        <f t="shared" si="118"/>
        <v>#N/A</v>
      </c>
      <c r="BJ183" t="e">
        <f t="shared" si="119"/>
        <v>#N/A</v>
      </c>
      <c r="BK183" s="4"/>
      <c r="BL183" s="28" t="str">
        <f t="shared" si="120"/>
        <v/>
      </c>
      <c r="BM183" s="28" t="str">
        <f t="shared" si="121"/>
        <v/>
      </c>
      <c r="BN183" t="str">
        <f t="shared" si="122"/>
        <v/>
      </c>
      <c r="BO183" s="4"/>
      <c r="BP183" s="4"/>
      <c r="BQ183" s="4"/>
      <c r="BR183" s="4"/>
      <c r="BS183" s="4"/>
      <c r="CC183" s="30" t="str">
        <f t="shared" si="123"/>
        <v/>
      </c>
      <c r="CD183" s="24" t="e">
        <f t="shared" si="133"/>
        <v>#N/A</v>
      </c>
      <c r="CE183" s="4" t="e">
        <f t="shared" si="134"/>
        <v>#N/A</v>
      </c>
      <c r="CF183" s="33" t="str">
        <f t="shared" si="124"/>
        <v/>
      </c>
      <c r="CG183" t="str">
        <f t="shared" si="125"/>
        <v/>
      </c>
      <c r="CH183" t="e">
        <f t="shared" si="126"/>
        <v>#N/A</v>
      </c>
      <c r="CI183" t="e">
        <f t="shared" si="127"/>
        <v>#N/A</v>
      </c>
      <c r="CJ183" s="4" t="str">
        <f t="shared" si="135"/>
        <v/>
      </c>
      <c r="CK183" s="33" t="e">
        <f t="shared" si="140"/>
        <v>#N/A</v>
      </c>
      <c r="CL183" s="4" t="e">
        <f t="shared" si="141"/>
        <v>#N/A</v>
      </c>
      <c r="CM183" s="24" t="str">
        <f t="shared" si="142"/>
        <v/>
      </c>
      <c r="CN183" s="4" t="str">
        <f t="shared" si="143"/>
        <v/>
      </c>
      <c r="CO183" s="4"/>
      <c r="CR183" s="33" t="str">
        <f t="shared" si="136"/>
        <v/>
      </c>
      <c r="CS183" s="4" t="str">
        <f t="shared" si="137"/>
        <v/>
      </c>
      <c r="CT183" t="str">
        <f t="shared" si="138"/>
        <v/>
      </c>
    </row>
    <row r="184" spans="2:98" x14ac:dyDescent="0.3">
      <c r="B184" s="31">
        <v>177</v>
      </c>
      <c r="C184" s="61"/>
      <c r="D184" s="60"/>
      <c r="E184" s="19" t="str">
        <f t="shared" si="97"/>
        <v/>
      </c>
      <c r="F184" s="20" t="e">
        <f t="shared" si="98"/>
        <v>#N/A</v>
      </c>
      <c r="G184" s="21" t="str">
        <f t="shared" si="99"/>
        <v/>
      </c>
      <c r="H184" s="43"/>
      <c r="I184" s="43"/>
      <c r="J184" s="23" t="str">
        <f t="shared" si="100"/>
        <v/>
      </c>
      <c r="K184" s="24" t="str">
        <f t="shared" si="101"/>
        <v/>
      </c>
      <c r="L184" s="24" t="e">
        <f t="shared" si="128"/>
        <v>#N/A</v>
      </c>
      <c r="N184" s="25" t="str">
        <f t="shared" si="102"/>
        <v/>
      </c>
      <c r="O184" s="23" t="str">
        <f t="shared" si="103"/>
        <v/>
      </c>
      <c r="P184" s="26" t="e">
        <f t="shared" si="104"/>
        <v>#N/A</v>
      </c>
      <c r="Q184" t="b">
        <f t="shared" si="105"/>
        <v>0</v>
      </c>
      <c r="R184" s="26" t="e">
        <f t="shared" si="129"/>
        <v>#N/A</v>
      </c>
      <c r="S184" s="44" t="e">
        <f t="shared" si="130"/>
        <v>#N/A</v>
      </c>
      <c r="AC184" t="str">
        <f t="shared" si="106"/>
        <v/>
      </c>
      <c r="AD184" t="str">
        <f t="shared" si="107"/>
        <v/>
      </c>
      <c r="AE184" s="4" t="str">
        <f t="shared" si="139"/>
        <v/>
      </c>
      <c r="AF184" s="4" t="e">
        <f t="shared" si="108"/>
        <v>#N/A</v>
      </c>
      <c r="AG184" s="4" t="e">
        <f t="shared" si="109"/>
        <v>#N/A</v>
      </c>
      <c r="AH184" s="4" t="e">
        <f t="shared" si="131"/>
        <v>#N/A</v>
      </c>
      <c r="AI184" t="str">
        <f t="shared" si="144"/>
        <v/>
      </c>
      <c r="AJ184" t="str">
        <f t="shared" si="110"/>
        <v/>
      </c>
      <c r="AK184" t="str">
        <f t="shared" si="132"/>
        <v/>
      </c>
      <c r="AM184" s="39"/>
      <c r="BB184" s="16" t="e">
        <f t="shared" si="111"/>
        <v>#N/A</v>
      </c>
      <c r="BC184" s="16" t="str">
        <f t="shared" si="112"/>
        <v/>
      </c>
      <c r="BD184" s="16" t="e">
        <f t="shared" si="113"/>
        <v>#N/A</v>
      </c>
      <c r="BE184" s="16" t="str">
        <f t="shared" si="114"/>
        <v/>
      </c>
      <c r="BF184" s="16" t="str">
        <f t="shared" si="115"/>
        <v/>
      </c>
      <c r="BG184" s="16" t="e">
        <f t="shared" si="116"/>
        <v>#N/A</v>
      </c>
      <c r="BH184" s="16" t="e">
        <f t="shared" si="117"/>
        <v>#N/A</v>
      </c>
      <c r="BI184" t="e">
        <f t="shared" si="118"/>
        <v>#N/A</v>
      </c>
      <c r="BJ184" t="e">
        <f t="shared" si="119"/>
        <v>#N/A</v>
      </c>
      <c r="BK184" s="4"/>
      <c r="BL184" s="28" t="str">
        <f t="shared" si="120"/>
        <v/>
      </c>
      <c r="BM184" s="28" t="str">
        <f t="shared" si="121"/>
        <v/>
      </c>
      <c r="BN184" t="str">
        <f t="shared" si="122"/>
        <v/>
      </c>
      <c r="BO184" s="4"/>
      <c r="BP184" s="4"/>
      <c r="BQ184" s="4"/>
      <c r="BR184" s="4"/>
      <c r="BS184" s="4"/>
      <c r="CC184" s="30" t="str">
        <f t="shared" si="123"/>
        <v/>
      </c>
      <c r="CD184" s="24" t="e">
        <f t="shared" si="133"/>
        <v>#N/A</v>
      </c>
      <c r="CE184" s="4" t="e">
        <f t="shared" si="134"/>
        <v>#N/A</v>
      </c>
      <c r="CF184" s="33" t="str">
        <f t="shared" si="124"/>
        <v/>
      </c>
      <c r="CG184" t="str">
        <f t="shared" si="125"/>
        <v/>
      </c>
      <c r="CH184" t="e">
        <f t="shared" si="126"/>
        <v>#N/A</v>
      </c>
      <c r="CI184" t="e">
        <f t="shared" si="127"/>
        <v>#N/A</v>
      </c>
      <c r="CJ184" s="4" t="str">
        <f t="shared" si="135"/>
        <v/>
      </c>
      <c r="CK184" s="33" t="e">
        <f t="shared" si="140"/>
        <v>#N/A</v>
      </c>
      <c r="CL184" s="4" t="e">
        <f t="shared" si="141"/>
        <v>#N/A</v>
      </c>
      <c r="CM184" s="24" t="str">
        <f t="shared" si="142"/>
        <v/>
      </c>
      <c r="CN184" s="4" t="str">
        <f t="shared" si="143"/>
        <v/>
      </c>
      <c r="CO184" s="4"/>
      <c r="CR184" s="33" t="str">
        <f t="shared" si="136"/>
        <v/>
      </c>
      <c r="CS184" s="4" t="str">
        <f t="shared" si="137"/>
        <v/>
      </c>
      <c r="CT184" t="str">
        <f t="shared" si="138"/>
        <v/>
      </c>
    </row>
    <row r="185" spans="2:98" x14ac:dyDescent="0.3">
      <c r="B185" s="31">
        <v>178</v>
      </c>
      <c r="C185" s="61"/>
      <c r="D185" s="60"/>
      <c r="E185" s="19" t="str">
        <f t="shared" si="97"/>
        <v/>
      </c>
      <c r="F185" s="20" t="e">
        <f t="shared" si="98"/>
        <v>#N/A</v>
      </c>
      <c r="G185" s="21" t="str">
        <f t="shared" si="99"/>
        <v/>
      </c>
      <c r="H185" s="43"/>
      <c r="I185" s="43"/>
      <c r="J185" s="23" t="str">
        <f t="shared" si="100"/>
        <v/>
      </c>
      <c r="K185" s="24" t="str">
        <f t="shared" si="101"/>
        <v/>
      </c>
      <c r="L185" s="24" t="e">
        <f t="shared" si="128"/>
        <v>#N/A</v>
      </c>
      <c r="N185" s="25" t="str">
        <f t="shared" si="102"/>
        <v/>
      </c>
      <c r="O185" s="23" t="str">
        <f t="shared" si="103"/>
        <v/>
      </c>
      <c r="P185" s="26" t="e">
        <f t="shared" si="104"/>
        <v>#N/A</v>
      </c>
      <c r="Q185" t="b">
        <f t="shared" si="105"/>
        <v>0</v>
      </c>
      <c r="R185" s="26" t="e">
        <f t="shared" si="129"/>
        <v>#N/A</v>
      </c>
      <c r="S185" s="44" t="e">
        <f t="shared" si="130"/>
        <v>#N/A</v>
      </c>
      <c r="AC185" t="str">
        <f t="shared" si="106"/>
        <v/>
      </c>
      <c r="AD185" t="str">
        <f t="shared" si="107"/>
        <v/>
      </c>
      <c r="AE185" s="4" t="str">
        <f t="shared" si="139"/>
        <v/>
      </c>
      <c r="AF185" s="4" t="e">
        <f t="shared" si="108"/>
        <v>#N/A</v>
      </c>
      <c r="AG185" s="4" t="e">
        <f t="shared" si="109"/>
        <v>#N/A</v>
      </c>
      <c r="AH185" s="4" t="e">
        <f t="shared" si="131"/>
        <v>#N/A</v>
      </c>
      <c r="AI185" t="str">
        <f t="shared" si="144"/>
        <v/>
      </c>
      <c r="AJ185" t="str">
        <f t="shared" si="110"/>
        <v/>
      </c>
      <c r="AK185" t="str">
        <f t="shared" si="132"/>
        <v/>
      </c>
      <c r="AM185" s="39"/>
      <c r="BB185" s="16" t="e">
        <f t="shared" si="111"/>
        <v>#N/A</v>
      </c>
      <c r="BC185" s="16" t="str">
        <f t="shared" si="112"/>
        <v/>
      </c>
      <c r="BD185" s="16" t="e">
        <f t="shared" si="113"/>
        <v>#N/A</v>
      </c>
      <c r="BE185" s="16" t="str">
        <f t="shared" si="114"/>
        <v/>
      </c>
      <c r="BF185" s="16" t="str">
        <f t="shared" si="115"/>
        <v/>
      </c>
      <c r="BG185" s="16" t="e">
        <f t="shared" si="116"/>
        <v>#N/A</v>
      </c>
      <c r="BH185" s="16" t="e">
        <f t="shared" si="117"/>
        <v>#N/A</v>
      </c>
      <c r="BI185" t="e">
        <f t="shared" si="118"/>
        <v>#N/A</v>
      </c>
      <c r="BJ185" t="e">
        <f t="shared" si="119"/>
        <v>#N/A</v>
      </c>
      <c r="BK185" s="4"/>
      <c r="BL185" s="28" t="str">
        <f t="shared" si="120"/>
        <v/>
      </c>
      <c r="BM185" s="28" t="str">
        <f t="shared" si="121"/>
        <v/>
      </c>
      <c r="BN185" t="str">
        <f t="shared" si="122"/>
        <v/>
      </c>
      <c r="BO185" s="4"/>
      <c r="BP185" s="4"/>
      <c r="BQ185" s="4"/>
      <c r="BR185" s="4"/>
      <c r="BS185" s="4"/>
      <c r="CC185" s="30" t="str">
        <f t="shared" si="123"/>
        <v/>
      </c>
      <c r="CD185" s="24" t="e">
        <f t="shared" si="133"/>
        <v>#N/A</v>
      </c>
      <c r="CE185" s="4" t="e">
        <f t="shared" si="134"/>
        <v>#N/A</v>
      </c>
      <c r="CF185" s="33" t="str">
        <f t="shared" si="124"/>
        <v/>
      </c>
      <c r="CG185" t="str">
        <f t="shared" si="125"/>
        <v/>
      </c>
      <c r="CH185" t="e">
        <f t="shared" si="126"/>
        <v>#N/A</v>
      </c>
      <c r="CI185" t="e">
        <f t="shared" si="127"/>
        <v>#N/A</v>
      </c>
      <c r="CJ185" s="4" t="str">
        <f t="shared" si="135"/>
        <v/>
      </c>
      <c r="CK185" s="33" t="e">
        <f t="shared" si="140"/>
        <v>#N/A</v>
      </c>
      <c r="CL185" s="4" t="e">
        <f t="shared" si="141"/>
        <v>#N/A</v>
      </c>
      <c r="CM185" s="24" t="str">
        <f t="shared" si="142"/>
        <v/>
      </c>
      <c r="CN185" s="4" t="str">
        <f t="shared" si="143"/>
        <v/>
      </c>
      <c r="CO185" s="4"/>
      <c r="CR185" s="33" t="str">
        <f t="shared" si="136"/>
        <v/>
      </c>
      <c r="CS185" s="4" t="str">
        <f t="shared" si="137"/>
        <v/>
      </c>
      <c r="CT185" t="str">
        <f t="shared" si="138"/>
        <v/>
      </c>
    </row>
    <row r="186" spans="2:98" x14ac:dyDescent="0.3">
      <c r="B186" s="31">
        <v>179</v>
      </c>
      <c r="C186" s="61"/>
      <c r="D186" s="60"/>
      <c r="E186" s="19" t="str">
        <f t="shared" si="97"/>
        <v/>
      </c>
      <c r="F186" s="20" t="e">
        <f t="shared" si="98"/>
        <v>#N/A</v>
      </c>
      <c r="G186" s="21" t="str">
        <f t="shared" si="99"/>
        <v/>
      </c>
      <c r="H186" s="43"/>
      <c r="I186" s="43"/>
      <c r="J186" s="23" t="str">
        <f t="shared" si="100"/>
        <v/>
      </c>
      <c r="K186" s="24" t="str">
        <f t="shared" si="101"/>
        <v/>
      </c>
      <c r="L186" s="24" t="e">
        <f t="shared" si="128"/>
        <v>#N/A</v>
      </c>
      <c r="N186" s="25" t="str">
        <f t="shared" si="102"/>
        <v/>
      </c>
      <c r="O186" s="23" t="str">
        <f t="shared" si="103"/>
        <v/>
      </c>
      <c r="P186" s="26" t="e">
        <f t="shared" si="104"/>
        <v>#N/A</v>
      </c>
      <c r="Q186" t="b">
        <f t="shared" si="105"/>
        <v>0</v>
      </c>
      <c r="R186" s="26" t="e">
        <f t="shared" si="129"/>
        <v>#N/A</v>
      </c>
      <c r="S186" s="44" t="e">
        <f t="shared" si="130"/>
        <v>#N/A</v>
      </c>
      <c r="AC186" t="str">
        <f t="shared" si="106"/>
        <v/>
      </c>
      <c r="AD186" t="str">
        <f t="shared" si="107"/>
        <v/>
      </c>
      <c r="AE186" s="4" t="str">
        <f t="shared" si="139"/>
        <v/>
      </c>
      <c r="AF186" s="4" t="e">
        <f t="shared" si="108"/>
        <v>#N/A</v>
      </c>
      <c r="AG186" s="4" t="e">
        <f t="shared" si="109"/>
        <v>#N/A</v>
      </c>
      <c r="AH186" s="4" t="e">
        <f t="shared" si="131"/>
        <v>#N/A</v>
      </c>
      <c r="AI186" t="str">
        <f t="shared" si="144"/>
        <v/>
      </c>
      <c r="AJ186" t="str">
        <f t="shared" si="110"/>
        <v/>
      </c>
      <c r="AK186" t="str">
        <f t="shared" si="132"/>
        <v/>
      </c>
      <c r="AM186" s="39"/>
      <c r="BB186" s="16" t="e">
        <f t="shared" si="111"/>
        <v>#N/A</v>
      </c>
      <c r="BC186" s="16" t="str">
        <f t="shared" si="112"/>
        <v/>
      </c>
      <c r="BD186" s="16" t="e">
        <f t="shared" si="113"/>
        <v>#N/A</v>
      </c>
      <c r="BE186" s="16" t="str">
        <f t="shared" si="114"/>
        <v/>
      </c>
      <c r="BF186" s="16" t="str">
        <f t="shared" si="115"/>
        <v/>
      </c>
      <c r="BG186" s="16" t="e">
        <f t="shared" si="116"/>
        <v>#N/A</v>
      </c>
      <c r="BH186" s="16" t="e">
        <f t="shared" si="117"/>
        <v>#N/A</v>
      </c>
      <c r="BI186" t="e">
        <f t="shared" si="118"/>
        <v>#N/A</v>
      </c>
      <c r="BJ186" t="e">
        <f t="shared" si="119"/>
        <v>#N/A</v>
      </c>
      <c r="BK186" s="4"/>
      <c r="BL186" s="28" t="str">
        <f t="shared" si="120"/>
        <v/>
      </c>
      <c r="BM186" s="28" t="str">
        <f t="shared" si="121"/>
        <v/>
      </c>
      <c r="BN186" t="str">
        <f t="shared" si="122"/>
        <v/>
      </c>
      <c r="BO186" s="4"/>
      <c r="BP186" s="4"/>
      <c r="BQ186" s="4"/>
      <c r="BR186" s="4"/>
      <c r="BS186" s="4"/>
      <c r="CC186" s="30" t="str">
        <f t="shared" si="123"/>
        <v/>
      </c>
      <c r="CD186" s="24" t="e">
        <f t="shared" si="133"/>
        <v>#N/A</v>
      </c>
      <c r="CE186" s="4" t="e">
        <f t="shared" si="134"/>
        <v>#N/A</v>
      </c>
      <c r="CF186" s="33" t="str">
        <f t="shared" si="124"/>
        <v/>
      </c>
      <c r="CG186" t="str">
        <f t="shared" si="125"/>
        <v/>
      </c>
      <c r="CH186" t="e">
        <f t="shared" si="126"/>
        <v>#N/A</v>
      </c>
      <c r="CI186" t="e">
        <f t="shared" si="127"/>
        <v>#N/A</v>
      </c>
      <c r="CJ186" s="4" t="str">
        <f t="shared" si="135"/>
        <v/>
      </c>
      <c r="CK186" s="33" t="e">
        <f t="shared" si="140"/>
        <v>#N/A</v>
      </c>
      <c r="CL186" s="4" t="e">
        <f t="shared" si="141"/>
        <v>#N/A</v>
      </c>
      <c r="CM186" s="24" t="str">
        <f t="shared" si="142"/>
        <v/>
      </c>
      <c r="CN186" s="4" t="str">
        <f t="shared" si="143"/>
        <v/>
      </c>
      <c r="CO186" s="4"/>
      <c r="CR186" s="33" t="str">
        <f t="shared" si="136"/>
        <v/>
      </c>
      <c r="CS186" s="4" t="str">
        <f t="shared" si="137"/>
        <v/>
      </c>
      <c r="CT186" t="str">
        <f t="shared" si="138"/>
        <v/>
      </c>
    </row>
    <row r="187" spans="2:98" x14ac:dyDescent="0.3">
      <c r="B187" s="31">
        <v>180</v>
      </c>
      <c r="C187" s="61"/>
      <c r="D187" s="60"/>
      <c r="E187" s="19" t="str">
        <f t="shared" si="97"/>
        <v/>
      </c>
      <c r="F187" s="20" t="e">
        <f t="shared" si="98"/>
        <v>#N/A</v>
      </c>
      <c r="G187" s="21" t="str">
        <f t="shared" si="99"/>
        <v/>
      </c>
      <c r="H187" s="43"/>
      <c r="I187" s="43"/>
      <c r="J187" s="23" t="str">
        <f t="shared" si="100"/>
        <v/>
      </c>
      <c r="K187" s="24" t="str">
        <f t="shared" si="101"/>
        <v/>
      </c>
      <c r="L187" s="24" t="e">
        <f t="shared" si="128"/>
        <v>#N/A</v>
      </c>
      <c r="N187" s="25" t="str">
        <f t="shared" si="102"/>
        <v/>
      </c>
      <c r="O187" s="23" t="str">
        <f t="shared" si="103"/>
        <v/>
      </c>
      <c r="P187" s="26" t="e">
        <f t="shared" si="104"/>
        <v>#N/A</v>
      </c>
      <c r="Q187" t="b">
        <f t="shared" si="105"/>
        <v>0</v>
      </c>
      <c r="R187" s="26" t="e">
        <f t="shared" si="129"/>
        <v>#N/A</v>
      </c>
      <c r="S187" s="44" t="e">
        <f t="shared" si="130"/>
        <v>#N/A</v>
      </c>
      <c r="AC187" t="str">
        <f t="shared" si="106"/>
        <v/>
      </c>
      <c r="AD187" t="str">
        <f t="shared" si="107"/>
        <v/>
      </c>
      <c r="AE187" s="4" t="str">
        <f t="shared" si="139"/>
        <v/>
      </c>
      <c r="AF187" s="4" t="e">
        <f t="shared" si="108"/>
        <v>#N/A</v>
      </c>
      <c r="AG187" s="4" t="e">
        <f t="shared" si="109"/>
        <v>#N/A</v>
      </c>
      <c r="AH187" s="4" t="e">
        <f t="shared" si="131"/>
        <v>#N/A</v>
      </c>
      <c r="AI187" t="str">
        <f t="shared" si="144"/>
        <v/>
      </c>
      <c r="AJ187" t="str">
        <f t="shared" si="110"/>
        <v/>
      </c>
      <c r="AK187" t="str">
        <f t="shared" si="132"/>
        <v/>
      </c>
      <c r="AM187" s="39"/>
      <c r="BB187" s="16" t="e">
        <f t="shared" si="111"/>
        <v>#N/A</v>
      </c>
      <c r="BC187" s="16" t="str">
        <f t="shared" si="112"/>
        <v/>
      </c>
      <c r="BD187" s="16" t="e">
        <f t="shared" si="113"/>
        <v>#N/A</v>
      </c>
      <c r="BE187" s="16" t="str">
        <f t="shared" si="114"/>
        <v/>
      </c>
      <c r="BF187" s="16" t="str">
        <f t="shared" si="115"/>
        <v/>
      </c>
      <c r="BG187" s="16" t="e">
        <f t="shared" si="116"/>
        <v>#N/A</v>
      </c>
      <c r="BH187" s="16" t="e">
        <f t="shared" si="117"/>
        <v>#N/A</v>
      </c>
      <c r="BI187" t="e">
        <f t="shared" si="118"/>
        <v>#N/A</v>
      </c>
      <c r="BJ187" t="e">
        <f t="shared" si="119"/>
        <v>#N/A</v>
      </c>
      <c r="BK187" s="4"/>
      <c r="BL187" s="28" t="str">
        <f t="shared" si="120"/>
        <v/>
      </c>
      <c r="BM187" s="28" t="str">
        <f t="shared" si="121"/>
        <v/>
      </c>
      <c r="BN187" t="str">
        <f t="shared" si="122"/>
        <v/>
      </c>
      <c r="BO187" s="4"/>
      <c r="BP187" s="4"/>
      <c r="BQ187" s="4"/>
      <c r="BR187" s="4"/>
      <c r="BS187" s="4"/>
      <c r="CC187" s="30" t="str">
        <f t="shared" si="123"/>
        <v/>
      </c>
      <c r="CD187" s="24" t="e">
        <f t="shared" si="133"/>
        <v>#N/A</v>
      </c>
      <c r="CE187" s="4" t="e">
        <f t="shared" si="134"/>
        <v>#N/A</v>
      </c>
      <c r="CF187" s="33" t="str">
        <f t="shared" si="124"/>
        <v/>
      </c>
      <c r="CG187" t="str">
        <f t="shared" si="125"/>
        <v/>
      </c>
      <c r="CH187" t="e">
        <f t="shared" si="126"/>
        <v>#N/A</v>
      </c>
      <c r="CI187" t="e">
        <f t="shared" si="127"/>
        <v>#N/A</v>
      </c>
      <c r="CJ187" s="4" t="str">
        <f t="shared" si="135"/>
        <v/>
      </c>
      <c r="CK187" s="33" t="e">
        <f t="shared" si="140"/>
        <v>#N/A</v>
      </c>
      <c r="CL187" s="4" t="e">
        <f t="shared" si="141"/>
        <v>#N/A</v>
      </c>
      <c r="CM187" s="24" t="str">
        <f t="shared" si="142"/>
        <v/>
      </c>
      <c r="CN187" s="4" t="str">
        <f t="shared" si="143"/>
        <v/>
      </c>
      <c r="CO187" s="4"/>
      <c r="CR187" s="33" t="str">
        <f t="shared" si="136"/>
        <v/>
      </c>
      <c r="CS187" s="4" t="str">
        <f t="shared" si="137"/>
        <v/>
      </c>
      <c r="CT187" t="str">
        <f t="shared" si="138"/>
        <v/>
      </c>
    </row>
    <row r="188" spans="2:98" x14ac:dyDescent="0.3">
      <c r="B188" s="31">
        <v>181</v>
      </c>
      <c r="C188" s="61"/>
      <c r="D188" s="60"/>
      <c r="E188" s="19" t="str">
        <f t="shared" si="97"/>
        <v/>
      </c>
      <c r="F188" s="20" t="e">
        <f t="shared" si="98"/>
        <v>#N/A</v>
      </c>
      <c r="G188" s="21" t="str">
        <f t="shared" si="99"/>
        <v/>
      </c>
      <c r="H188" s="43"/>
      <c r="I188" s="43"/>
      <c r="J188" s="23" t="str">
        <f t="shared" si="100"/>
        <v/>
      </c>
      <c r="K188" s="24" t="str">
        <f t="shared" si="101"/>
        <v/>
      </c>
      <c r="L188" s="24" t="e">
        <f t="shared" si="128"/>
        <v>#N/A</v>
      </c>
      <c r="N188" s="25" t="str">
        <f t="shared" si="102"/>
        <v/>
      </c>
      <c r="O188" s="23" t="str">
        <f t="shared" si="103"/>
        <v/>
      </c>
      <c r="P188" s="26" t="e">
        <f t="shared" si="104"/>
        <v>#N/A</v>
      </c>
      <c r="Q188" t="b">
        <f t="shared" si="105"/>
        <v>0</v>
      </c>
      <c r="R188" s="26" t="e">
        <f t="shared" si="129"/>
        <v>#N/A</v>
      </c>
      <c r="S188" s="44" t="e">
        <f t="shared" si="130"/>
        <v>#N/A</v>
      </c>
      <c r="AC188" t="str">
        <f t="shared" si="106"/>
        <v/>
      </c>
      <c r="AD188" t="str">
        <f t="shared" si="107"/>
        <v/>
      </c>
      <c r="AE188" s="4" t="str">
        <f t="shared" si="139"/>
        <v/>
      </c>
      <c r="AF188" s="4" t="e">
        <f t="shared" si="108"/>
        <v>#N/A</v>
      </c>
      <c r="AG188" s="4" t="e">
        <f t="shared" si="109"/>
        <v>#N/A</v>
      </c>
      <c r="AH188" s="4" t="e">
        <f t="shared" si="131"/>
        <v>#N/A</v>
      </c>
      <c r="AI188" t="str">
        <f t="shared" si="144"/>
        <v/>
      </c>
      <c r="AJ188" t="str">
        <f t="shared" si="110"/>
        <v/>
      </c>
      <c r="AK188" t="str">
        <f t="shared" si="132"/>
        <v/>
      </c>
      <c r="AM188" s="39"/>
      <c r="BB188" s="16" t="e">
        <f t="shared" si="111"/>
        <v>#N/A</v>
      </c>
      <c r="BC188" s="16" t="str">
        <f t="shared" si="112"/>
        <v/>
      </c>
      <c r="BD188" s="16" t="e">
        <f t="shared" si="113"/>
        <v>#N/A</v>
      </c>
      <c r="BE188" s="16" t="str">
        <f t="shared" si="114"/>
        <v/>
      </c>
      <c r="BF188" s="16" t="str">
        <f t="shared" si="115"/>
        <v/>
      </c>
      <c r="BG188" s="16" t="e">
        <f t="shared" si="116"/>
        <v>#N/A</v>
      </c>
      <c r="BH188" s="16" t="e">
        <f t="shared" si="117"/>
        <v>#N/A</v>
      </c>
      <c r="BI188" t="e">
        <f t="shared" si="118"/>
        <v>#N/A</v>
      </c>
      <c r="BJ188" t="e">
        <f t="shared" si="119"/>
        <v>#N/A</v>
      </c>
      <c r="BK188" s="4"/>
      <c r="BL188" s="28" t="str">
        <f t="shared" si="120"/>
        <v/>
      </c>
      <c r="BM188" s="28" t="str">
        <f t="shared" si="121"/>
        <v/>
      </c>
      <c r="BN188" t="str">
        <f t="shared" si="122"/>
        <v/>
      </c>
      <c r="BO188" s="4"/>
      <c r="BP188" s="4"/>
      <c r="BQ188" s="4"/>
      <c r="BR188" s="4"/>
      <c r="BS188" s="4"/>
      <c r="CC188" s="30" t="str">
        <f t="shared" si="123"/>
        <v/>
      </c>
      <c r="CD188" s="24" t="e">
        <f t="shared" si="133"/>
        <v>#N/A</v>
      </c>
      <c r="CE188" s="4" t="e">
        <f t="shared" si="134"/>
        <v>#N/A</v>
      </c>
      <c r="CF188" s="33" t="str">
        <f t="shared" si="124"/>
        <v/>
      </c>
      <c r="CG188" t="str">
        <f t="shared" si="125"/>
        <v/>
      </c>
      <c r="CH188" t="e">
        <f t="shared" si="126"/>
        <v>#N/A</v>
      </c>
      <c r="CI188" t="e">
        <f t="shared" si="127"/>
        <v>#N/A</v>
      </c>
      <c r="CJ188" s="4" t="str">
        <f t="shared" si="135"/>
        <v/>
      </c>
      <c r="CK188" s="33" t="e">
        <f t="shared" si="140"/>
        <v>#N/A</v>
      </c>
      <c r="CL188" s="4" t="e">
        <f t="shared" si="141"/>
        <v>#N/A</v>
      </c>
      <c r="CM188" s="24" t="str">
        <f t="shared" si="142"/>
        <v/>
      </c>
      <c r="CN188" s="4" t="str">
        <f t="shared" si="143"/>
        <v/>
      </c>
      <c r="CO188" s="4"/>
      <c r="CR188" s="33" t="str">
        <f t="shared" si="136"/>
        <v/>
      </c>
      <c r="CS188" s="4" t="str">
        <f t="shared" si="137"/>
        <v/>
      </c>
      <c r="CT188" t="str">
        <f t="shared" si="138"/>
        <v/>
      </c>
    </row>
    <row r="189" spans="2:98" x14ac:dyDescent="0.3">
      <c r="B189" s="31">
        <v>182</v>
      </c>
      <c r="C189" s="61"/>
      <c r="D189" s="60"/>
      <c r="E189" s="19" t="str">
        <f t="shared" si="97"/>
        <v/>
      </c>
      <c r="F189" s="20" t="e">
        <f t="shared" si="98"/>
        <v>#N/A</v>
      </c>
      <c r="G189" s="21" t="str">
        <f t="shared" si="99"/>
        <v/>
      </c>
      <c r="H189" s="43"/>
      <c r="I189" s="43"/>
      <c r="J189" s="23" t="str">
        <f t="shared" si="100"/>
        <v/>
      </c>
      <c r="K189" s="24" t="str">
        <f t="shared" si="101"/>
        <v/>
      </c>
      <c r="L189" s="24" t="e">
        <f t="shared" si="128"/>
        <v>#N/A</v>
      </c>
      <c r="N189" s="25" t="str">
        <f t="shared" si="102"/>
        <v/>
      </c>
      <c r="O189" s="23" t="str">
        <f t="shared" si="103"/>
        <v/>
      </c>
      <c r="P189" s="26" t="e">
        <f t="shared" si="104"/>
        <v>#N/A</v>
      </c>
      <c r="Q189" t="b">
        <f t="shared" si="105"/>
        <v>0</v>
      </c>
      <c r="R189" s="26" t="e">
        <f t="shared" si="129"/>
        <v>#N/A</v>
      </c>
      <c r="S189" s="44" t="e">
        <f t="shared" si="130"/>
        <v>#N/A</v>
      </c>
      <c r="AC189" t="str">
        <f t="shared" si="106"/>
        <v/>
      </c>
      <c r="AD189" t="str">
        <f t="shared" si="107"/>
        <v/>
      </c>
      <c r="AE189" s="4" t="str">
        <f t="shared" si="139"/>
        <v/>
      </c>
      <c r="AF189" s="4" t="e">
        <f t="shared" si="108"/>
        <v>#N/A</v>
      </c>
      <c r="AG189" s="4" t="e">
        <f t="shared" si="109"/>
        <v>#N/A</v>
      </c>
      <c r="AH189" s="4" t="e">
        <f t="shared" si="131"/>
        <v>#N/A</v>
      </c>
      <c r="AI189" t="str">
        <f t="shared" si="144"/>
        <v/>
      </c>
      <c r="AJ189" t="str">
        <f t="shared" si="110"/>
        <v/>
      </c>
      <c r="AK189" t="str">
        <f t="shared" si="132"/>
        <v/>
      </c>
      <c r="AM189" s="39"/>
      <c r="BB189" s="16" t="e">
        <f t="shared" si="111"/>
        <v>#N/A</v>
      </c>
      <c r="BC189" s="16" t="str">
        <f t="shared" si="112"/>
        <v/>
      </c>
      <c r="BD189" s="16" t="e">
        <f t="shared" si="113"/>
        <v>#N/A</v>
      </c>
      <c r="BE189" s="16" t="str">
        <f t="shared" si="114"/>
        <v/>
      </c>
      <c r="BF189" s="16" t="str">
        <f t="shared" si="115"/>
        <v/>
      </c>
      <c r="BG189" s="16" t="e">
        <f t="shared" si="116"/>
        <v>#N/A</v>
      </c>
      <c r="BH189" s="16" t="e">
        <f t="shared" si="117"/>
        <v>#N/A</v>
      </c>
      <c r="BI189" t="e">
        <f t="shared" si="118"/>
        <v>#N/A</v>
      </c>
      <c r="BJ189" t="e">
        <f t="shared" si="119"/>
        <v>#N/A</v>
      </c>
      <c r="BK189" s="4"/>
      <c r="BL189" s="28" t="str">
        <f t="shared" si="120"/>
        <v/>
      </c>
      <c r="BM189" s="28" t="str">
        <f t="shared" si="121"/>
        <v/>
      </c>
      <c r="BN189" t="str">
        <f t="shared" si="122"/>
        <v/>
      </c>
      <c r="BO189" s="4"/>
      <c r="BP189" s="4"/>
      <c r="BQ189" s="4"/>
      <c r="BR189" s="4"/>
      <c r="BS189" s="4"/>
      <c r="CC189" s="30" t="str">
        <f t="shared" si="123"/>
        <v/>
      </c>
      <c r="CD189" s="24" t="e">
        <f t="shared" si="133"/>
        <v>#N/A</v>
      </c>
      <c r="CE189" s="4" t="e">
        <f t="shared" si="134"/>
        <v>#N/A</v>
      </c>
      <c r="CF189" s="33" t="str">
        <f t="shared" si="124"/>
        <v/>
      </c>
      <c r="CG189" t="str">
        <f t="shared" si="125"/>
        <v/>
      </c>
      <c r="CH189" t="e">
        <f t="shared" si="126"/>
        <v>#N/A</v>
      </c>
      <c r="CI189" t="e">
        <f t="shared" si="127"/>
        <v>#N/A</v>
      </c>
      <c r="CJ189" s="4" t="str">
        <f t="shared" si="135"/>
        <v/>
      </c>
      <c r="CK189" s="33" t="e">
        <f t="shared" si="140"/>
        <v>#N/A</v>
      </c>
      <c r="CL189" s="4" t="e">
        <f t="shared" si="141"/>
        <v>#N/A</v>
      </c>
      <c r="CM189" s="24" t="str">
        <f t="shared" si="142"/>
        <v/>
      </c>
      <c r="CN189" s="4" t="str">
        <f t="shared" si="143"/>
        <v/>
      </c>
      <c r="CO189" s="4"/>
      <c r="CR189" s="33" t="str">
        <f t="shared" si="136"/>
        <v/>
      </c>
      <c r="CS189" s="4" t="str">
        <f t="shared" si="137"/>
        <v/>
      </c>
      <c r="CT189" t="str">
        <f t="shared" si="138"/>
        <v/>
      </c>
    </row>
    <row r="190" spans="2:98" x14ac:dyDescent="0.3">
      <c r="B190" s="31">
        <v>183</v>
      </c>
      <c r="C190" s="61"/>
      <c r="D190" s="60"/>
      <c r="E190" s="19" t="str">
        <f t="shared" si="97"/>
        <v/>
      </c>
      <c r="F190" s="20" t="e">
        <f t="shared" si="98"/>
        <v>#N/A</v>
      </c>
      <c r="G190" s="21" t="str">
        <f t="shared" si="99"/>
        <v/>
      </c>
      <c r="H190" s="43"/>
      <c r="I190" s="43"/>
      <c r="J190" s="23" t="str">
        <f t="shared" si="100"/>
        <v/>
      </c>
      <c r="K190" s="24" t="str">
        <f t="shared" si="101"/>
        <v/>
      </c>
      <c r="L190" s="24" t="e">
        <f t="shared" si="128"/>
        <v>#N/A</v>
      </c>
      <c r="N190" s="25" t="str">
        <f t="shared" si="102"/>
        <v/>
      </c>
      <c r="O190" s="23" t="str">
        <f t="shared" si="103"/>
        <v/>
      </c>
      <c r="P190" s="26" t="e">
        <f t="shared" si="104"/>
        <v>#N/A</v>
      </c>
      <c r="Q190" t="b">
        <f t="shared" si="105"/>
        <v>0</v>
      </c>
      <c r="R190" s="26" t="e">
        <f t="shared" si="129"/>
        <v>#N/A</v>
      </c>
      <c r="S190" s="44" t="e">
        <f t="shared" si="130"/>
        <v>#N/A</v>
      </c>
      <c r="AC190" t="str">
        <f t="shared" si="106"/>
        <v/>
      </c>
      <c r="AD190" t="str">
        <f t="shared" si="107"/>
        <v/>
      </c>
      <c r="AE190" s="4" t="str">
        <f t="shared" si="139"/>
        <v/>
      </c>
      <c r="AF190" s="4" t="e">
        <f t="shared" si="108"/>
        <v>#N/A</v>
      </c>
      <c r="AG190" s="4" t="e">
        <f t="shared" si="109"/>
        <v>#N/A</v>
      </c>
      <c r="AH190" s="4" t="e">
        <f t="shared" si="131"/>
        <v>#N/A</v>
      </c>
      <c r="AI190" t="str">
        <f t="shared" si="144"/>
        <v/>
      </c>
      <c r="AJ190" t="str">
        <f t="shared" si="110"/>
        <v/>
      </c>
      <c r="AK190" t="str">
        <f t="shared" si="132"/>
        <v/>
      </c>
      <c r="AM190" s="39"/>
      <c r="BB190" s="16" t="e">
        <f t="shared" si="111"/>
        <v>#N/A</v>
      </c>
      <c r="BC190" s="16" t="str">
        <f t="shared" si="112"/>
        <v/>
      </c>
      <c r="BD190" s="16" t="e">
        <f t="shared" si="113"/>
        <v>#N/A</v>
      </c>
      <c r="BE190" s="16" t="str">
        <f t="shared" si="114"/>
        <v/>
      </c>
      <c r="BF190" s="16" t="str">
        <f t="shared" si="115"/>
        <v/>
      </c>
      <c r="BG190" s="16" t="e">
        <f t="shared" si="116"/>
        <v>#N/A</v>
      </c>
      <c r="BH190" s="16" t="e">
        <f t="shared" si="117"/>
        <v>#N/A</v>
      </c>
      <c r="BI190" t="e">
        <f t="shared" si="118"/>
        <v>#N/A</v>
      </c>
      <c r="BJ190" t="e">
        <f t="shared" si="119"/>
        <v>#N/A</v>
      </c>
      <c r="BK190" s="4"/>
      <c r="BL190" s="28" t="str">
        <f t="shared" si="120"/>
        <v/>
      </c>
      <c r="BM190" s="28" t="str">
        <f t="shared" si="121"/>
        <v/>
      </c>
      <c r="BN190" t="str">
        <f t="shared" si="122"/>
        <v/>
      </c>
      <c r="BO190" s="4"/>
      <c r="BP190" s="4"/>
      <c r="BQ190" s="4"/>
      <c r="BR190" s="4"/>
      <c r="BS190" s="4"/>
      <c r="CC190" s="30" t="str">
        <f t="shared" si="123"/>
        <v/>
      </c>
      <c r="CD190" s="24" t="e">
        <f t="shared" si="133"/>
        <v>#N/A</v>
      </c>
      <c r="CE190" s="4" t="e">
        <f t="shared" si="134"/>
        <v>#N/A</v>
      </c>
      <c r="CF190" s="33" t="str">
        <f t="shared" si="124"/>
        <v/>
      </c>
      <c r="CG190" t="str">
        <f t="shared" si="125"/>
        <v/>
      </c>
      <c r="CH190" t="e">
        <f t="shared" si="126"/>
        <v>#N/A</v>
      </c>
      <c r="CI190" t="e">
        <f t="shared" si="127"/>
        <v>#N/A</v>
      </c>
      <c r="CJ190" s="4" t="str">
        <f t="shared" si="135"/>
        <v/>
      </c>
      <c r="CK190" s="33" t="e">
        <f t="shared" si="140"/>
        <v>#N/A</v>
      </c>
      <c r="CL190" s="4" t="e">
        <f t="shared" si="141"/>
        <v>#N/A</v>
      </c>
      <c r="CM190" s="24" t="str">
        <f t="shared" si="142"/>
        <v/>
      </c>
      <c r="CN190" s="4" t="str">
        <f t="shared" si="143"/>
        <v/>
      </c>
      <c r="CO190" s="4"/>
      <c r="CR190" s="33" t="str">
        <f t="shared" si="136"/>
        <v/>
      </c>
      <c r="CS190" s="4" t="str">
        <f t="shared" si="137"/>
        <v/>
      </c>
      <c r="CT190" t="str">
        <f t="shared" si="138"/>
        <v/>
      </c>
    </row>
    <row r="191" spans="2:98" x14ac:dyDescent="0.3">
      <c r="B191" s="31">
        <v>184</v>
      </c>
      <c r="C191" s="61"/>
      <c r="D191" s="60"/>
      <c r="E191" s="19" t="str">
        <f t="shared" si="97"/>
        <v/>
      </c>
      <c r="F191" s="20" t="e">
        <f t="shared" si="98"/>
        <v>#N/A</v>
      </c>
      <c r="G191" s="21" t="str">
        <f t="shared" si="99"/>
        <v/>
      </c>
      <c r="H191" s="43"/>
      <c r="I191" s="43"/>
      <c r="J191" s="23" t="str">
        <f t="shared" si="100"/>
        <v/>
      </c>
      <c r="K191" s="24" t="str">
        <f t="shared" si="101"/>
        <v/>
      </c>
      <c r="L191" s="24" t="e">
        <f t="shared" si="128"/>
        <v>#N/A</v>
      </c>
      <c r="N191" s="25" t="str">
        <f t="shared" si="102"/>
        <v/>
      </c>
      <c r="O191" s="23" t="str">
        <f t="shared" si="103"/>
        <v/>
      </c>
      <c r="P191" s="26" t="e">
        <f t="shared" si="104"/>
        <v>#N/A</v>
      </c>
      <c r="Q191" t="b">
        <f t="shared" si="105"/>
        <v>0</v>
      </c>
      <c r="R191" s="26" t="e">
        <f t="shared" si="129"/>
        <v>#N/A</v>
      </c>
      <c r="S191" s="44" t="e">
        <f t="shared" si="130"/>
        <v>#N/A</v>
      </c>
      <c r="AC191" t="str">
        <f t="shared" si="106"/>
        <v/>
      </c>
      <c r="AD191" t="str">
        <f t="shared" si="107"/>
        <v/>
      </c>
      <c r="AE191" s="4" t="str">
        <f t="shared" si="139"/>
        <v/>
      </c>
      <c r="AF191" s="4" t="e">
        <f t="shared" si="108"/>
        <v>#N/A</v>
      </c>
      <c r="AG191" s="4" t="e">
        <f t="shared" si="109"/>
        <v>#N/A</v>
      </c>
      <c r="AH191" s="4" t="e">
        <f t="shared" si="131"/>
        <v>#N/A</v>
      </c>
      <c r="AI191" t="str">
        <f t="shared" si="144"/>
        <v/>
      </c>
      <c r="AJ191" t="str">
        <f t="shared" si="110"/>
        <v/>
      </c>
      <c r="AK191" t="str">
        <f t="shared" si="132"/>
        <v/>
      </c>
      <c r="AM191" s="39"/>
      <c r="BB191" s="16" t="e">
        <f t="shared" si="111"/>
        <v>#N/A</v>
      </c>
      <c r="BC191" s="16" t="str">
        <f t="shared" si="112"/>
        <v/>
      </c>
      <c r="BD191" s="16" t="e">
        <f t="shared" si="113"/>
        <v>#N/A</v>
      </c>
      <c r="BE191" s="16" t="str">
        <f t="shared" si="114"/>
        <v/>
      </c>
      <c r="BF191" s="16" t="str">
        <f t="shared" si="115"/>
        <v/>
      </c>
      <c r="BG191" s="16" t="e">
        <f t="shared" si="116"/>
        <v>#N/A</v>
      </c>
      <c r="BH191" s="16" t="e">
        <f t="shared" si="117"/>
        <v>#N/A</v>
      </c>
      <c r="BI191" t="e">
        <f t="shared" si="118"/>
        <v>#N/A</v>
      </c>
      <c r="BJ191" t="e">
        <f t="shared" si="119"/>
        <v>#N/A</v>
      </c>
      <c r="BK191" s="4"/>
      <c r="BL191" s="28" t="str">
        <f t="shared" si="120"/>
        <v/>
      </c>
      <c r="BM191" s="28" t="str">
        <f t="shared" si="121"/>
        <v/>
      </c>
      <c r="BN191" t="str">
        <f t="shared" si="122"/>
        <v/>
      </c>
      <c r="BO191" s="4"/>
      <c r="BP191" s="4"/>
      <c r="BQ191" s="4"/>
      <c r="BR191" s="4"/>
      <c r="BS191" s="4"/>
      <c r="CC191" s="30" t="str">
        <f t="shared" si="123"/>
        <v/>
      </c>
      <c r="CD191" s="24" t="e">
        <f t="shared" si="133"/>
        <v>#N/A</v>
      </c>
      <c r="CE191" s="4" t="e">
        <f t="shared" si="134"/>
        <v>#N/A</v>
      </c>
      <c r="CF191" s="33" t="str">
        <f t="shared" si="124"/>
        <v/>
      </c>
      <c r="CG191" t="str">
        <f t="shared" si="125"/>
        <v/>
      </c>
      <c r="CH191" t="e">
        <f t="shared" si="126"/>
        <v>#N/A</v>
      </c>
      <c r="CI191" t="e">
        <f t="shared" si="127"/>
        <v>#N/A</v>
      </c>
      <c r="CJ191" s="4" t="str">
        <f t="shared" si="135"/>
        <v/>
      </c>
      <c r="CK191" s="33" t="e">
        <f t="shared" si="140"/>
        <v>#N/A</v>
      </c>
      <c r="CL191" s="4" t="e">
        <f t="shared" si="141"/>
        <v>#N/A</v>
      </c>
      <c r="CM191" s="24" t="str">
        <f t="shared" si="142"/>
        <v/>
      </c>
      <c r="CN191" s="4" t="str">
        <f t="shared" si="143"/>
        <v/>
      </c>
      <c r="CO191" s="4"/>
      <c r="CR191" s="33" t="str">
        <f t="shared" si="136"/>
        <v/>
      </c>
      <c r="CS191" s="4" t="str">
        <f t="shared" si="137"/>
        <v/>
      </c>
      <c r="CT191" t="str">
        <f t="shared" si="138"/>
        <v/>
      </c>
    </row>
    <row r="192" spans="2:98" x14ac:dyDescent="0.3">
      <c r="B192" s="31">
        <v>185</v>
      </c>
      <c r="C192" s="61"/>
      <c r="D192" s="60"/>
      <c r="E192" s="19" t="str">
        <f t="shared" si="97"/>
        <v/>
      </c>
      <c r="F192" s="20" t="e">
        <f t="shared" si="98"/>
        <v>#N/A</v>
      </c>
      <c r="G192" s="21" t="str">
        <f t="shared" si="99"/>
        <v/>
      </c>
      <c r="H192" s="43"/>
      <c r="I192" s="43"/>
      <c r="J192" s="23" t="str">
        <f t="shared" si="100"/>
        <v/>
      </c>
      <c r="K192" s="24" t="str">
        <f t="shared" si="101"/>
        <v/>
      </c>
      <c r="L192" s="24" t="e">
        <f t="shared" si="128"/>
        <v>#N/A</v>
      </c>
      <c r="N192" s="25" t="str">
        <f t="shared" si="102"/>
        <v/>
      </c>
      <c r="O192" s="23" t="str">
        <f t="shared" si="103"/>
        <v/>
      </c>
      <c r="P192" s="26" t="e">
        <f t="shared" si="104"/>
        <v>#N/A</v>
      </c>
      <c r="Q192" t="b">
        <f t="shared" si="105"/>
        <v>0</v>
      </c>
      <c r="R192" s="26" t="e">
        <f t="shared" si="129"/>
        <v>#N/A</v>
      </c>
      <c r="S192" s="44" t="e">
        <f t="shared" si="130"/>
        <v>#N/A</v>
      </c>
      <c r="AC192" t="str">
        <f t="shared" si="106"/>
        <v/>
      </c>
      <c r="AD192" t="str">
        <f t="shared" si="107"/>
        <v/>
      </c>
      <c r="AE192" s="4" t="str">
        <f t="shared" si="139"/>
        <v/>
      </c>
      <c r="AF192" s="4" t="e">
        <f t="shared" si="108"/>
        <v>#N/A</v>
      </c>
      <c r="AG192" s="4" t="e">
        <f t="shared" si="109"/>
        <v>#N/A</v>
      </c>
      <c r="AH192" s="4" t="e">
        <f t="shared" si="131"/>
        <v>#N/A</v>
      </c>
      <c r="AI192" t="str">
        <f t="shared" si="144"/>
        <v/>
      </c>
      <c r="AJ192" t="str">
        <f t="shared" si="110"/>
        <v/>
      </c>
      <c r="AK192" t="str">
        <f t="shared" si="132"/>
        <v/>
      </c>
      <c r="AM192" s="39"/>
      <c r="BB192" s="16" t="e">
        <f t="shared" si="111"/>
        <v>#N/A</v>
      </c>
      <c r="BC192" s="16" t="str">
        <f t="shared" si="112"/>
        <v/>
      </c>
      <c r="BD192" s="16" t="e">
        <f t="shared" si="113"/>
        <v>#N/A</v>
      </c>
      <c r="BE192" s="16" t="str">
        <f t="shared" si="114"/>
        <v/>
      </c>
      <c r="BF192" s="16" t="str">
        <f t="shared" si="115"/>
        <v/>
      </c>
      <c r="BG192" s="16" t="e">
        <f t="shared" si="116"/>
        <v>#N/A</v>
      </c>
      <c r="BH192" s="16" t="e">
        <f t="shared" si="117"/>
        <v>#N/A</v>
      </c>
      <c r="BI192" t="e">
        <f t="shared" si="118"/>
        <v>#N/A</v>
      </c>
      <c r="BJ192" t="e">
        <f t="shared" si="119"/>
        <v>#N/A</v>
      </c>
      <c r="BK192" s="4"/>
      <c r="BL192" s="28" t="str">
        <f t="shared" si="120"/>
        <v/>
      </c>
      <c r="BM192" s="28" t="str">
        <f t="shared" si="121"/>
        <v/>
      </c>
      <c r="BN192" t="str">
        <f t="shared" si="122"/>
        <v/>
      </c>
      <c r="BO192" s="4"/>
      <c r="BP192" s="4"/>
      <c r="BQ192" s="4"/>
      <c r="BR192" s="4"/>
      <c r="BS192" s="4"/>
      <c r="CC192" s="30" t="str">
        <f t="shared" si="123"/>
        <v/>
      </c>
      <c r="CD192" s="24" t="e">
        <f t="shared" si="133"/>
        <v>#N/A</v>
      </c>
      <c r="CE192" s="4" t="e">
        <f t="shared" si="134"/>
        <v>#N/A</v>
      </c>
      <c r="CF192" s="33" t="str">
        <f t="shared" si="124"/>
        <v/>
      </c>
      <c r="CG192" t="str">
        <f t="shared" si="125"/>
        <v/>
      </c>
      <c r="CH192" t="e">
        <f t="shared" si="126"/>
        <v>#N/A</v>
      </c>
      <c r="CI192" t="e">
        <f t="shared" si="127"/>
        <v>#N/A</v>
      </c>
      <c r="CJ192" s="4" t="str">
        <f t="shared" si="135"/>
        <v/>
      </c>
      <c r="CK192" s="33" t="e">
        <f t="shared" si="140"/>
        <v>#N/A</v>
      </c>
      <c r="CL192" s="4" t="e">
        <f t="shared" si="141"/>
        <v>#N/A</v>
      </c>
      <c r="CM192" s="24" t="str">
        <f t="shared" si="142"/>
        <v/>
      </c>
      <c r="CN192" s="4" t="str">
        <f t="shared" si="143"/>
        <v/>
      </c>
      <c r="CO192" s="4"/>
      <c r="CR192" s="33" t="str">
        <f t="shared" si="136"/>
        <v/>
      </c>
      <c r="CS192" s="4" t="str">
        <f t="shared" si="137"/>
        <v/>
      </c>
      <c r="CT192" t="str">
        <f t="shared" si="138"/>
        <v/>
      </c>
    </row>
    <row r="193" spans="2:98" x14ac:dyDescent="0.3">
      <c r="B193" s="31">
        <v>186</v>
      </c>
      <c r="C193" s="61"/>
      <c r="D193" s="60"/>
      <c r="E193" s="19" t="str">
        <f t="shared" si="97"/>
        <v/>
      </c>
      <c r="F193" s="20" t="e">
        <f t="shared" si="98"/>
        <v>#N/A</v>
      </c>
      <c r="G193" s="21" t="str">
        <f t="shared" si="99"/>
        <v/>
      </c>
      <c r="H193" s="43"/>
      <c r="I193" s="43"/>
      <c r="J193" s="23" t="str">
        <f t="shared" si="100"/>
        <v/>
      </c>
      <c r="K193" s="24" t="str">
        <f t="shared" si="101"/>
        <v/>
      </c>
      <c r="L193" s="24" t="e">
        <f t="shared" si="128"/>
        <v>#N/A</v>
      </c>
      <c r="N193" s="25" t="str">
        <f t="shared" si="102"/>
        <v/>
      </c>
      <c r="O193" s="23" t="str">
        <f t="shared" si="103"/>
        <v/>
      </c>
      <c r="P193" s="26" t="e">
        <f t="shared" si="104"/>
        <v>#N/A</v>
      </c>
      <c r="Q193" t="b">
        <f t="shared" si="105"/>
        <v>0</v>
      </c>
      <c r="R193" s="26" t="e">
        <f t="shared" si="129"/>
        <v>#N/A</v>
      </c>
      <c r="S193" s="44" t="e">
        <f t="shared" si="130"/>
        <v>#N/A</v>
      </c>
      <c r="AC193" t="str">
        <f t="shared" si="106"/>
        <v/>
      </c>
      <c r="AD193" t="str">
        <f t="shared" si="107"/>
        <v/>
      </c>
      <c r="AE193" s="4" t="str">
        <f t="shared" si="139"/>
        <v/>
      </c>
      <c r="AF193" s="4" t="e">
        <f t="shared" si="108"/>
        <v>#N/A</v>
      </c>
      <c r="AG193" s="4" t="e">
        <f t="shared" si="109"/>
        <v>#N/A</v>
      </c>
      <c r="AH193" s="4" t="e">
        <f t="shared" si="131"/>
        <v>#N/A</v>
      </c>
      <c r="AI193" t="str">
        <f t="shared" si="144"/>
        <v/>
      </c>
      <c r="AJ193" t="str">
        <f t="shared" si="110"/>
        <v/>
      </c>
      <c r="AK193" t="str">
        <f t="shared" si="132"/>
        <v/>
      </c>
      <c r="AM193" s="39"/>
      <c r="BB193" s="16" t="e">
        <f t="shared" si="111"/>
        <v>#N/A</v>
      </c>
      <c r="BC193" s="16" t="str">
        <f t="shared" si="112"/>
        <v/>
      </c>
      <c r="BD193" s="16" t="e">
        <f t="shared" si="113"/>
        <v>#N/A</v>
      </c>
      <c r="BE193" s="16" t="str">
        <f t="shared" si="114"/>
        <v/>
      </c>
      <c r="BF193" s="16" t="str">
        <f t="shared" si="115"/>
        <v/>
      </c>
      <c r="BG193" s="16" t="e">
        <f t="shared" si="116"/>
        <v>#N/A</v>
      </c>
      <c r="BH193" s="16" t="e">
        <f t="shared" si="117"/>
        <v>#N/A</v>
      </c>
      <c r="BI193" t="e">
        <f t="shared" si="118"/>
        <v>#N/A</v>
      </c>
      <c r="BJ193" t="e">
        <f t="shared" si="119"/>
        <v>#N/A</v>
      </c>
      <c r="BK193" s="4"/>
      <c r="BL193" s="28" t="str">
        <f t="shared" si="120"/>
        <v/>
      </c>
      <c r="BM193" s="28" t="str">
        <f t="shared" si="121"/>
        <v/>
      </c>
      <c r="BN193" t="str">
        <f t="shared" si="122"/>
        <v/>
      </c>
      <c r="BO193" s="4"/>
      <c r="BP193" s="4"/>
      <c r="BQ193" s="4"/>
      <c r="BR193" s="4"/>
      <c r="BS193" s="4"/>
      <c r="CC193" s="30" t="str">
        <f t="shared" si="123"/>
        <v/>
      </c>
      <c r="CD193" s="24" t="e">
        <f t="shared" si="133"/>
        <v>#N/A</v>
      </c>
      <c r="CE193" s="4" t="e">
        <f t="shared" si="134"/>
        <v>#N/A</v>
      </c>
      <c r="CF193" s="33" t="str">
        <f t="shared" si="124"/>
        <v/>
      </c>
      <c r="CG193" t="str">
        <f t="shared" si="125"/>
        <v/>
      </c>
      <c r="CH193" t="e">
        <f t="shared" si="126"/>
        <v>#N/A</v>
      </c>
      <c r="CI193" t="e">
        <f t="shared" si="127"/>
        <v>#N/A</v>
      </c>
      <c r="CJ193" s="4" t="str">
        <f t="shared" si="135"/>
        <v/>
      </c>
      <c r="CK193" s="33" t="e">
        <f t="shared" si="140"/>
        <v>#N/A</v>
      </c>
      <c r="CL193" s="4" t="e">
        <f t="shared" si="141"/>
        <v>#N/A</v>
      </c>
      <c r="CM193" s="24" t="str">
        <f t="shared" si="142"/>
        <v/>
      </c>
      <c r="CN193" s="4" t="str">
        <f t="shared" si="143"/>
        <v/>
      </c>
      <c r="CO193" s="4"/>
      <c r="CR193" s="33" t="str">
        <f t="shared" si="136"/>
        <v/>
      </c>
      <c r="CS193" s="4" t="str">
        <f t="shared" si="137"/>
        <v/>
      </c>
      <c r="CT193" t="str">
        <f t="shared" si="138"/>
        <v/>
      </c>
    </row>
    <row r="194" spans="2:98" x14ac:dyDescent="0.3">
      <c r="B194" s="31">
        <v>187</v>
      </c>
      <c r="C194" s="61"/>
      <c r="D194" s="60"/>
      <c r="E194" s="19" t="str">
        <f t="shared" si="97"/>
        <v/>
      </c>
      <c r="F194" s="20" t="e">
        <f t="shared" si="98"/>
        <v>#N/A</v>
      </c>
      <c r="G194" s="21" t="str">
        <f t="shared" si="99"/>
        <v/>
      </c>
      <c r="H194" s="43"/>
      <c r="I194" s="43"/>
      <c r="J194" s="23" t="str">
        <f t="shared" si="100"/>
        <v/>
      </c>
      <c r="K194" s="24" t="str">
        <f t="shared" si="101"/>
        <v/>
      </c>
      <c r="L194" s="24" t="e">
        <f t="shared" si="128"/>
        <v>#N/A</v>
      </c>
      <c r="N194" s="25" t="str">
        <f t="shared" si="102"/>
        <v/>
      </c>
      <c r="O194" s="23" t="str">
        <f t="shared" si="103"/>
        <v/>
      </c>
      <c r="P194" s="26" t="e">
        <f t="shared" si="104"/>
        <v>#N/A</v>
      </c>
      <c r="Q194" t="b">
        <f t="shared" si="105"/>
        <v>0</v>
      </c>
      <c r="R194" s="26" t="e">
        <f t="shared" si="129"/>
        <v>#N/A</v>
      </c>
      <c r="S194" s="44" t="e">
        <f t="shared" si="130"/>
        <v>#N/A</v>
      </c>
      <c r="AC194" t="str">
        <f t="shared" si="106"/>
        <v/>
      </c>
      <c r="AD194" t="str">
        <f t="shared" si="107"/>
        <v/>
      </c>
      <c r="AE194" s="4" t="str">
        <f t="shared" si="139"/>
        <v/>
      </c>
      <c r="AF194" s="4" t="e">
        <f t="shared" si="108"/>
        <v>#N/A</v>
      </c>
      <c r="AG194" s="4" t="e">
        <f t="shared" si="109"/>
        <v>#N/A</v>
      </c>
      <c r="AH194" s="4" t="e">
        <f t="shared" si="131"/>
        <v>#N/A</v>
      </c>
      <c r="AI194" t="str">
        <f t="shared" si="144"/>
        <v/>
      </c>
      <c r="AJ194" t="str">
        <f t="shared" si="110"/>
        <v/>
      </c>
      <c r="AK194" t="str">
        <f t="shared" si="132"/>
        <v/>
      </c>
      <c r="AM194" s="39"/>
      <c r="BB194" s="16" t="e">
        <f t="shared" si="111"/>
        <v>#N/A</v>
      </c>
      <c r="BC194" s="16" t="str">
        <f t="shared" si="112"/>
        <v/>
      </c>
      <c r="BD194" s="16" t="e">
        <f t="shared" si="113"/>
        <v>#N/A</v>
      </c>
      <c r="BE194" s="16" t="str">
        <f t="shared" si="114"/>
        <v/>
      </c>
      <c r="BF194" s="16" t="str">
        <f t="shared" si="115"/>
        <v/>
      </c>
      <c r="BG194" s="16" t="e">
        <f t="shared" si="116"/>
        <v>#N/A</v>
      </c>
      <c r="BH194" s="16" t="e">
        <f t="shared" si="117"/>
        <v>#N/A</v>
      </c>
      <c r="BI194" t="e">
        <f t="shared" si="118"/>
        <v>#N/A</v>
      </c>
      <c r="BJ194" t="e">
        <f t="shared" si="119"/>
        <v>#N/A</v>
      </c>
      <c r="BK194" s="4"/>
      <c r="BL194" s="28" t="str">
        <f t="shared" si="120"/>
        <v/>
      </c>
      <c r="BM194" s="28" t="str">
        <f t="shared" si="121"/>
        <v/>
      </c>
      <c r="BN194" t="str">
        <f t="shared" si="122"/>
        <v/>
      </c>
      <c r="BO194" s="4"/>
      <c r="BP194" s="4"/>
      <c r="BQ194" s="4"/>
      <c r="BR194" s="4"/>
      <c r="BS194" s="4"/>
      <c r="CC194" s="30" t="str">
        <f t="shared" si="123"/>
        <v/>
      </c>
      <c r="CD194" s="24" t="e">
        <f t="shared" si="133"/>
        <v>#N/A</v>
      </c>
      <c r="CE194" s="4" t="e">
        <f t="shared" si="134"/>
        <v>#N/A</v>
      </c>
      <c r="CF194" s="33" t="str">
        <f t="shared" si="124"/>
        <v/>
      </c>
      <c r="CG194" t="str">
        <f t="shared" si="125"/>
        <v/>
      </c>
      <c r="CH194" t="e">
        <f t="shared" si="126"/>
        <v>#N/A</v>
      </c>
      <c r="CI194" t="e">
        <f t="shared" si="127"/>
        <v>#N/A</v>
      </c>
      <c r="CJ194" s="4" t="str">
        <f t="shared" si="135"/>
        <v/>
      </c>
      <c r="CK194" s="33" t="e">
        <f t="shared" si="140"/>
        <v>#N/A</v>
      </c>
      <c r="CL194" s="4" t="e">
        <f t="shared" si="141"/>
        <v>#N/A</v>
      </c>
      <c r="CM194" s="24" t="str">
        <f t="shared" si="142"/>
        <v/>
      </c>
      <c r="CN194" s="4" t="str">
        <f t="shared" si="143"/>
        <v/>
      </c>
      <c r="CO194" s="4"/>
      <c r="CR194" s="33" t="str">
        <f t="shared" si="136"/>
        <v/>
      </c>
      <c r="CS194" s="4" t="str">
        <f t="shared" si="137"/>
        <v/>
      </c>
      <c r="CT194" t="str">
        <f t="shared" si="138"/>
        <v/>
      </c>
    </row>
    <row r="195" spans="2:98" x14ac:dyDescent="0.3">
      <c r="B195" s="31">
        <v>188</v>
      </c>
      <c r="C195" s="61"/>
      <c r="D195" s="60"/>
      <c r="E195" s="19" t="str">
        <f t="shared" si="97"/>
        <v/>
      </c>
      <c r="F195" s="20" t="e">
        <f t="shared" si="98"/>
        <v>#N/A</v>
      </c>
      <c r="G195" s="21" t="str">
        <f t="shared" si="99"/>
        <v/>
      </c>
      <c r="H195" s="43"/>
      <c r="I195" s="43"/>
      <c r="J195" s="23" t="str">
        <f t="shared" si="100"/>
        <v/>
      </c>
      <c r="K195" s="24" t="str">
        <f t="shared" si="101"/>
        <v/>
      </c>
      <c r="L195" s="24" t="e">
        <f t="shared" si="128"/>
        <v>#N/A</v>
      </c>
      <c r="N195" s="25" t="str">
        <f t="shared" si="102"/>
        <v/>
      </c>
      <c r="O195" s="23" t="str">
        <f t="shared" si="103"/>
        <v/>
      </c>
      <c r="P195" s="26" t="e">
        <f t="shared" si="104"/>
        <v>#N/A</v>
      </c>
      <c r="Q195" t="b">
        <f t="shared" si="105"/>
        <v>0</v>
      </c>
      <c r="R195" s="26" t="e">
        <f t="shared" si="129"/>
        <v>#N/A</v>
      </c>
      <c r="S195" s="44" t="e">
        <f t="shared" si="130"/>
        <v>#N/A</v>
      </c>
      <c r="AC195" t="str">
        <f t="shared" si="106"/>
        <v/>
      </c>
      <c r="AD195" t="str">
        <f t="shared" si="107"/>
        <v/>
      </c>
      <c r="AE195" s="4" t="str">
        <f t="shared" si="139"/>
        <v/>
      </c>
      <c r="AF195" s="4" t="e">
        <f t="shared" si="108"/>
        <v>#N/A</v>
      </c>
      <c r="AG195" s="4" t="e">
        <f t="shared" si="109"/>
        <v>#N/A</v>
      </c>
      <c r="AH195" s="4" t="e">
        <f t="shared" si="131"/>
        <v>#N/A</v>
      </c>
      <c r="AI195" t="str">
        <f t="shared" si="144"/>
        <v/>
      </c>
      <c r="AJ195" t="str">
        <f t="shared" si="110"/>
        <v/>
      </c>
      <c r="AK195" t="str">
        <f t="shared" si="132"/>
        <v/>
      </c>
      <c r="AM195" s="39"/>
      <c r="BB195" s="16" t="e">
        <f t="shared" si="111"/>
        <v>#N/A</v>
      </c>
      <c r="BC195" s="16" t="str">
        <f t="shared" si="112"/>
        <v/>
      </c>
      <c r="BD195" s="16" t="e">
        <f t="shared" si="113"/>
        <v>#N/A</v>
      </c>
      <c r="BE195" s="16" t="str">
        <f t="shared" si="114"/>
        <v/>
      </c>
      <c r="BF195" s="16" t="str">
        <f t="shared" si="115"/>
        <v/>
      </c>
      <c r="BG195" s="16" t="e">
        <f t="shared" si="116"/>
        <v>#N/A</v>
      </c>
      <c r="BH195" s="16" t="e">
        <f t="shared" si="117"/>
        <v>#N/A</v>
      </c>
      <c r="BI195" t="e">
        <f t="shared" si="118"/>
        <v>#N/A</v>
      </c>
      <c r="BJ195" t="e">
        <f t="shared" si="119"/>
        <v>#N/A</v>
      </c>
      <c r="BK195" s="4"/>
      <c r="BL195" s="28" t="str">
        <f t="shared" si="120"/>
        <v/>
      </c>
      <c r="BM195" s="28" t="str">
        <f t="shared" si="121"/>
        <v/>
      </c>
      <c r="BN195" t="str">
        <f t="shared" si="122"/>
        <v/>
      </c>
      <c r="BO195" s="4"/>
      <c r="BP195" s="4"/>
      <c r="BQ195" s="4"/>
      <c r="BR195" s="4"/>
      <c r="BS195" s="4"/>
      <c r="CC195" s="30" t="str">
        <f t="shared" si="123"/>
        <v/>
      </c>
      <c r="CD195" s="24" t="e">
        <f t="shared" si="133"/>
        <v>#N/A</v>
      </c>
      <c r="CE195" s="4" t="e">
        <f t="shared" si="134"/>
        <v>#N/A</v>
      </c>
      <c r="CF195" s="33" t="str">
        <f t="shared" si="124"/>
        <v/>
      </c>
      <c r="CG195" t="str">
        <f t="shared" si="125"/>
        <v/>
      </c>
      <c r="CH195" t="e">
        <f t="shared" si="126"/>
        <v>#N/A</v>
      </c>
      <c r="CI195" t="e">
        <f t="shared" si="127"/>
        <v>#N/A</v>
      </c>
      <c r="CJ195" s="4" t="str">
        <f t="shared" si="135"/>
        <v/>
      </c>
      <c r="CK195" s="33" t="e">
        <f t="shared" si="140"/>
        <v>#N/A</v>
      </c>
      <c r="CL195" s="4" t="e">
        <f t="shared" si="141"/>
        <v>#N/A</v>
      </c>
      <c r="CM195" s="24" t="str">
        <f t="shared" si="142"/>
        <v/>
      </c>
      <c r="CN195" s="4" t="str">
        <f t="shared" si="143"/>
        <v/>
      </c>
      <c r="CO195" s="4"/>
      <c r="CR195" s="33" t="str">
        <f t="shared" si="136"/>
        <v/>
      </c>
      <c r="CS195" s="4" t="str">
        <f t="shared" si="137"/>
        <v/>
      </c>
      <c r="CT195" t="str">
        <f t="shared" si="138"/>
        <v/>
      </c>
    </row>
    <row r="196" spans="2:98" x14ac:dyDescent="0.3">
      <c r="B196" s="31">
        <v>189</v>
      </c>
      <c r="C196" s="61"/>
      <c r="D196" s="60"/>
      <c r="E196" s="19" t="str">
        <f t="shared" si="97"/>
        <v/>
      </c>
      <c r="F196" s="20" t="e">
        <f t="shared" si="98"/>
        <v>#N/A</v>
      </c>
      <c r="G196" s="21" t="str">
        <f t="shared" si="99"/>
        <v/>
      </c>
      <c r="H196" s="43"/>
      <c r="I196" s="43"/>
      <c r="J196" s="23" t="str">
        <f t="shared" si="100"/>
        <v/>
      </c>
      <c r="K196" s="24" t="str">
        <f t="shared" si="101"/>
        <v/>
      </c>
      <c r="L196" s="24" t="e">
        <f t="shared" si="128"/>
        <v>#N/A</v>
      </c>
      <c r="N196" s="25" t="str">
        <f t="shared" si="102"/>
        <v/>
      </c>
      <c r="O196" s="23" t="str">
        <f t="shared" si="103"/>
        <v/>
      </c>
      <c r="P196" s="26" t="e">
        <f t="shared" si="104"/>
        <v>#N/A</v>
      </c>
      <c r="Q196" t="b">
        <f t="shared" si="105"/>
        <v>0</v>
      </c>
      <c r="R196" s="26" t="e">
        <f t="shared" si="129"/>
        <v>#N/A</v>
      </c>
      <c r="S196" s="44" t="e">
        <f t="shared" si="130"/>
        <v>#N/A</v>
      </c>
      <c r="AC196" t="str">
        <f t="shared" si="106"/>
        <v/>
      </c>
      <c r="AD196" t="str">
        <f t="shared" si="107"/>
        <v/>
      </c>
      <c r="AE196" s="4" t="str">
        <f t="shared" si="139"/>
        <v/>
      </c>
      <c r="AF196" s="4" t="e">
        <f t="shared" si="108"/>
        <v>#N/A</v>
      </c>
      <c r="AG196" s="4" t="e">
        <f t="shared" si="109"/>
        <v>#N/A</v>
      </c>
      <c r="AH196" s="4" t="e">
        <f t="shared" si="131"/>
        <v>#N/A</v>
      </c>
      <c r="AI196" t="str">
        <f t="shared" si="144"/>
        <v/>
      </c>
      <c r="AJ196" t="str">
        <f t="shared" si="110"/>
        <v/>
      </c>
      <c r="AK196" t="str">
        <f t="shared" si="132"/>
        <v/>
      </c>
      <c r="AM196" s="39"/>
      <c r="BB196" s="16" t="e">
        <f t="shared" si="111"/>
        <v>#N/A</v>
      </c>
      <c r="BC196" s="16" t="str">
        <f t="shared" si="112"/>
        <v/>
      </c>
      <c r="BD196" s="16" t="e">
        <f t="shared" si="113"/>
        <v>#N/A</v>
      </c>
      <c r="BE196" s="16" t="str">
        <f t="shared" si="114"/>
        <v/>
      </c>
      <c r="BF196" s="16" t="str">
        <f t="shared" si="115"/>
        <v/>
      </c>
      <c r="BG196" s="16" t="e">
        <f t="shared" si="116"/>
        <v>#N/A</v>
      </c>
      <c r="BH196" s="16" t="e">
        <f t="shared" si="117"/>
        <v>#N/A</v>
      </c>
      <c r="BI196" t="e">
        <f t="shared" si="118"/>
        <v>#N/A</v>
      </c>
      <c r="BJ196" t="e">
        <f t="shared" si="119"/>
        <v>#N/A</v>
      </c>
      <c r="BK196" s="4"/>
      <c r="BL196" s="28" t="str">
        <f t="shared" si="120"/>
        <v/>
      </c>
      <c r="BM196" s="28" t="str">
        <f t="shared" si="121"/>
        <v/>
      </c>
      <c r="BN196" t="str">
        <f t="shared" si="122"/>
        <v/>
      </c>
      <c r="BO196" s="4"/>
      <c r="BP196" s="4"/>
      <c r="BQ196" s="4"/>
      <c r="BR196" s="4"/>
      <c r="BS196" s="4"/>
      <c r="CC196" s="30" t="str">
        <f t="shared" si="123"/>
        <v/>
      </c>
      <c r="CD196" s="24" t="e">
        <f t="shared" si="133"/>
        <v>#N/A</v>
      </c>
      <c r="CE196" s="4" t="e">
        <f t="shared" si="134"/>
        <v>#N/A</v>
      </c>
      <c r="CF196" s="33" t="str">
        <f t="shared" si="124"/>
        <v/>
      </c>
      <c r="CG196" t="str">
        <f t="shared" si="125"/>
        <v/>
      </c>
      <c r="CH196" t="e">
        <f t="shared" si="126"/>
        <v>#N/A</v>
      </c>
      <c r="CI196" t="e">
        <f t="shared" si="127"/>
        <v>#N/A</v>
      </c>
      <c r="CJ196" s="4" t="str">
        <f t="shared" si="135"/>
        <v/>
      </c>
      <c r="CK196" s="33" t="e">
        <f t="shared" si="140"/>
        <v>#N/A</v>
      </c>
      <c r="CL196" s="4" t="e">
        <f t="shared" si="141"/>
        <v>#N/A</v>
      </c>
      <c r="CM196" s="24" t="str">
        <f t="shared" si="142"/>
        <v/>
      </c>
      <c r="CN196" s="4" t="str">
        <f t="shared" si="143"/>
        <v/>
      </c>
      <c r="CO196" s="4"/>
      <c r="CR196" s="33" t="str">
        <f t="shared" si="136"/>
        <v/>
      </c>
      <c r="CS196" s="4" t="str">
        <f t="shared" si="137"/>
        <v/>
      </c>
      <c r="CT196" t="str">
        <f t="shared" si="138"/>
        <v/>
      </c>
    </row>
    <row r="197" spans="2:98" x14ac:dyDescent="0.3">
      <c r="B197" s="31">
        <v>190</v>
      </c>
      <c r="C197" s="61"/>
      <c r="D197" s="60"/>
      <c r="E197" s="19" t="str">
        <f t="shared" si="97"/>
        <v/>
      </c>
      <c r="F197" s="20" t="e">
        <f t="shared" si="98"/>
        <v>#N/A</v>
      </c>
      <c r="G197" s="21" t="str">
        <f t="shared" si="99"/>
        <v/>
      </c>
      <c r="H197" s="43"/>
      <c r="I197" s="43"/>
      <c r="J197" s="23" t="str">
        <f t="shared" si="100"/>
        <v/>
      </c>
      <c r="K197" s="24" t="str">
        <f t="shared" si="101"/>
        <v/>
      </c>
      <c r="L197" s="24" t="e">
        <f t="shared" si="128"/>
        <v>#N/A</v>
      </c>
      <c r="N197" s="25" t="str">
        <f t="shared" si="102"/>
        <v/>
      </c>
      <c r="O197" s="23" t="str">
        <f t="shared" si="103"/>
        <v/>
      </c>
      <c r="P197" s="26" t="e">
        <f t="shared" si="104"/>
        <v>#N/A</v>
      </c>
      <c r="Q197" t="b">
        <f t="shared" si="105"/>
        <v>0</v>
      </c>
      <c r="R197" s="26" t="e">
        <f t="shared" si="129"/>
        <v>#N/A</v>
      </c>
      <c r="S197" s="44" t="e">
        <f t="shared" si="130"/>
        <v>#N/A</v>
      </c>
      <c r="AC197" t="str">
        <f t="shared" si="106"/>
        <v/>
      </c>
      <c r="AD197" t="str">
        <f t="shared" si="107"/>
        <v/>
      </c>
      <c r="AE197" s="4" t="str">
        <f t="shared" si="139"/>
        <v/>
      </c>
      <c r="AF197" s="4" t="e">
        <f t="shared" si="108"/>
        <v>#N/A</v>
      </c>
      <c r="AG197" s="4" t="e">
        <f t="shared" si="109"/>
        <v>#N/A</v>
      </c>
      <c r="AH197" s="4" t="e">
        <f t="shared" si="131"/>
        <v>#N/A</v>
      </c>
      <c r="AI197" t="str">
        <f t="shared" si="144"/>
        <v/>
      </c>
      <c r="AJ197" t="str">
        <f t="shared" si="110"/>
        <v/>
      </c>
      <c r="AK197" t="str">
        <f t="shared" si="132"/>
        <v/>
      </c>
      <c r="AM197" s="39"/>
      <c r="BB197" s="16" t="e">
        <f t="shared" si="111"/>
        <v>#N/A</v>
      </c>
      <c r="BC197" s="16" t="str">
        <f t="shared" si="112"/>
        <v/>
      </c>
      <c r="BD197" s="16" t="e">
        <f t="shared" si="113"/>
        <v>#N/A</v>
      </c>
      <c r="BE197" s="16" t="str">
        <f t="shared" si="114"/>
        <v/>
      </c>
      <c r="BF197" s="16" t="str">
        <f t="shared" si="115"/>
        <v/>
      </c>
      <c r="BG197" s="16" t="e">
        <f t="shared" si="116"/>
        <v>#N/A</v>
      </c>
      <c r="BH197" s="16" t="e">
        <f t="shared" si="117"/>
        <v>#N/A</v>
      </c>
      <c r="BI197" t="e">
        <f t="shared" si="118"/>
        <v>#N/A</v>
      </c>
      <c r="BJ197" t="e">
        <f t="shared" si="119"/>
        <v>#N/A</v>
      </c>
      <c r="BK197" s="4"/>
      <c r="BL197" s="28" t="str">
        <f t="shared" si="120"/>
        <v/>
      </c>
      <c r="BM197" s="28" t="str">
        <f t="shared" si="121"/>
        <v/>
      </c>
      <c r="BN197" t="str">
        <f t="shared" si="122"/>
        <v/>
      </c>
      <c r="BO197" s="4"/>
      <c r="BP197" s="4"/>
      <c r="BQ197" s="4"/>
      <c r="BR197" s="4"/>
      <c r="BS197" s="4"/>
      <c r="CC197" s="30" t="str">
        <f t="shared" si="123"/>
        <v/>
      </c>
      <c r="CD197" s="24" t="e">
        <f t="shared" si="133"/>
        <v>#N/A</v>
      </c>
      <c r="CE197" s="4" t="e">
        <f t="shared" si="134"/>
        <v>#N/A</v>
      </c>
      <c r="CF197" s="33" t="str">
        <f t="shared" si="124"/>
        <v/>
      </c>
      <c r="CG197" t="str">
        <f t="shared" si="125"/>
        <v/>
      </c>
      <c r="CH197" t="e">
        <f t="shared" si="126"/>
        <v>#N/A</v>
      </c>
      <c r="CI197" t="e">
        <f t="shared" si="127"/>
        <v>#N/A</v>
      </c>
      <c r="CJ197" s="4" t="str">
        <f t="shared" si="135"/>
        <v/>
      </c>
      <c r="CK197" s="33" t="e">
        <f t="shared" si="140"/>
        <v>#N/A</v>
      </c>
      <c r="CL197" s="4" t="e">
        <f t="shared" si="141"/>
        <v>#N/A</v>
      </c>
      <c r="CM197" s="24" t="str">
        <f t="shared" si="142"/>
        <v/>
      </c>
      <c r="CN197" s="4" t="str">
        <f t="shared" si="143"/>
        <v/>
      </c>
      <c r="CO197" s="4"/>
      <c r="CR197" s="33" t="str">
        <f t="shared" si="136"/>
        <v/>
      </c>
      <c r="CS197" s="4" t="str">
        <f t="shared" si="137"/>
        <v/>
      </c>
      <c r="CT197" t="str">
        <f t="shared" si="138"/>
        <v/>
      </c>
    </row>
    <row r="198" spans="2:98" x14ac:dyDescent="0.3">
      <c r="B198" s="31">
        <v>191</v>
      </c>
      <c r="C198" s="61"/>
      <c r="D198" s="60"/>
      <c r="E198" s="19" t="str">
        <f t="shared" si="97"/>
        <v/>
      </c>
      <c r="F198" s="20" t="e">
        <f t="shared" si="98"/>
        <v>#N/A</v>
      </c>
      <c r="G198" s="21" t="str">
        <f t="shared" si="99"/>
        <v/>
      </c>
      <c r="H198" s="43"/>
      <c r="I198" s="43"/>
      <c r="J198" s="23" t="str">
        <f t="shared" si="100"/>
        <v/>
      </c>
      <c r="K198" s="24" t="str">
        <f t="shared" si="101"/>
        <v/>
      </c>
      <c r="L198" s="24" t="e">
        <f t="shared" si="128"/>
        <v>#N/A</v>
      </c>
      <c r="N198" s="25" t="str">
        <f t="shared" si="102"/>
        <v/>
      </c>
      <c r="O198" s="23" t="str">
        <f t="shared" si="103"/>
        <v/>
      </c>
      <c r="P198" s="26" t="e">
        <f t="shared" si="104"/>
        <v>#N/A</v>
      </c>
      <c r="Q198" t="b">
        <f t="shared" si="105"/>
        <v>0</v>
      </c>
      <c r="R198" s="26" t="e">
        <f t="shared" si="129"/>
        <v>#N/A</v>
      </c>
      <c r="S198" s="44" t="e">
        <f t="shared" si="130"/>
        <v>#N/A</v>
      </c>
      <c r="AC198" t="str">
        <f t="shared" si="106"/>
        <v/>
      </c>
      <c r="AD198" t="str">
        <f t="shared" si="107"/>
        <v/>
      </c>
      <c r="AE198" s="4" t="str">
        <f t="shared" si="139"/>
        <v/>
      </c>
      <c r="AF198" s="4" t="e">
        <f t="shared" si="108"/>
        <v>#N/A</v>
      </c>
      <c r="AG198" s="4" t="e">
        <f t="shared" si="109"/>
        <v>#N/A</v>
      </c>
      <c r="AH198" s="4" t="e">
        <f t="shared" si="131"/>
        <v>#N/A</v>
      </c>
      <c r="AI198" t="str">
        <f t="shared" si="144"/>
        <v/>
      </c>
      <c r="AJ198" t="str">
        <f t="shared" si="110"/>
        <v/>
      </c>
      <c r="AK198" t="str">
        <f t="shared" si="132"/>
        <v/>
      </c>
      <c r="AM198" s="39"/>
      <c r="BB198" s="16" t="e">
        <f t="shared" si="111"/>
        <v>#N/A</v>
      </c>
      <c r="BC198" s="16" t="str">
        <f t="shared" si="112"/>
        <v/>
      </c>
      <c r="BD198" s="16" t="e">
        <f t="shared" si="113"/>
        <v>#N/A</v>
      </c>
      <c r="BE198" s="16" t="str">
        <f t="shared" si="114"/>
        <v/>
      </c>
      <c r="BF198" s="16" t="str">
        <f t="shared" si="115"/>
        <v/>
      </c>
      <c r="BG198" s="16" t="e">
        <f t="shared" si="116"/>
        <v>#N/A</v>
      </c>
      <c r="BH198" s="16" t="e">
        <f t="shared" si="117"/>
        <v>#N/A</v>
      </c>
      <c r="BI198" t="e">
        <f t="shared" si="118"/>
        <v>#N/A</v>
      </c>
      <c r="BJ198" t="e">
        <f t="shared" si="119"/>
        <v>#N/A</v>
      </c>
      <c r="BK198" s="4"/>
      <c r="BL198" s="28" t="str">
        <f t="shared" si="120"/>
        <v/>
      </c>
      <c r="BM198" s="28" t="str">
        <f t="shared" si="121"/>
        <v/>
      </c>
      <c r="BN198" t="str">
        <f t="shared" si="122"/>
        <v/>
      </c>
      <c r="BO198" s="4"/>
      <c r="BP198" s="4"/>
      <c r="BQ198" s="4"/>
      <c r="BR198" s="4"/>
      <c r="BS198" s="4"/>
      <c r="CC198" s="30" t="str">
        <f t="shared" si="123"/>
        <v/>
      </c>
      <c r="CD198" s="24" t="e">
        <f t="shared" si="133"/>
        <v>#N/A</v>
      </c>
      <c r="CE198" s="4" t="e">
        <f t="shared" si="134"/>
        <v>#N/A</v>
      </c>
      <c r="CF198" s="33" t="str">
        <f t="shared" si="124"/>
        <v/>
      </c>
      <c r="CG198" t="str">
        <f t="shared" si="125"/>
        <v/>
      </c>
      <c r="CH198" t="e">
        <f t="shared" si="126"/>
        <v>#N/A</v>
      </c>
      <c r="CI198" t="e">
        <f t="shared" si="127"/>
        <v>#N/A</v>
      </c>
      <c r="CJ198" s="4" t="str">
        <f t="shared" si="135"/>
        <v/>
      </c>
      <c r="CK198" s="33" t="e">
        <f t="shared" si="140"/>
        <v>#N/A</v>
      </c>
      <c r="CL198" s="4" t="e">
        <f t="shared" si="141"/>
        <v>#N/A</v>
      </c>
      <c r="CM198" s="24" t="str">
        <f t="shared" si="142"/>
        <v/>
      </c>
      <c r="CN198" s="4" t="str">
        <f t="shared" si="143"/>
        <v/>
      </c>
      <c r="CO198" s="4"/>
      <c r="CR198" s="33" t="str">
        <f t="shared" si="136"/>
        <v/>
      </c>
      <c r="CS198" s="4" t="str">
        <f t="shared" si="137"/>
        <v/>
      </c>
      <c r="CT198" t="str">
        <f t="shared" si="138"/>
        <v/>
      </c>
    </row>
    <row r="199" spans="2:98" x14ac:dyDescent="0.3">
      <c r="B199" s="31">
        <v>192</v>
      </c>
      <c r="C199" s="61"/>
      <c r="D199" s="60"/>
      <c r="E199" s="19" t="str">
        <f t="shared" si="97"/>
        <v/>
      </c>
      <c r="F199" s="20" t="e">
        <f t="shared" si="98"/>
        <v>#N/A</v>
      </c>
      <c r="G199" s="21" t="str">
        <f t="shared" si="99"/>
        <v/>
      </c>
      <c r="H199" s="43"/>
      <c r="I199" s="43"/>
      <c r="J199" s="23" t="str">
        <f t="shared" si="100"/>
        <v/>
      </c>
      <c r="K199" s="24" t="str">
        <f t="shared" si="101"/>
        <v/>
      </c>
      <c r="L199" s="24" t="e">
        <f t="shared" si="128"/>
        <v>#N/A</v>
      </c>
      <c r="N199" s="25" t="str">
        <f t="shared" si="102"/>
        <v/>
      </c>
      <c r="O199" s="23" t="str">
        <f t="shared" si="103"/>
        <v/>
      </c>
      <c r="P199" s="26" t="e">
        <f t="shared" si="104"/>
        <v>#N/A</v>
      </c>
      <c r="Q199" t="b">
        <f t="shared" si="105"/>
        <v>0</v>
      </c>
      <c r="R199" s="26" t="e">
        <f t="shared" si="129"/>
        <v>#N/A</v>
      </c>
      <c r="S199" s="44" t="e">
        <f t="shared" si="130"/>
        <v>#N/A</v>
      </c>
      <c r="AC199" t="str">
        <f t="shared" si="106"/>
        <v/>
      </c>
      <c r="AD199" t="str">
        <f t="shared" si="107"/>
        <v/>
      </c>
      <c r="AE199" s="4" t="str">
        <f t="shared" si="139"/>
        <v/>
      </c>
      <c r="AF199" s="4" t="e">
        <f t="shared" si="108"/>
        <v>#N/A</v>
      </c>
      <c r="AG199" s="4" t="e">
        <f t="shared" si="109"/>
        <v>#N/A</v>
      </c>
      <c r="AH199" s="4" t="e">
        <f t="shared" si="131"/>
        <v>#N/A</v>
      </c>
      <c r="AI199" t="str">
        <f t="shared" si="144"/>
        <v/>
      </c>
      <c r="AJ199" t="str">
        <f t="shared" si="110"/>
        <v/>
      </c>
      <c r="AK199" t="str">
        <f t="shared" si="132"/>
        <v/>
      </c>
      <c r="AM199" s="39"/>
      <c r="BB199" s="16" t="e">
        <f t="shared" si="111"/>
        <v>#N/A</v>
      </c>
      <c r="BC199" s="16" t="str">
        <f t="shared" si="112"/>
        <v/>
      </c>
      <c r="BD199" s="16" t="e">
        <f t="shared" si="113"/>
        <v>#N/A</v>
      </c>
      <c r="BE199" s="16" t="str">
        <f t="shared" si="114"/>
        <v/>
      </c>
      <c r="BF199" s="16" t="str">
        <f t="shared" si="115"/>
        <v/>
      </c>
      <c r="BG199" s="16" t="e">
        <f t="shared" si="116"/>
        <v>#N/A</v>
      </c>
      <c r="BH199" s="16" t="e">
        <f t="shared" si="117"/>
        <v>#N/A</v>
      </c>
      <c r="BI199" t="e">
        <f t="shared" si="118"/>
        <v>#N/A</v>
      </c>
      <c r="BJ199" t="e">
        <f t="shared" si="119"/>
        <v>#N/A</v>
      </c>
      <c r="BK199" s="4"/>
      <c r="BL199" s="28" t="str">
        <f t="shared" si="120"/>
        <v/>
      </c>
      <c r="BM199" s="28" t="str">
        <f t="shared" si="121"/>
        <v/>
      </c>
      <c r="BN199" t="str">
        <f t="shared" si="122"/>
        <v/>
      </c>
      <c r="BO199" s="4"/>
      <c r="BP199" s="4"/>
      <c r="BQ199" s="4"/>
      <c r="BR199" s="4"/>
      <c r="BS199" s="4"/>
      <c r="CC199" s="30" t="str">
        <f t="shared" si="123"/>
        <v/>
      </c>
      <c r="CD199" s="24" t="e">
        <f t="shared" si="133"/>
        <v>#N/A</v>
      </c>
      <c r="CE199" s="4" t="e">
        <f t="shared" si="134"/>
        <v>#N/A</v>
      </c>
      <c r="CF199" s="33" t="str">
        <f t="shared" si="124"/>
        <v/>
      </c>
      <c r="CG199" t="str">
        <f t="shared" si="125"/>
        <v/>
      </c>
      <c r="CH199" t="e">
        <f t="shared" si="126"/>
        <v>#N/A</v>
      </c>
      <c r="CI199" t="e">
        <f t="shared" si="127"/>
        <v>#N/A</v>
      </c>
      <c r="CJ199" s="4" t="str">
        <f t="shared" si="135"/>
        <v/>
      </c>
      <c r="CK199" s="33" t="e">
        <f t="shared" si="140"/>
        <v>#N/A</v>
      </c>
      <c r="CL199" s="4" t="e">
        <f t="shared" si="141"/>
        <v>#N/A</v>
      </c>
      <c r="CM199" s="24" t="str">
        <f t="shared" si="142"/>
        <v/>
      </c>
      <c r="CN199" s="4" t="str">
        <f t="shared" si="143"/>
        <v/>
      </c>
      <c r="CO199" s="4"/>
      <c r="CR199" s="33" t="str">
        <f t="shared" si="136"/>
        <v/>
      </c>
      <c r="CS199" s="4" t="str">
        <f t="shared" si="137"/>
        <v/>
      </c>
      <c r="CT199" t="str">
        <f t="shared" si="138"/>
        <v/>
      </c>
    </row>
    <row r="200" spans="2:98" x14ac:dyDescent="0.3">
      <c r="B200" s="31">
        <v>193</v>
      </c>
      <c r="C200" s="61"/>
      <c r="D200" s="60"/>
      <c r="E200" s="19" t="str">
        <f t="shared" ref="E200:E257" si="145">IF(C200&gt;0,C200-C199,"")</f>
        <v/>
      </c>
      <c r="F200" s="20" t="e">
        <f t="shared" ref="F200:F257" si="146">IF(ISNUMBER(D200),((C200^0.5+C199^0.5)/2)^2,NA())</f>
        <v>#N/A</v>
      </c>
      <c r="G200" s="21" t="str">
        <f t="shared" ref="G200:G257" si="147">IF(ISNUMBER(C200),($D200-$D199)/(C200-C199),"")</f>
        <v/>
      </c>
      <c r="H200" s="43"/>
      <c r="I200" s="43"/>
      <c r="J200" s="23" t="str">
        <f t="shared" ref="J200:J263" si="148">IF(ISNUMBER(C200),$V$51+$V$50*C200,"")</f>
        <v/>
      </c>
      <c r="K200" s="24" t="str">
        <f t="shared" ref="K200:K257" si="149">IF(ISNUMBER(C200),100*ABS((D200-J200)/D200),"")</f>
        <v/>
      </c>
      <c r="L200" s="24" t="e">
        <f t="shared" si="128"/>
        <v>#N/A</v>
      </c>
      <c r="N200" s="25" t="str">
        <f t="shared" ref="N200:N263" si="150">IF(C200&gt;0,IF(B200&lt;$T$9,"",C200),"")</f>
        <v/>
      </c>
      <c r="O200" s="23" t="str">
        <f t="shared" ref="O200:O263" si="151">IF(C200&gt;0,IF(B200&lt;$T$9,"",D200),"")</f>
        <v/>
      </c>
      <c r="P200" s="26" t="e">
        <f t="shared" ref="P200:P263" si="152">IF(C200&gt;0,IF(B200&lt;$T$9,NA(),D200),NA())</f>
        <v>#N/A</v>
      </c>
      <c r="Q200" t="b">
        <f t="shared" ref="Q200:Q257" si="153">K200&lt;$M$8</f>
        <v>0</v>
      </c>
      <c r="R200" s="26" t="e">
        <f t="shared" si="129"/>
        <v>#N/A</v>
      </c>
      <c r="S200" s="44" t="e">
        <f t="shared" si="130"/>
        <v>#N/A</v>
      </c>
      <c r="AC200" t="str">
        <f t="shared" ref="AC200:AC263" si="154">IF(ISNUMBER(C200),IF(B200&gt;$AQ$8,D200-(VLOOKUP($AQ$8,B:D,3)),0),"")</f>
        <v/>
      </c>
      <c r="AD200" t="str">
        <f t="shared" ref="AD200:AD263" si="155">IF(ISNUMBER(C200),IF(B200&gt;$AQ$8,C200-(VLOOKUP($AQ$8,B:D,2)),0),"")</f>
        <v/>
      </c>
      <c r="AE200" s="4" t="str">
        <f t="shared" si="139"/>
        <v/>
      </c>
      <c r="AF200" s="4" t="e">
        <f t="shared" ref="AF200:AF263" si="156">IF(ISNUMBER(C200),IF(B200&gt;$AQ$8,D200-(VLOOKUP($AQ$8,B:D,3)),NA()),NA())</f>
        <v>#N/A</v>
      </c>
      <c r="AG200" s="4" t="e">
        <f t="shared" ref="AG200:AG263" si="157">IF(ISNUMBER(C200),IF(B200&gt;$AQ$8,C200-(VLOOKUP($AQ$8,B:D,2)),NA()),NA())</f>
        <v>#N/A</v>
      </c>
      <c r="AH200" s="4" t="e">
        <f t="shared" si="131"/>
        <v>#N/A</v>
      </c>
      <c r="AI200" t="str">
        <f t="shared" si="144"/>
        <v/>
      </c>
      <c r="AJ200" t="str">
        <f t="shared" ref="AJ200:AJ257" si="158">IF(ISNUMBER(AF200),AF200^2,"")</f>
        <v/>
      </c>
      <c r="AK200" t="str">
        <f t="shared" si="132"/>
        <v/>
      </c>
      <c r="AM200" s="39"/>
      <c r="BB200" s="16" t="e">
        <f t="shared" ref="BB200:BB263" si="159">IF(ISNUMBER(C200),D200/BC200,NA())</f>
        <v>#N/A</v>
      </c>
      <c r="BC200" s="16" t="str">
        <f t="shared" ref="BC200:BC263" si="160">IF(ISNUMBER(C200),C200^0.5,"")</f>
        <v/>
      </c>
      <c r="BD200" s="16" t="e">
        <f t="shared" ref="BD200:BD263" si="161">IF(ISNUMBER(C200),BC200,NA())</f>
        <v>#N/A</v>
      </c>
      <c r="BE200" s="16" t="str">
        <f t="shared" ref="BE200:BE263" si="162">IF(ISNUMBER(C200),IF(B200&gt;$BK$8,(D200-(VLOOKUP($BK$8,B:D,3)))/BH200,""),"")</f>
        <v/>
      </c>
      <c r="BF200" s="16" t="str">
        <f t="shared" ref="BF200:BF263" si="163">IF(ISNUMBER(C200),IF(B200&gt;$BK$8,(C200-(VLOOKUP($BK$8,B:D,2)))^0.5,""),"")</f>
        <v/>
      </c>
      <c r="BG200" s="16" t="e">
        <f t="shared" ref="BG200:BG263" si="164">IF(ISNUMBER(C200),IF(B200&gt;$BK$8,(D200-(VLOOKUP($BK$8,B:D,3)))/BH200,NA()),NA())</f>
        <v>#N/A</v>
      </c>
      <c r="BH200" s="16" t="e">
        <f t="shared" ref="BH200:BH263" si="165">IF(ISNUMBER(C200),IF(B200&gt;$BK$8,(C200-(VLOOKUP($BK$8,B:D,2)))^0.5,NA()),NA())</f>
        <v>#N/A</v>
      </c>
      <c r="BI200" t="e">
        <f t="shared" ref="BI200:BI263" si="166">IF(ISNUMBER(C200),IF(B200&gt;$BK$8,D200-(VLOOKUP($BK$8,B:D,3)),NA()),NA())</f>
        <v>#N/A</v>
      </c>
      <c r="BJ200" t="e">
        <f t="shared" ref="BJ200:BJ263" si="167">IF(ISNUMBER(C200),IF(B200&gt;$BK$8,C200-(VLOOKUP($BK$8,B:D,2)),NA()),NA())</f>
        <v>#N/A</v>
      </c>
      <c r="BK200" s="4"/>
      <c r="BL200" s="28" t="str">
        <f t="shared" ref="BL200:BL263" si="168">IF(ISNUMBER(C200),IF($B200&gt;$BK$8,$BQ$8*BF200+$BP$8,""),"")</f>
        <v/>
      </c>
      <c r="BM200" s="28" t="str">
        <f t="shared" ref="BM200:BM263" si="169">IF(ISNUMBER(C200),IF($B200&gt;$BK$8,BG200^2,""),"")</f>
        <v/>
      </c>
      <c r="BN200" t="str">
        <f t="shared" ref="BN200:BN263" si="170">IF(ISNUMBER(C200),IF($B200&gt;$BK$8,(BE200-BL200)^2,""),"")</f>
        <v/>
      </c>
      <c r="BO200" s="4"/>
      <c r="BP200" s="4"/>
      <c r="BQ200" s="4"/>
      <c r="BR200" s="4"/>
      <c r="BS200" s="4"/>
      <c r="CC200" s="30" t="str">
        <f t="shared" ref="CC200:CC263" si="171">IF(ISNUMBER(C200),C200^0.5,"")</f>
        <v/>
      </c>
      <c r="CD200" s="24" t="e">
        <f t="shared" si="133"/>
        <v>#N/A</v>
      </c>
      <c r="CE200" s="4" t="e">
        <f t="shared" si="134"/>
        <v>#N/A</v>
      </c>
      <c r="CF200" s="33" t="str">
        <f t="shared" ref="CF200:CF263" si="172">IF(ISNUMBER(C200),IF(B200&gt;$CO$8,D200-(VLOOKUP($CO$8,B:D,3)),0),"")</f>
        <v/>
      </c>
      <c r="CG200" t="str">
        <f t="shared" ref="CG200:CG263" si="173">IF(ISNUMBER(C200),IF(B200&gt;$CO$8,C200-(VLOOKUP($CO$8,B:D,2)),0),"")</f>
        <v/>
      </c>
      <c r="CH200" t="e">
        <f t="shared" ref="CH200:CH263" si="174">IF(ISNUMBER(C200),IF(B200&gt;$CO$8,D200-(VLOOKUP($CO$8,B:D,3)),NA()),NA())</f>
        <v>#N/A</v>
      </c>
      <c r="CI200" t="e">
        <f t="shared" ref="CI200:CI263" si="175">IF(ISNUMBER(C200),IF(B200&gt;$CO$8,C200-(VLOOKUP($CO$8,B:D,2)),NA()),NA())</f>
        <v>#N/A</v>
      </c>
      <c r="CJ200" s="4" t="str">
        <f t="shared" si="135"/>
        <v/>
      </c>
      <c r="CK200" s="33" t="e">
        <f t="shared" si="140"/>
        <v>#N/A</v>
      </c>
      <c r="CL200" s="4" t="e">
        <f t="shared" si="141"/>
        <v>#N/A</v>
      </c>
      <c r="CM200" s="24" t="str">
        <f t="shared" si="142"/>
        <v/>
      </c>
      <c r="CN200" s="4" t="str">
        <f t="shared" si="143"/>
        <v/>
      </c>
      <c r="CO200" s="4"/>
      <c r="CR200" s="33" t="str">
        <f t="shared" si="136"/>
        <v/>
      </c>
      <c r="CS200" s="4" t="str">
        <f t="shared" si="137"/>
        <v/>
      </c>
      <c r="CT200" t="str">
        <f t="shared" si="138"/>
        <v/>
      </c>
    </row>
    <row r="201" spans="2:98" x14ac:dyDescent="0.3">
      <c r="B201" s="31">
        <v>194</v>
      </c>
      <c r="C201" s="61"/>
      <c r="D201" s="60"/>
      <c r="E201" s="19" t="str">
        <f t="shared" si="145"/>
        <v/>
      </c>
      <c r="F201" s="20" t="e">
        <f t="shared" si="146"/>
        <v>#N/A</v>
      </c>
      <c r="G201" s="21" t="str">
        <f t="shared" si="147"/>
        <v/>
      </c>
      <c r="H201" s="43"/>
      <c r="I201" s="43"/>
      <c r="J201" s="23" t="str">
        <f t="shared" si="148"/>
        <v/>
      </c>
      <c r="K201" s="24" t="str">
        <f t="shared" si="149"/>
        <v/>
      </c>
      <c r="L201" s="24" t="e">
        <f t="shared" ref="L201:L257" si="176">IF(K201&gt;2,NA(),K201)</f>
        <v>#N/A</v>
      </c>
      <c r="N201" s="25" t="str">
        <f t="shared" si="150"/>
        <v/>
      </c>
      <c r="O201" s="23" t="str">
        <f t="shared" si="151"/>
        <v/>
      </c>
      <c r="P201" s="26" t="e">
        <f t="shared" si="152"/>
        <v>#N/A</v>
      </c>
      <c r="Q201" t="b">
        <f t="shared" si="153"/>
        <v>0</v>
      </c>
      <c r="R201" s="26" t="e">
        <f t="shared" ref="R201:R257" si="177">IF(ISNUMBER(N200),F201,NA())</f>
        <v>#N/A</v>
      </c>
      <c r="S201" s="44" t="e">
        <f t="shared" ref="S201:S257" si="178">IF(ISNUMBER(N200),G201,NA())</f>
        <v>#N/A</v>
      </c>
      <c r="AC201" t="str">
        <f t="shared" si="154"/>
        <v/>
      </c>
      <c r="AD201" t="str">
        <f t="shared" si="155"/>
        <v/>
      </c>
      <c r="AE201" s="4" t="str">
        <f t="shared" si="139"/>
        <v/>
      </c>
      <c r="AF201" s="4" t="e">
        <f t="shared" si="156"/>
        <v>#N/A</v>
      </c>
      <c r="AG201" s="4" t="e">
        <f t="shared" si="157"/>
        <v>#N/A</v>
      </c>
      <c r="AH201" s="4" t="e">
        <f t="shared" ref="AH201:AH257" si="179">IF(ISNUMBER(AD201),AD201^0.5,NA())</f>
        <v>#N/A</v>
      </c>
      <c r="AI201" t="str">
        <f t="shared" si="144"/>
        <v/>
      </c>
      <c r="AJ201" t="str">
        <f t="shared" si="158"/>
        <v/>
      </c>
      <c r="AK201" t="str">
        <f t="shared" ref="AK201:AK257" si="180">IF(ISNUMBER(AF201),(AF201-AI201)^2,"")</f>
        <v/>
      </c>
      <c r="AM201" s="39"/>
      <c r="BB201" s="16" t="e">
        <f t="shared" si="159"/>
        <v>#N/A</v>
      </c>
      <c r="BC201" s="16" t="str">
        <f t="shared" si="160"/>
        <v/>
      </c>
      <c r="BD201" s="16" t="e">
        <f t="shared" si="161"/>
        <v>#N/A</v>
      </c>
      <c r="BE201" s="16" t="str">
        <f t="shared" si="162"/>
        <v/>
      </c>
      <c r="BF201" s="16" t="str">
        <f t="shared" si="163"/>
        <v/>
      </c>
      <c r="BG201" s="16" t="e">
        <f t="shared" si="164"/>
        <v>#N/A</v>
      </c>
      <c r="BH201" s="16" t="e">
        <f t="shared" si="165"/>
        <v>#N/A</v>
      </c>
      <c r="BI201" t="e">
        <f t="shared" si="166"/>
        <v>#N/A</v>
      </c>
      <c r="BJ201" t="e">
        <f t="shared" si="167"/>
        <v>#N/A</v>
      </c>
      <c r="BK201" s="4"/>
      <c r="BL201" s="28" t="str">
        <f t="shared" si="168"/>
        <v/>
      </c>
      <c r="BM201" s="28" t="str">
        <f t="shared" si="169"/>
        <v/>
      </c>
      <c r="BN201" t="str">
        <f t="shared" si="170"/>
        <v/>
      </c>
      <c r="BO201" s="4"/>
      <c r="BP201" s="4"/>
      <c r="BQ201" s="4"/>
      <c r="BR201" s="4"/>
      <c r="BS201" s="4"/>
      <c r="CC201" s="30" t="str">
        <f t="shared" si="171"/>
        <v/>
      </c>
      <c r="CD201" s="24" t="e">
        <f t="shared" ref="CD201:CD264" si="181">IF(ISNUMBER(C201),(D201-D200)/(CC201-CC200),NA())</f>
        <v>#N/A</v>
      </c>
      <c r="CE201" s="4" t="e">
        <f t="shared" ref="CE201:CE264" si="182">IF(ISNUMBER(C201),SQRT(C200*C201)^0.5,NA())</f>
        <v>#N/A</v>
      </c>
      <c r="CF201" s="33" t="str">
        <f t="shared" si="172"/>
        <v/>
      </c>
      <c r="CG201" t="str">
        <f t="shared" si="173"/>
        <v/>
      </c>
      <c r="CH201" t="e">
        <f t="shared" si="174"/>
        <v>#N/A</v>
      </c>
      <c r="CI201" t="e">
        <f t="shared" si="175"/>
        <v>#N/A</v>
      </c>
      <c r="CJ201" s="4" t="str">
        <f t="shared" ref="CJ201:CJ257" si="183">IF(ISNUMBER(CG201),CG201^0.5,"")</f>
        <v/>
      </c>
      <c r="CK201" s="33" t="e">
        <f t="shared" si="140"/>
        <v>#N/A</v>
      </c>
      <c r="CL201" s="4" t="e">
        <f t="shared" si="141"/>
        <v>#N/A</v>
      </c>
      <c r="CM201" s="24" t="str">
        <f t="shared" si="142"/>
        <v/>
      </c>
      <c r="CN201" s="4" t="str">
        <f t="shared" si="143"/>
        <v/>
      </c>
      <c r="CO201" s="4"/>
      <c r="CR201" s="33" t="str">
        <f t="shared" ref="CR201:CR264" si="184">IF(C201&gt;0,IF(B201&gt;$CO$8+1,$CP$8+2*$CQ$8*CN201,""),"")</f>
        <v/>
      </c>
      <c r="CS201" s="4" t="str">
        <f t="shared" ref="CS201:CS264" si="185">IF(C201&gt;0,IF(B201&gt;$CO$8+1,CM201^2,""),"")</f>
        <v/>
      </c>
      <c r="CT201" t="str">
        <f t="shared" ref="CT201:CT264" si="186">IF(ISNUMBER(C201),IF(B201&gt;$CO$8+1,(CM201-CR201)^2,""),"")</f>
        <v/>
      </c>
    </row>
    <row r="202" spans="2:98" x14ac:dyDescent="0.3">
      <c r="B202" s="31">
        <v>195</v>
      </c>
      <c r="C202" s="61"/>
      <c r="D202" s="60"/>
      <c r="E202" s="19" t="str">
        <f t="shared" si="145"/>
        <v/>
      </c>
      <c r="F202" s="20" t="e">
        <f t="shared" si="146"/>
        <v>#N/A</v>
      </c>
      <c r="G202" s="21" t="str">
        <f t="shared" si="147"/>
        <v/>
      </c>
      <c r="H202" s="43"/>
      <c r="I202" s="43"/>
      <c r="J202" s="23" t="str">
        <f t="shared" si="148"/>
        <v/>
      </c>
      <c r="K202" s="24" t="str">
        <f t="shared" si="149"/>
        <v/>
      </c>
      <c r="L202" s="24" t="e">
        <f t="shared" si="176"/>
        <v>#N/A</v>
      </c>
      <c r="N202" s="25" t="str">
        <f t="shared" si="150"/>
        <v/>
      </c>
      <c r="O202" s="23" t="str">
        <f t="shared" si="151"/>
        <v/>
      </c>
      <c r="P202" s="26" t="e">
        <f t="shared" si="152"/>
        <v>#N/A</v>
      </c>
      <c r="Q202" t="b">
        <f t="shared" si="153"/>
        <v>0</v>
      </c>
      <c r="R202" s="26" t="e">
        <f t="shared" si="177"/>
        <v>#N/A</v>
      </c>
      <c r="S202" s="44" t="e">
        <f t="shared" si="178"/>
        <v>#N/A</v>
      </c>
      <c r="AC202" t="str">
        <f t="shared" si="154"/>
        <v/>
      </c>
      <c r="AD202" t="str">
        <f t="shared" si="155"/>
        <v/>
      </c>
      <c r="AE202" s="4" t="str">
        <f t="shared" ref="AE202:AE257" si="187">IF(ISNUMBER(AD202),AD202^0.5,"")</f>
        <v/>
      </c>
      <c r="AF202" s="4" t="e">
        <f t="shared" si="156"/>
        <v>#N/A</v>
      </c>
      <c r="AG202" s="4" t="e">
        <f t="shared" si="157"/>
        <v>#N/A</v>
      </c>
      <c r="AH202" s="4" t="e">
        <f t="shared" si="179"/>
        <v>#N/A</v>
      </c>
      <c r="AI202" t="str">
        <f t="shared" si="144"/>
        <v/>
      </c>
      <c r="AJ202" t="str">
        <f t="shared" si="158"/>
        <v/>
      </c>
      <c r="AK202" t="str">
        <f t="shared" si="180"/>
        <v/>
      </c>
      <c r="AM202" s="39"/>
      <c r="BB202" s="16" t="e">
        <f t="shared" si="159"/>
        <v>#N/A</v>
      </c>
      <c r="BC202" s="16" t="str">
        <f t="shared" si="160"/>
        <v/>
      </c>
      <c r="BD202" s="16" t="e">
        <f t="shared" si="161"/>
        <v>#N/A</v>
      </c>
      <c r="BE202" s="16" t="str">
        <f t="shared" si="162"/>
        <v/>
      </c>
      <c r="BF202" s="16" t="str">
        <f t="shared" si="163"/>
        <v/>
      </c>
      <c r="BG202" s="16" t="e">
        <f t="shared" si="164"/>
        <v>#N/A</v>
      </c>
      <c r="BH202" s="16" t="e">
        <f t="shared" si="165"/>
        <v>#N/A</v>
      </c>
      <c r="BI202" t="e">
        <f t="shared" si="166"/>
        <v>#N/A</v>
      </c>
      <c r="BJ202" t="e">
        <f t="shared" si="167"/>
        <v>#N/A</v>
      </c>
      <c r="BK202" s="4"/>
      <c r="BL202" s="28" t="str">
        <f t="shared" si="168"/>
        <v/>
      </c>
      <c r="BM202" s="28" t="str">
        <f t="shared" si="169"/>
        <v/>
      </c>
      <c r="BN202" t="str">
        <f t="shared" si="170"/>
        <v/>
      </c>
      <c r="BO202" s="4"/>
      <c r="BP202" s="4"/>
      <c r="BQ202" s="4"/>
      <c r="BR202" s="4"/>
      <c r="BS202" s="4"/>
      <c r="CC202" s="30" t="str">
        <f t="shared" si="171"/>
        <v/>
      </c>
      <c r="CD202" s="24" t="e">
        <f t="shared" si="181"/>
        <v>#N/A</v>
      </c>
      <c r="CE202" s="4" t="e">
        <f t="shared" si="182"/>
        <v>#N/A</v>
      </c>
      <c r="CF202" s="33" t="str">
        <f t="shared" si="172"/>
        <v/>
      </c>
      <c r="CG202" t="str">
        <f t="shared" si="173"/>
        <v/>
      </c>
      <c r="CH202" t="e">
        <f t="shared" si="174"/>
        <v>#N/A</v>
      </c>
      <c r="CI202" t="e">
        <f t="shared" si="175"/>
        <v>#N/A</v>
      </c>
      <c r="CJ202" s="4" t="str">
        <f t="shared" si="183"/>
        <v/>
      </c>
      <c r="CK202" s="33" t="e">
        <f t="shared" ref="CK202:CK257" si="188">IF(ISNUMBER(CG202),IF(CG201&gt;0,(CF202-CF201)/(CJ202-CJ201),NA()),NA())</f>
        <v>#N/A</v>
      </c>
      <c r="CL202" s="4" t="e">
        <f t="shared" ref="CL202:CL257" si="189">IF(ISNUMBER(CG202),IF(CG201&gt;0,SQRT(CG201*CG202)^0.5,NA()),NA())</f>
        <v>#N/A</v>
      </c>
      <c r="CM202" s="24" t="str">
        <f t="shared" ref="CM202:CM257" si="190">IF(ISNUMBER(CG202),IF(CG201&gt;0,(CF202-CF201)/(CJ202-CJ201),""),"")</f>
        <v/>
      </c>
      <c r="CN202" s="4" t="str">
        <f t="shared" ref="CN202:CN257" si="191">IF(ISNUMBER(CG202),IF(CG201&gt;0,SQRT(CG201*CG202)^0.5,""),"")</f>
        <v/>
      </c>
      <c r="CO202" s="4"/>
      <c r="CR202" s="33" t="str">
        <f t="shared" si="184"/>
        <v/>
      </c>
      <c r="CS202" s="4" t="str">
        <f t="shared" si="185"/>
        <v/>
      </c>
      <c r="CT202" t="str">
        <f t="shared" si="186"/>
        <v/>
      </c>
    </row>
    <row r="203" spans="2:98" x14ac:dyDescent="0.3">
      <c r="B203" s="31">
        <v>196</v>
      </c>
      <c r="C203" s="61"/>
      <c r="D203" s="60"/>
      <c r="E203" s="19" t="str">
        <f t="shared" si="145"/>
        <v/>
      </c>
      <c r="F203" s="20" t="e">
        <f t="shared" si="146"/>
        <v>#N/A</v>
      </c>
      <c r="G203" s="21" t="str">
        <f t="shared" si="147"/>
        <v/>
      </c>
      <c r="H203" s="43"/>
      <c r="I203" s="43"/>
      <c r="J203" s="23" t="str">
        <f t="shared" si="148"/>
        <v/>
      </c>
      <c r="K203" s="24" t="str">
        <f t="shared" si="149"/>
        <v/>
      </c>
      <c r="L203" s="24" t="e">
        <f t="shared" si="176"/>
        <v>#N/A</v>
      </c>
      <c r="N203" s="25" t="str">
        <f t="shared" si="150"/>
        <v/>
      </c>
      <c r="O203" s="23" t="str">
        <f t="shared" si="151"/>
        <v/>
      </c>
      <c r="P203" s="26" t="e">
        <f t="shared" si="152"/>
        <v>#N/A</v>
      </c>
      <c r="Q203" t="b">
        <f t="shared" si="153"/>
        <v>0</v>
      </c>
      <c r="R203" s="26" t="e">
        <f t="shared" si="177"/>
        <v>#N/A</v>
      </c>
      <c r="S203" s="44" t="e">
        <f t="shared" si="178"/>
        <v>#N/A</v>
      </c>
      <c r="AC203" t="str">
        <f t="shared" si="154"/>
        <v/>
      </c>
      <c r="AD203" t="str">
        <f t="shared" si="155"/>
        <v/>
      </c>
      <c r="AE203" s="4" t="str">
        <f t="shared" si="187"/>
        <v/>
      </c>
      <c r="AF203" s="4" t="e">
        <f t="shared" si="156"/>
        <v>#N/A</v>
      </c>
      <c r="AG203" s="4" t="e">
        <f t="shared" si="157"/>
        <v>#N/A</v>
      </c>
      <c r="AH203" s="4" t="e">
        <f t="shared" si="179"/>
        <v>#N/A</v>
      </c>
      <c r="AI203" t="str">
        <f t="shared" si="144"/>
        <v/>
      </c>
      <c r="AJ203" t="str">
        <f t="shared" si="158"/>
        <v/>
      </c>
      <c r="AK203" t="str">
        <f t="shared" si="180"/>
        <v/>
      </c>
      <c r="AM203" s="39"/>
      <c r="BB203" s="16" t="e">
        <f t="shared" si="159"/>
        <v>#N/A</v>
      </c>
      <c r="BC203" s="16" t="str">
        <f t="shared" si="160"/>
        <v/>
      </c>
      <c r="BD203" s="16" t="e">
        <f t="shared" si="161"/>
        <v>#N/A</v>
      </c>
      <c r="BE203" s="16" t="str">
        <f t="shared" si="162"/>
        <v/>
      </c>
      <c r="BF203" s="16" t="str">
        <f t="shared" si="163"/>
        <v/>
      </c>
      <c r="BG203" s="16" t="e">
        <f t="shared" si="164"/>
        <v>#N/A</v>
      </c>
      <c r="BH203" s="16" t="e">
        <f t="shared" si="165"/>
        <v>#N/A</v>
      </c>
      <c r="BI203" t="e">
        <f t="shared" si="166"/>
        <v>#N/A</v>
      </c>
      <c r="BJ203" t="e">
        <f t="shared" si="167"/>
        <v>#N/A</v>
      </c>
      <c r="BK203" s="4"/>
      <c r="BL203" s="28" t="str">
        <f t="shared" si="168"/>
        <v/>
      </c>
      <c r="BM203" s="28" t="str">
        <f t="shared" si="169"/>
        <v/>
      </c>
      <c r="BN203" t="str">
        <f t="shared" si="170"/>
        <v/>
      </c>
      <c r="BO203" s="4"/>
      <c r="BP203" s="4"/>
      <c r="BQ203" s="4"/>
      <c r="BR203" s="4"/>
      <c r="BS203" s="4"/>
      <c r="CC203" s="30" t="str">
        <f t="shared" si="171"/>
        <v/>
      </c>
      <c r="CD203" s="24" t="e">
        <f t="shared" si="181"/>
        <v>#N/A</v>
      </c>
      <c r="CE203" s="4" t="e">
        <f t="shared" si="182"/>
        <v>#N/A</v>
      </c>
      <c r="CF203" s="33" t="str">
        <f t="shared" si="172"/>
        <v/>
      </c>
      <c r="CG203" t="str">
        <f t="shared" si="173"/>
        <v/>
      </c>
      <c r="CH203" t="e">
        <f t="shared" si="174"/>
        <v>#N/A</v>
      </c>
      <c r="CI203" t="e">
        <f t="shared" si="175"/>
        <v>#N/A</v>
      </c>
      <c r="CJ203" s="4" t="str">
        <f t="shared" si="183"/>
        <v/>
      </c>
      <c r="CK203" s="33" t="e">
        <f t="shared" si="188"/>
        <v>#N/A</v>
      </c>
      <c r="CL203" s="4" t="e">
        <f t="shared" si="189"/>
        <v>#N/A</v>
      </c>
      <c r="CM203" s="24" t="str">
        <f t="shared" si="190"/>
        <v/>
      </c>
      <c r="CN203" s="4" t="str">
        <f t="shared" si="191"/>
        <v/>
      </c>
      <c r="CO203" s="4"/>
      <c r="CR203" s="33" t="str">
        <f t="shared" si="184"/>
        <v/>
      </c>
      <c r="CS203" s="4" t="str">
        <f t="shared" si="185"/>
        <v/>
      </c>
      <c r="CT203" t="str">
        <f t="shared" si="186"/>
        <v/>
      </c>
    </row>
    <row r="204" spans="2:98" x14ac:dyDescent="0.3">
      <c r="B204" s="31">
        <v>197</v>
      </c>
      <c r="C204" s="61"/>
      <c r="D204" s="60"/>
      <c r="E204" s="19" t="str">
        <f t="shared" si="145"/>
        <v/>
      </c>
      <c r="F204" s="20" t="e">
        <f t="shared" si="146"/>
        <v>#N/A</v>
      </c>
      <c r="G204" s="21" t="str">
        <f t="shared" si="147"/>
        <v/>
      </c>
      <c r="H204" s="43"/>
      <c r="I204" s="43"/>
      <c r="J204" s="23" t="str">
        <f t="shared" si="148"/>
        <v/>
      </c>
      <c r="K204" s="24" t="str">
        <f t="shared" si="149"/>
        <v/>
      </c>
      <c r="L204" s="24" t="e">
        <f t="shared" si="176"/>
        <v>#N/A</v>
      </c>
      <c r="N204" s="25" t="str">
        <f t="shared" si="150"/>
        <v/>
      </c>
      <c r="O204" s="23" t="str">
        <f t="shared" si="151"/>
        <v/>
      </c>
      <c r="P204" s="26" t="e">
        <f t="shared" si="152"/>
        <v>#N/A</v>
      </c>
      <c r="Q204" t="b">
        <f t="shared" si="153"/>
        <v>0</v>
      </c>
      <c r="R204" s="26" t="e">
        <f t="shared" si="177"/>
        <v>#N/A</v>
      </c>
      <c r="S204" s="44" t="e">
        <f t="shared" si="178"/>
        <v>#N/A</v>
      </c>
      <c r="AC204" t="str">
        <f t="shared" si="154"/>
        <v/>
      </c>
      <c r="AD204" t="str">
        <f t="shared" si="155"/>
        <v/>
      </c>
      <c r="AE204" s="4" t="str">
        <f t="shared" si="187"/>
        <v/>
      </c>
      <c r="AF204" s="4" t="e">
        <f t="shared" si="156"/>
        <v>#N/A</v>
      </c>
      <c r="AG204" s="4" t="e">
        <f t="shared" si="157"/>
        <v>#N/A</v>
      </c>
      <c r="AH204" s="4" t="e">
        <f t="shared" si="179"/>
        <v>#N/A</v>
      </c>
      <c r="AI204" t="str">
        <f t="shared" si="144"/>
        <v/>
      </c>
      <c r="AJ204" t="str">
        <f t="shared" si="158"/>
        <v/>
      </c>
      <c r="AK204" t="str">
        <f t="shared" si="180"/>
        <v/>
      </c>
      <c r="AM204" s="39"/>
      <c r="BB204" s="16" t="e">
        <f t="shared" si="159"/>
        <v>#N/A</v>
      </c>
      <c r="BC204" s="16" t="str">
        <f t="shared" si="160"/>
        <v/>
      </c>
      <c r="BD204" s="16" t="e">
        <f t="shared" si="161"/>
        <v>#N/A</v>
      </c>
      <c r="BE204" s="16" t="str">
        <f t="shared" si="162"/>
        <v/>
      </c>
      <c r="BF204" s="16" t="str">
        <f t="shared" si="163"/>
        <v/>
      </c>
      <c r="BG204" s="16" t="e">
        <f t="shared" si="164"/>
        <v>#N/A</v>
      </c>
      <c r="BH204" s="16" t="e">
        <f t="shared" si="165"/>
        <v>#N/A</v>
      </c>
      <c r="BI204" t="e">
        <f t="shared" si="166"/>
        <v>#N/A</v>
      </c>
      <c r="BJ204" t="e">
        <f t="shared" si="167"/>
        <v>#N/A</v>
      </c>
      <c r="BK204" s="4"/>
      <c r="BL204" s="28" t="str">
        <f t="shared" si="168"/>
        <v/>
      </c>
      <c r="BM204" s="28" t="str">
        <f t="shared" si="169"/>
        <v/>
      </c>
      <c r="BN204" t="str">
        <f t="shared" si="170"/>
        <v/>
      </c>
      <c r="BO204" s="4"/>
      <c r="BP204" s="4"/>
      <c r="BQ204" s="4"/>
      <c r="BR204" s="4"/>
      <c r="BS204" s="4"/>
      <c r="CC204" s="30" t="str">
        <f t="shared" si="171"/>
        <v/>
      </c>
      <c r="CD204" s="24" t="e">
        <f t="shared" si="181"/>
        <v>#N/A</v>
      </c>
      <c r="CE204" s="4" t="e">
        <f t="shared" si="182"/>
        <v>#N/A</v>
      </c>
      <c r="CF204" s="33" t="str">
        <f t="shared" si="172"/>
        <v/>
      </c>
      <c r="CG204" t="str">
        <f t="shared" si="173"/>
        <v/>
      </c>
      <c r="CH204" t="e">
        <f t="shared" si="174"/>
        <v>#N/A</v>
      </c>
      <c r="CI204" t="e">
        <f t="shared" si="175"/>
        <v>#N/A</v>
      </c>
      <c r="CJ204" s="4" t="str">
        <f t="shared" si="183"/>
        <v/>
      </c>
      <c r="CK204" s="33" t="e">
        <f t="shared" si="188"/>
        <v>#N/A</v>
      </c>
      <c r="CL204" s="4" t="e">
        <f t="shared" si="189"/>
        <v>#N/A</v>
      </c>
      <c r="CM204" s="24" t="str">
        <f t="shared" si="190"/>
        <v/>
      </c>
      <c r="CN204" s="4" t="str">
        <f t="shared" si="191"/>
        <v/>
      </c>
      <c r="CO204" s="4"/>
      <c r="CR204" s="33" t="str">
        <f t="shared" si="184"/>
        <v/>
      </c>
      <c r="CS204" s="4" t="str">
        <f t="shared" si="185"/>
        <v/>
      </c>
      <c r="CT204" t="str">
        <f t="shared" si="186"/>
        <v/>
      </c>
    </row>
    <row r="205" spans="2:98" x14ac:dyDescent="0.3">
      <c r="B205" s="31">
        <v>198</v>
      </c>
      <c r="C205" s="61"/>
      <c r="D205" s="60"/>
      <c r="E205" s="19" t="str">
        <f t="shared" si="145"/>
        <v/>
      </c>
      <c r="F205" s="20" t="e">
        <f t="shared" si="146"/>
        <v>#N/A</v>
      </c>
      <c r="G205" s="21" t="str">
        <f t="shared" si="147"/>
        <v/>
      </c>
      <c r="H205" s="43"/>
      <c r="I205" s="43"/>
      <c r="J205" s="23" t="str">
        <f t="shared" si="148"/>
        <v/>
      </c>
      <c r="K205" s="24" t="str">
        <f t="shared" si="149"/>
        <v/>
      </c>
      <c r="L205" s="24" t="e">
        <f t="shared" si="176"/>
        <v>#N/A</v>
      </c>
      <c r="N205" s="25" t="str">
        <f t="shared" si="150"/>
        <v/>
      </c>
      <c r="O205" s="23" t="str">
        <f t="shared" si="151"/>
        <v/>
      </c>
      <c r="P205" s="26" t="e">
        <f t="shared" si="152"/>
        <v>#N/A</v>
      </c>
      <c r="Q205" t="b">
        <f t="shared" si="153"/>
        <v>0</v>
      </c>
      <c r="R205" s="26" t="e">
        <f t="shared" si="177"/>
        <v>#N/A</v>
      </c>
      <c r="S205" s="44" t="e">
        <f t="shared" si="178"/>
        <v>#N/A</v>
      </c>
      <c r="AC205" t="str">
        <f t="shared" si="154"/>
        <v/>
      </c>
      <c r="AD205" t="str">
        <f t="shared" si="155"/>
        <v/>
      </c>
      <c r="AE205" s="4" t="str">
        <f t="shared" si="187"/>
        <v/>
      </c>
      <c r="AF205" s="4" t="e">
        <f t="shared" si="156"/>
        <v>#N/A</v>
      </c>
      <c r="AG205" s="4" t="e">
        <f t="shared" si="157"/>
        <v>#N/A</v>
      </c>
      <c r="AH205" s="4" t="e">
        <f t="shared" si="179"/>
        <v>#N/A</v>
      </c>
      <c r="AI205" t="str">
        <f t="shared" ref="AI205:AI257" si="192">IF(ISNUMBER(AF205),$AM$8*AE205+$AN$8*AD205,"")</f>
        <v/>
      </c>
      <c r="AJ205" t="str">
        <f t="shared" si="158"/>
        <v/>
      </c>
      <c r="AK205" t="str">
        <f t="shared" si="180"/>
        <v/>
      </c>
      <c r="AM205" s="39"/>
      <c r="BB205" s="16" t="e">
        <f t="shared" si="159"/>
        <v>#N/A</v>
      </c>
      <c r="BC205" s="16" t="str">
        <f t="shared" si="160"/>
        <v/>
      </c>
      <c r="BD205" s="16" t="e">
        <f t="shared" si="161"/>
        <v>#N/A</v>
      </c>
      <c r="BE205" s="16" t="str">
        <f t="shared" si="162"/>
        <v/>
      </c>
      <c r="BF205" s="16" t="str">
        <f t="shared" si="163"/>
        <v/>
      </c>
      <c r="BG205" s="16" t="e">
        <f t="shared" si="164"/>
        <v>#N/A</v>
      </c>
      <c r="BH205" s="16" t="e">
        <f t="shared" si="165"/>
        <v>#N/A</v>
      </c>
      <c r="BI205" t="e">
        <f t="shared" si="166"/>
        <v>#N/A</v>
      </c>
      <c r="BJ205" t="e">
        <f t="shared" si="167"/>
        <v>#N/A</v>
      </c>
      <c r="BK205" s="4"/>
      <c r="BL205" s="28" t="str">
        <f t="shared" si="168"/>
        <v/>
      </c>
      <c r="BM205" s="28" t="str">
        <f t="shared" si="169"/>
        <v/>
      </c>
      <c r="BN205" t="str">
        <f t="shared" si="170"/>
        <v/>
      </c>
      <c r="BO205" s="4"/>
      <c r="BP205" s="4"/>
      <c r="BQ205" s="4"/>
      <c r="BR205" s="4"/>
      <c r="BS205" s="4"/>
      <c r="CC205" s="30" t="str">
        <f t="shared" si="171"/>
        <v/>
      </c>
      <c r="CD205" s="24" t="e">
        <f t="shared" si="181"/>
        <v>#N/A</v>
      </c>
      <c r="CE205" s="4" t="e">
        <f t="shared" si="182"/>
        <v>#N/A</v>
      </c>
      <c r="CF205" s="33" t="str">
        <f t="shared" si="172"/>
        <v/>
      </c>
      <c r="CG205" t="str">
        <f t="shared" si="173"/>
        <v/>
      </c>
      <c r="CH205" t="e">
        <f t="shared" si="174"/>
        <v>#N/A</v>
      </c>
      <c r="CI205" t="e">
        <f t="shared" si="175"/>
        <v>#N/A</v>
      </c>
      <c r="CJ205" s="4" t="str">
        <f t="shared" si="183"/>
        <v/>
      </c>
      <c r="CK205" s="33" t="e">
        <f t="shared" si="188"/>
        <v>#N/A</v>
      </c>
      <c r="CL205" s="4" t="e">
        <f t="shared" si="189"/>
        <v>#N/A</v>
      </c>
      <c r="CM205" s="24" t="str">
        <f t="shared" si="190"/>
        <v/>
      </c>
      <c r="CN205" s="4" t="str">
        <f t="shared" si="191"/>
        <v/>
      </c>
      <c r="CO205" s="4"/>
      <c r="CR205" s="33" t="str">
        <f t="shared" si="184"/>
        <v/>
      </c>
      <c r="CS205" s="4" t="str">
        <f t="shared" si="185"/>
        <v/>
      </c>
      <c r="CT205" t="str">
        <f t="shared" si="186"/>
        <v/>
      </c>
    </row>
    <row r="206" spans="2:98" x14ac:dyDescent="0.3">
      <c r="B206" s="31">
        <v>199</v>
      </c>
      <c r="C206" s="61"/>
      <c r="D206" s="60"/>
      <c r="E206" s="19" t="str">
        <f t="shared" si="145"/>
        <v/>
      </c>
      <c r="F206" s="20" t="e">
        <f t="shared" si="146"/>
        <v>#N/A</v>
      </c>
      <c r="G206" s="21" t="str">
        <f t="shared" si="147"/>
        <v/>
      </c>
      <c r="H206" s="43"/>
      <c r="I206" s="43"/>
      <c r="J206" s="23" t="str">
        <f t="shared" si="148"/>
        <v/>
      </c>
      <c r="K206" s="24" t="str">
        <f t="shared" si="149"/>
        <v/>
      </c>
      <c r="L206" s="24" t="e">
        <f t="shared" si="176"/>
        <v>#N/A</v>
      </c>
      <c r="N206" s="25" t="str">
        <f t="shared" si="150"/>
        <v/>
      </c>
      <c r="O206" s="23" t="str">
        <f t="shared" si="151"/>
        <v/>
      </c>
      <c r="P206" s="26" t="e">
        <f t="shared" si="152"/>
        <v>#N/A</v>
      </c>
      <c r="Q206" t="b">
        <f t="shared" si="153"/>
        <v>0</v>
      </c>
      <c r="R206" s="26" t="e">
        <f t="shared" si="177"/>
        <v>#N/A</v>
      </c>
      <c r="S206" s="44" t="e">
        <f t="shared" si="178"/>
        <v>#N/A</v>
      </c>
      <c r="AC206" t="str">
        <f t="shared" si="154"/>
        <v/>
      </c>
      <c r="AD206" t="str">
        <f t="shared" si="155"/>
        <v/>
      </c>
      <c r="AE206" s="4" t="str">
        <f t="shared" si="187"/>
        <v/>
      </c>
      <c r="AF206" s="4" t="e">
        <f t="shared" si="156"/>
        <v>#N/A</v>
      </c>
      <c r="AG206" s="4" t="e">
        <f t="shared" si="157"/>
        <v>#N/A</v>
      </c>
      <c r="AH206" s="4" t="e">
        <f t="shared" si="179"/>
        <v>#N/A</v>
      </c>
      <c r="AI206" t="str">
        <f t="shared" si="192"/>
        <v/>
      </c>
      <c r="AJ206" t="str">
        <f t="shared" si="158"/>
        <v/>
      </c>
      <c r="AK206" t="str">
        <f t="shared" si="180"/>
        <v/>
      </c>
      <c r="AM206" s="39"/>
      <c r="BB206" s="16" t="e">
        <f t="shared" si="159"/>
        <v>#N/A</v>
      </c>
      <c r="BC206" s="16" t="str">
        <f t="shared" si="160"/>
        <v/>
      </c>
      <c r="BD206" s="16" t="e">
        <f t="shared" si="161"/>
        <v>#N/A</v>
      </c>
      <c r="BE206" s="16" t="str">
        <f t="shared" si="162"/>
        <v/>
      </c>
      <c r="BF206" s="16" t="str">
        <f t="shared" si="163"/>
        <v/>
      </c>
      <c r="BG206" s="16" t="e">
        <f t="shared" si="164"/>
        <v>#N/A</v>
      </c>
      <c r="BH206" s="16" t="e">
        <f t="shared" si="165"/>
        <v>#N/A</v>
      </c>
      <c r="BI206" t="e">
        <f t="shared" si="166"/>
        <v>#N/A</v>
      </c>
      <c r="BJ206" t="e">
        <f t="shared" si="167"/>
        <v>#N/A</v>
      </c>
      <c r="BK206" s="4"/>
      <c r="BL206" s="28" t="str">
        <f t="shared" si="168"/>
        <v/>
      </c>
      <c r="BM206" s="28" t="str">
        <f t="shared" si="169"/>
        <v/>
      </c>
      <c r="BN206" t="str">
        <f t="shared" si="170"/>
        <v/>
      </c>
      <c r="BO206" s="4"/>
      <c r="BP206" s="4"/>
      <c r="BQ206" s="4"/>
      <c r="BR206" s="4"/>
      <c r="BS206" s="4"/>
      <c r="CC206" s="30" t="str">
        <f t="shared" si="171"/>
        <v/>
      </c>
      <c r="CD206" s="24" t="e">
        <f t="shared" si="181"/>
        <v>#N/A</v>
      </c>
      <c r="CE206" s="4" t="e">
        <f t="shared" si="182"/>
        <v>#N/A</v>
      </c>
      <c r="CF206" s="33" t="str">
        <f t="shared" si="172"/>
        <v/>
      </c>
      <c r="CG206" t="str">
        <f t="shared" si="173"/>
        <v/>
      </c>
      <c r="CH206" t="e">
        <f t="shared" si="174"/>
        <v>#N/A</v>
      </c>
      <c r="CI206" t="e">
        <f t="shared" si="175"/>
        <v>#N/A</v>
      </c>
      <c r="CJ206" s="4" t="str">
        <f t="shared" si="183"/>
        <v/>
      </c>
      <c r="CK206" s="33" t="e">
        <f t="shared" si="188"/>
        <v>#N/A</v>
      </c>
      <c r="CL206" s="4" t="e">
        <f t="shared" si="189"/>
        <v>#N/A</v>
      </c>
      <c r="CM206" s="24" t="str">
        <f t="shared" si="190"/>
        <v/>
      </c>
      <c r="CN206" s="4" t="str">
        <f t="shared" si="191"/>
        <v/>
      </c>
      <c r="CO206" s="4"/>
      <c r="CR206" s="33" t="str">
        <f t="shared" si="184"/>
        <v/>
      </c>
      <c r="CS206" s="4" t="str">
        <f t="shared" si="185"/>
        <v/>
      </c>
      <c r="CT206" t="str">
        <f t="shared" si="186"/>
        <v/>
      </c>
    </row>
    <row r="207" spans="2:98" x14ac:dyDescent="0.3">
      <c r="B207" s="31">
        <v>200</v>
      </c>
      <c r="C207" s="61"/>
      <c r="D207" s="60"/>
      <c r="E207" s="19" t="str">
        <f t="shared" si="145"/>
        <v/>
      </c>
      <c r="F207" s="20" t="e">
        <f t="shared" si="146"/>
        <v>#N/A</v>
      </c>
      <c r="G207" s="21" t="str">
        <f t="shared" si="147"/>
        <v/>
      </c>
      <c r="H207" s="43"/>
      <c r="I207" s="43"/>
      <c r="J207" s="23" t="str">
        <f t="shared" si="148"/>
        <v/>
      </c>
      <c r="K207" s="24" t="str">
        <f t="shared" si="149"/>
        <v/>
      </c>
      <c r="L207" s="24" t="e">
        <f t="shared" si="176"/>
        <v>#N/A</v>
      </c>
      <c r="N207" s="25" t="str">
        <f t="shared" si="150"/>
        <v/>
      </c>
      <c r="O207" s="23" t="str">
        <f t="shared" si="151"/>
        <v/>
      </c>
      <c r="P207" s="26" t="e">
        <f t="shared" si="152"/>
        <v>#N/A</v>
      </c>
      <c r="Q207" t="b">
        <f t="shared" si="153"/>
        <v>0</v>
      </c>
      <c r="R207" s="26" t="e">
        <f t="shared" si="177"/>
        <v>#N/A</v>
      </c>
      <c r="S207" s="44" t="e">
        <f t="shared" si="178"/>
        <v>#N/A</v>
      </c>
      <c r="AC207" t="str">
        <f t="shared" si="154"/>
        <v/>
      </c>
      <c r="AD207" t="str">
        <f t="shared" si="155"/>
        <v/>
      </c>
      <c r="AE207" s="4" t="str">
        <f t="shared" si="187"/>
        <v/>
      </c>
      <c r="AF207" s="4" t="e">
        <f t="shared" si="156"/>
        <v>#N/A</v>
      </c>
      <c r="AG207" s="4" t="e">
        <f t="shared" si="157"/>
        <v>#N/A</v>
      </c>
      <c r="AH207" s="4" t="e">
        <f t="shared" si="179"/>
        <v>#N/A</v>
      </c>
      <c r="AI207" t="str">
        <f t="shared" si="192"/>
        <v/>
      </c>
      <c r="AJ207" t="str">
        <f t="shared" si="158"/>
        <v/>
      </c>
      <c r="AK207" t="str">
        <f t="shared" si="180"/>
        <v/>
      </c>
      <c r="AM207" s="39"/>
      <c r="BB207" s="16" t="e">
        <f t="shared" si="159"/>
        <v>#N/A</v>
      </c>
      <c r="BC207" s="16" t="str">
        <f t="shared" si="160"/>
        <v/>
      </c>
      <c r="BD207" s="16" t="e">
        <f t="shared" si="161"/>
        <v>#N/A</v>
      </c>
      <c r="BE207" s="16" t="str">
        <f t="shared" si="162"/>
        <v/>
      </c>
      <c r="BF207" s="16" t="str">
        <f t="shared" si="163"/>
        <v/>
      </c>
      <c r="BG207" s="16" t="e">
        <f t="shared" si="164"/>
        <v>#N/A</v>
      </c>
      <c r="BH207" s="16" t="e">
        <f t="shared" si="165"/>
        <v>#N/A</v>
      </c>
      <c r="BI207" t="e">
        <f t="shared" si="166"/>
        <v>#N/A</v>
      </c>
      <c r="BJ207" t="e">
        <f t="shared" si="167"/>
        <v>#N/A</v>
      </c>
      <c r="BK207" s="4"/>
      <c r="BL207" s="28" t="str">
        <f t="shared" si="168"/>
        <v/>
      </c>
      <c r="BM207" s="28" t="str">
        <f t="shared" si="169"/>
        <v/>
      </c>
      <c r="BN207" t="str">
        <f t="shared" si="170"/>
        <v/>
      </c>
      <c r="BO207" s="4"/>
      <c r="BP207" s="4"/>
      <c r="BQ207" s="4"/>
      <c r="BR207" s="4"/>
      <c r="BS207" s="4"/>
      <c r="CC207" s="30" t="str">
        <f t="shared" si="171"/>
        <v/>
      </c>
      <c r="CD207" s="24" t="e">
        <f t="shared" si="181"/>
        <v>#N/A</v>
      </c>
      <c r="CE207" s="4" t="e">
        <f t="shared" si="182"/>
        <v>#N/A</v>
      </c>
      <c r="CF207" s="33" t="str">
        <f t="shared" si="172"/>
        <v/>
      </c>
      <c r="CG207" t="str">
        <f t="shared" si="173"/>
        <v/>
      </c>
      <c r="CH207" t="e">
        <f t="shared" si="174"/>
        <v>#N/A</v>
      </c>
      <c r="CI207" t="e">
        <f t="shared" si="175"/>
        <v>#N/A</v>
      </c>
      <c r="CJ207" s="4" t="str">
        <f t="shared" si="183"/>
        <v/>
      </c>
      <c r="CK207" s="33" t="e">
        <f t="shared" si="188"/>
        <v>#N/A</v>
      </c>
      <c r="CL207" s="4" t="e">
        <f t="shared" si="189"/>
        <v>#N/A</v>
      </c>
      <c r="CM207" s="24" t="str">
        <f t="shared" si="190"/>
        <v/>
      </c>
      <c r="CN207" s="4" t="str">
        <f t="shared" si="191"/>
        <v/>
      </c>
      <c r="CO207" s="4"/>
      <c r="CR207" s="33" t="str">
        <f t="shared" si="184"/>
        <v/>
      </c>
      <c r="CS207" s="4" t="str">
        <f t="shared" si="185"/>
        <v/>
      </c>
      <c r="CT207" t="str">
        <f t="shared" si="186"/>
        <v/>
      </c>
    </row>
    <row r="208" spans="2:98" x14ac:dyDescent="0.3">
      <c r="B208" s="31">
        <v>201</v>
      </c>
      <c r="C208" s="61"/>
      <c r="D208" s="60"/>
      <c r="E208" s="19" t="str">
        <f t="shared" si="145"/>
        <v/>
      </c>
      <c r="F208" s="20" t="e">
        <f t="shared" si="146"/>
        <v>#N/A</v>
      </c>
      <c r="G208" s="21" t="str">
        <f t="shared" si="147"/>
        <v/>
      </c>
      <c r="H208" s="43"/>
      <c r="I208" s="43"/>
      <c r="J208" s="23" t="str">
        <f t="shared" si="148"/>
        <v/>
      </c>
      <c r="K208" s="24" t="str">
        <f t="shared" si="149"/>
        <v/>
      </c>
      <c r="L208" s="24" t="e">
        <f t="shared" si="176"/>
        <v>#N/A</v>
      </c>
      <c r="N208" s="25" t="str">
        <f t="shared" si="150"/>
        <v/>
      </c>
      <c r="O208" s="23" t="str">
        <f t="shared" si="151"/>
        <v/>
      </c>
      <c r="P208" s="26" t="e">
        <f t="shared" si="152"/>
        <v>#N/A</v>
      </c>
      <c r="Q208" t="b">
        <f t="shared" si="153"/>
        <v>0</v>
      </c>
      <c r="R208" s="26" t="e">
        <f t="shared" si="177"/>
        <v>#N/A</v>
      </c>
      <c r="S208" s="44" t="e">
        <f t="shared" si="178"/>
        <v>#N/A</v>
      </c>
      <c r="AC208" t="str">
        <f t="shared" si="154"/>
        <v/>
      </c>
      <c r="AD208" t="str">
        <f t="shared" si="155"/>
        <v/>
      </c>
      <c r="AE208" s="4" t="str">
        <f t="shared" si="187"/>
        <v/>
      </c>
      <c r="AF208" s="4" t="e">
        <f t="shared" si="156"/>
        <v>#N/A</v>
      </c>
      <c r="AG208" s="4" t="e">
        <f t="shared" si="157"/>
        <v>#N/A</v>
      </c>
      <c r="AH208" s="4" t="e">
        <f t="shared" si="179"/>
        <v>#N/A</v>
      </c>
      <c r="AI208" t="str">
        <f t="shared" si="192"/>
        <v/>
      </c>
      <c r="AJ208" t="str">
        <f t="shared" si="158"/>
        <v/>
      </c>
      <c r="AK208" t="str">
        <f t="shared" si="180"/>
        <v/>
      </c>
      <c r="AM208" s="39"/>
      <c r="BB208" s="16" t="e">
        <f t="shared" si="159"/>
        <v>#N/A</v>
      </c>
      <c r="BC208" s="16" t="str">
        <f t="shared" si="160"/>
        <v/>
      </c>
      <c r="BD208" s="16" t="e">
        <f t="shared" si="161"/>
        <v>#N/A</v>
      </c>
      <c r="BE208" s="16" t="str">
        <f t="shared" si="162"/>
        <v/>
      </c>
      <c r="BF208" s="16" t="str">
        <f t="shared" si="163"/>
        <v/>
      </c>
      <c r="BG208" s="16" t="e">
        <f t="shared" si="164"/>
        <v>#N/A</v>
      </c>
      <c r="BH208" s="16" t="e">
        <f t="shared" si="165"/>
        <v>#N/A</v>
      </c>
      <c r="BI208" t="e">
        <f t="shared" si="166"/>
        <v>#N/A</v>
      </c>
      <c r="BJ208" t="e">
        <f t="shared" si="167"/>
        <v>#N/A</v>
      </c>
      <c r="BK208" s="4"/>
      <c r="BL208" s="28" t="str">
        <f t="shared" si="168"/>
        <v/>
      </c>
      <c r="BM208" s="28" t="str">
        <f t="shared" si="169"/>
        <v/>
      </c>
      <c r="BN208" t="str">
        <f t="shared" si="170"/>
        <v/>
      </c>
      <c r="BO208" s="4"/>
      <c r="BP208" s="4"/>
      <c r="BQ208" s="4"/>
      <c r="BR208" s="4"/>
      <c r="BS208" s="4"/>
      <c r="CC208" s="30" t="str">
        <f t="shared" si="171"/>
        <v/>
      </c>
      <c r="CD208" s="24" t="e">
        <f t="shared" si="181"/>
        <v>#N/A</v>
      </c>
      <c r="CE208" s="4" t="e">
        <f t="shared" si="182"/>
        <v>#N/A</v>
      </c>
      <c r="CF208" s="33" t="str">
        <f t="shared" si="172"/>
        <v/>
      </c>
      <c r="CG208" t="str">
        <f t="shared" si="173"/>
        <v/>
      </c>
      <c r="CH208" t="e">
        <f t="shared" si="174"/>
        <v>#N/A</v>
      </c>
      <c r="CI208" t="e">
        <f t="shared" si="175"/>
        <v>#N/A</v>
      </c>
      <c r="CJ208" s="4" t="str">
        <f t="shared" si="183"/>
        <v/>
      </c>
      <c r="CK208" s="33" t="e">
        <f t="shared" si="188"/>
        <v>#N/A</v>
      </c>
      <c r="CL208" s="4" t="e">
        <f t="shared" si="189"/>
        <v>#N/A</v>
      </c>
      <c r="CM208" s="24" t="str">
        <f t="shared" si="190"/>
        <v/>
      </c>
      <c r="CN208" s="4" t="str">
        <f t="shared" si="191"/>
        <v/>
      </c>
      <c r="CO208" s="4"/>
      <c r="CR208" s="33" t="str">
        <f t="shared" si="184"/>
        <v/>
      </c>
      <c r="CS208" s="4" t="str">
        <f t="shared" si="185"/>
        <v/>
      </c>
      <c r="CT208" t="str">
        <f t="shared" si="186"/>
        <v/>
      </c>
    </row>
    <row r="209" spans="2:98" x14ac:dyDescent="0.3">
      <c r="B209" s="31">
        <v>202</v>
      </c>
      <c r="C209" s="61"/>
      <c r="D209" s="60"/>
      <c r="E209" s="19" t="str">
        <f t="shared" si="145"/>
        <v/>
      </c>
      <c r="F209" s="20" t="e">
        <f t="shared" si="146"/>
        <v>#N/A</v>
      </c>
      <c r="G209" s="21" t="str">
        <f t="shared" si="147"/>
        <v/>
      </c>
      <c r="H209" s="43"/>
      <c r="I209" s="43"/>
      <c r="J209" s="23" t="str">
        <f t="shared" si="148"/>
        <v/>
      </c>
      <c r="K209" s="24" t="str">
        <f t="shared" si="149"/>
        <v/>
      </c>
      <c r="L209" s="24" t="e">
        <f t="shared" si="176"/>
        <v>#N/A</v>
      </c>
      <c r="N209" s="25" t="str">
        <f t="shared" si="150"/>
        <v/>
      </c>
      <c r="O209" s="23" t="str">
        <f t="shared" si="151"/>
        <v/>
      </c>
      <c r="P209" s="26" t="e">
        <f t="shared" si="152"/>
        <v>#N/A</v>
      </c>
      <c r="Q209" t="b">
        <f t="shared" si="153"/>
        <v>0</v>
      </c>
      <c r="R209" s="26" t="e">
        <f t="shared" si="177"/>
        <v>#N/A</v>
      </c>
      <c r="S209" s="44" t="e">
        <f t="shared" si="178"/>
        <v>#N/A</v>
      </c>
      <c r="AC209" t="str">
        <f t="shared" si="154"/>
        <v/>
      </c>
      <c r="AD209" t="str">
        <f t="shared" si="155"/>
        <v/>
      </c>
      <c r="AE209" s="4" t="str">
        <f t="shared" si="187"/>
        <v/>
      </c>
      <c r="AF209" s="4" t="e">
        <f t="shared" si="156"/>
        <v>#N/A</v>
      </c>
      <c r="AG209" s="4" t="e">
        <f t="shared" si="157"/>
        <v>#N/A</v>
      </c>
      <c r="AH209" s="4" t="e">
        <f t="shared" si="179"/>
        <v>#N/A</v>
      </c>
      <c r="AI209" t="str">
        <f t="shared" si="192"/>
        <v/>
      </c>
      <c r="AJ209" t="str">
        <f t="shared" si="158"/>
        <v/>
      </c>
      <c r="AK209" t="str">
        <f t="shared" si="180"/>
        <v/>
      </c>
      <c r="AM209" s="39"/>
      <c r="BB209" s="16" t="e">
        <f t="shared" si="159"/>
        <v>#N/A</v>
      </c>
      <c r="BC209" s="16" t="str">
        <f t="shared" si="160"/>
        <v/>
      </c>
      <c r="BD209" s="16" t="e">
        <f t="shared" si="161"/>
        <v>#N/A</v>
      </c>
      <c r="BE209" s="16" t="str">
        <f t="shared" si="162"/>
        <v/>
      </c>
      <c r="BF209" s="16" t="str">
        <f t="shared" si="163"/>
        <v/>
      </c>
      <c r="BG209" s="16" t="e">
        <f t="shared" si="164"/>
        <v>#N/A</v>
      </c>
      <c r="BH209" s="16" t="e">
        <f t="shared" si="165"/>
        <v>#N/A</v>
      </c>
      <c r="BI209" t="e">
        <f t="shared" si="166"/>
        <v>#N/A</v>
      </c>
      <c r="BJ209" t="e">
        <f t="shared" si="167"/>
        <v>#N/A</v>
      </c>
      <c r="BK209" s="4"/>
      <c r="BL209" s="28" t="str">
        <f t="shared" si="168"/>
        <v/>
      </c>
      <c r="BM209" s="28" t="str">
        <f t="shared" si="169"/>
        <v/>
      </c>
      <c r="BN209" t="str">
        <f t="shared" si="170"/>
        <v/>
      </c>
      <c r="BO209" s="4"/>
      <c r="BP209" s="4"/>
      <c r="BQ209" s="4"/>
      <c r="BR209" s="4"/>
      <c r="BS209" s="4"/>
      <c r="CC209" s="30" t="str">
        <f t="shared" si="171"/>
        <v/>
      </c>
      <c r="CD209" s="24" t="e">
        <f t="shared" si="181"/>
        <v>#N/A</v>
      </c>
      <c r="CE209" s="4" t="e">
        <f t="shared" si="182"/>
        <v>#N/A</v>
      </c>
      <c r="CF209" s="33" t="str">
        <f t="shared" si="172"/>
        <v/>
      </c>
      <c r="CG209" t="str">
        <f t="shared" si="173"/>
        <v/>
      </c>
      <c r="CH209" t="e">
        <f t="shared" si="174"/>
        <v>#N/A</v>
      </c>
      <c r="CI209" t="e">
        <f t="shared" si="175"/>
        <v>#N/A</v>
      </c>
      <c r="CJ209" s="4" t="str">
        <f t="shared" si="183"/>
        <v/>
      </c>
      <c r="CK209" s="33" t="e">
        <f t="shared" si="188"/>
        <v>#N/A</v>
      </c>
      <c r="CL209" s="4" t="e">
        <f t="shared" si="189"/>
        <v>#N/A</v>
      </c>
      <c r="CM209" s="24" t="str">
        <f t="shared" si="190"/>
        <v/>
      </c>
      <c r="CN209" s="4" t="str">
        <f t="shared" si="191"/>
        <v/>
      </c>
      <c r="CO209" s="4"/>
      <c r="CR209" s="33" t="str">
        <f t="shared" si="184"/>
        <v/>
      </c>
      <c r="CS209" s="4" t="str">
        <f t="shared" si="185"/>
        <v/>
      </c>
      <c r="CT209" t="str">
        <f t="shared" si="186"/>
        <v/>
      </c>
    </row>
    <row r="210" spans="2:98" x14ac:dyDescent="0.3">
      <c r="B210" s="31">
        <v>203</v>
      </c>
      <c r="C210" s="61"/>
      <c r="D210" s="60"/>
      <c r="E210" s="19" t="str">
        <f t="shared" si="145"/>
        <v/>
      </c>
      <c r="F210" s="20" t="e">
        <f t="shared" si="146"/>
        <v>#N/A</v>
      </c>
      <c r="G210" s="21" t="str">
        <f t="shared" si="147"/>
        <v/>
      </c>
      <c r="H210" s="43"/>
      <c r="I210" s="43"/>
      <c r="J210" s="23" t="str">
        <f t="shared" si="148"/>
        <v/>
      </c>
      <c r="K210" s="24" t="str">
        <f t="shared" si="149"/>
        <v/>
      </c>
      <c r="L210" s="24" t="e">
        <f t="shared" si="176"/>
        <v>#N/A</v>
      </c>
      <c r="N210" s="25" t="str">
        <f t="shared" si="150"/>
        <v/>
      </c>
      <c r="O210" s="23" t="str">
        <f t="shared" si="151"/>
        <v/>
      </c>
      <c r="P210" s="26" t="e">
        <f t="shared" si="152"/>
        <v>#N/A</v>
      </c>
      <c r="Q210" t="b">
        <f t="shared" si="153"/>
        <v>0</v>
      </c>
      <c r="R210" s="26" t="e">
        <f t="shared" si="177"/>
        <v>#N/A</v>
      </c>
      <c r="S210" s="44" t="e">
        <f t="shared" si="178"/>
        <v>#N/A</v>
      </c>
      <c r="AC210" t="str">
        <f t="shared" si="154"/>
        <v/>
      </c>
      <c r="AD210" t="str">
        <f t="shared" si="155"/>
        <v/>
      </c>
      <c r="AE210" s="4" t="str">
        <f t="shared" si="187"/>
        <v/>
      </c>
      <c r="AF210" s="4" t="e">
        <f t="shared" si="156"/>
        <v>#N/A</v>
      </c>
      <c r="AG210" s="4" t="e">
        <f t="shared" si="157"/>
        <v>#N/A</v>
      </c>
      <c r="AH210" s="4" t="e">
        <f t="shared" si="179"/>
        <v>#N/A</v>
      </c>
      <c r="AI210" t="str">
        <f t="shared" si="192"/>
        <v/>
      </c>
      <c r="AJ210" t="str">
        <f t="shared" si="158"/>
        <v/>
      </c>
      <c r="AK210" t="str">
        <f t="shared" si="180"/>
        <v/>
      </c>
      <c r="AM210" s="39"/>
      <c r="BB210" s="16" t="e">
        <f t="shared" si="159"/>
        <v>#N/A</v>
      </c>
      <c r="BC210" s="16" t="str">
        <f t="shared" si="160"/>
        <v/>
      </c>
      <c r="BD210" s="16" t="e">
        <f t="shared" si="161"/>
        <v>#N/A</v>
      </c>
      <c r="BE210" s="16" t="str">
        <f t="shared" si="162"/>
        <v/>
      </c>
      <c r="BF210" s="16" t="str">
        <f t="shared" si="163"/>
        <v/>
      </c>
      <c r="BG210" s="16" t="e">
        <f t="shared" si="164"/>
        <v>#N/A</v>
      </c>
      <c r="BH210" s="16" t="e">
        <f t="shared" si="165"/>
        <v>#N/A</v>
      </c>
      <c r="BI210" t="e">
        <f t="shared" si="166"/>
        <v>#N/A</v>
      </c>
      <c r="BJ210" t="e">
        <f t="shared" si="167"/>
        <v>#N/A</v>
      </c>
      <c r="BK210" s="4"/>
      <c r="BL210" s="28" t="str">
        <f t="shared" si="168"/>
        <v/>
      </c>
      <c r="BM210" s="28" t="str">
        <f t="shared" si="169"/>
        <v/>
      </c>
      <c r="BN210" t="str">
        <f t="shared" si="170"/>
        <v/>
      </c>
      <c r="BO210" s="4"/>
      <c r="BP210" s="4"/>
      <c r="BQ210" s="4"/>
      <c r="BR210" s="4"/>
      <c r="BS210" s="4"/>
      <c r="CC210" s="30" t="str">
        <f t="shared" si="171"/>
        <v/>
      </c>
      <c r="CD210" s="24" t="e">
        <f t="shared" si="181"/>
        <v>#N/A</v>
      </c>
      <c r="CE210" s="4" t="e">
        <f t="shared" si="182"/>
        <v>#N/A</v>
      </c>
      <c r="CF210" s="33" t="str">
        <f t="shared" si="172"/>
        <v/>
      </c>
      <c r="CG210" t="str">
        <f t="shared" si="173"/>
        <v/>
      </c>
      <c r="CH210" t="e">
        <f t="shared" si="174"/>
        <v>#N/A</v>
      </c>
      <c r="CI210" t="e">
        <f t="shared" si="175"/>
        <v>#N/A</v>
      </c>
      <c r="CJ210" s="4" t="str">
        <f t="shared" si="183"/>
        <v/>
      </c>
      <c r="CK210" s="33" t="e">
        <f t="shared" si="188"/>
        <v>#N/A</v>
      </c>
      <c r="CL210" s="4" t="e">
        <f t="shared" si="189"/>
        <v>#N/A</v>
      </c>
      <c r="CM210" s="24" t="str">
        <f t="shared" si="190"/>
        <v/>
      </c>
      <c r="CN210" s="4" t="str">
        <f t="shared" si="191"/>
        <v/>
      </c>
      <c r="CO210" s="4"/>
      <c r="CR210" s="33" t="str">
        <f t="shared" si="184"/>
        <v/>
      </c>
      <c r="CS210" s="4" t="str">
        <f t="shared" si="185"/>
        <v/>
      </c>
      <c r="CT210" t="str">
        <f t="shared" si="186"/>
        <v/>
      </c>
    </row>
    <row r="211" spans="2:98" x14ac:dyDescent="0.3">
      <c r="B211" s="31">
        <v>204</v>
      </c>
      <c r="C211" s="61"/>
      <c r="D211" s="60"/>
      <c r="E211" s="19" t="str">
        <f t="shared" si="145"/>
        <v/>
      </c>
      <c r="F211" s="20" t="e">
        <f t="shared" si="146"/>
        <v>#N/A</v>
      </c>
      <c r="G211" s="21" t="str">
        <f t="shared" si="147"/>
        <v/>
      </c>
      <c r="H211" s="43"/>
      <c r="I211" s="43"/>
      <c r="J211" s="23" t="str">
        <f t="shared" si="148"/>
        <v/>
      </c>
      <c r="K211" s="24" t="str">
        <f t="shared" si="149"/>
        <v/>
      </c>
      <c r="L211" s="24" t="e">
        <f t="shared" si="176"/>
        <v>#N/A</v>
      </c>
      <c r="N211" s="25" t="str">
        <f t="shared" si="150"/>
        <v/>
      </c>
      <c r="O211" s="23" t="str">
        <f t="shared" si="151"/>
        <v/>
      </c>
      <c r="P211" s="26" t="e">
        <f t="shared" si="152"/>
        <v>#N/A</v>
      </c>
      <c r="Q211" t="b">
        <f t="shared" si="153"/>
        <v>0</v>
      </c>
      <c r="R211" s="26" t="e">
        <f t="shared" si="177"/>
        <v>#N/A</v>
      </c>
      <c r="S211" s="44" t="e">
        <f t="shared" si="178"/>
        <v>#N/A</v>
      </c>
      <c r="AC211" t="str">
        <f t="shared" si="154"/>
        <v/>
      </c>
      <c r="AD211" t="str">
        <f t="shared" si="155"/>
        <v/>
      </c>
      <c r="AE211" s="4" t="str">
        <f t="shared" si="187"/>
        <v/>
      </c>
      <c r="AF211" s="4" t="e">
        <f t="shared" si="156"/>
        <v>#N/A</v>
      </c>
      <c r="AG211" s="4" t="e">
        <f t="shared" si="157"/>
        <v>#N/A</v>
      </c>
      <c r="AH211" s="4" t="e">
        <f t="shared" si="179"/>
        <v>#N/A</v>
      </c>
      <c r="AI211" t="str">
        <f t="shared" si="192"/>
        <v/>
      </c>
      <c r="AJ211" t="str">
        <f t="shared" si="158"/>
        <v/>
      </c>
      <c r="AK211" t="str">
        <f t="shared" si="180"/>
        <v/>
      </c>
      <c r="AM211" s="39"/>
      <c r="BB211" s="16" t="e">
        <f t="shared" si="159"/>
        <v>#N/A</v>
      </c>
      <c r="BC211" s="16" t="str">
        <f t="shared" si="160"/>
        <v/>
      </c>
      <c r="BD211" s="16" t="e">
        <f t="shared" si="161"/>
        <v>#N/A</v>
      </c>
      <c r="BE211" s="16" t="str">
        <f t="shared" si="162"/>
        <v/>
      </c>
      <c r="BF211" s="16" t="str">
        <f t="shared" si="163"/>
        <v/>
      </c>
      <c r="BG211" s="16" t="e">
        <f t="shared" si="164"/>
        <v>#N/A</v>
      </c>
      <c r="BH211" s="16" t="e">
        <f t="shared" si="165"/>
        <v>#N/A</v>
      </c>
      <c r="BI211" t="e">
        <f t="shared" si="166"/>
        <v>#N/A</v>
      </c>
      <c r="BJ211" t="e">
        <f t="shared" si="167"/>
        <v>#N/A</v>
      </c>
      <c r="BK211" s="4"/>
      <c r="BL211" s="28" t="str">
        <f t="shared" si="168"/>
        <v/>
      </c>
      <c r="BM211" s="28" t="str">
        <f t="shared" si="169"/>
        <v/>
      </c>
      <c r="BN211" t="str">
        <f t="shared" si="170"/>
        <v/>
      </c>
      <c r="BO211" s="4"/>
      <c r="BP211" s="4"/>
      <c r="BQ211" s="4"/>
      <c r="BR211" s="4"/>
      <c r="BS211" s="4"/>
      <c r="CC211" s="30" t="str">
        <f t="shared" si="171"/>
        <v/>
      </c>
      <c r="CD211" s="24" t="e">
        <f t="shared" si="181"/>
        <v>#N/A</v>
      </c>
      <c r="CE211" s="4" t="e">
        <f t="shared" si="182"/>
        <v>#N/A</v>
      </c>
      <c r="CF211" s="33" t="str">
        <f t="shared" si="172"/>
        <v/>
      </c>
      <c r="CG211" t="str">
        <f t="shared" si="173"/>
        <v/>
      </c>
      <c r="CH211" t="e">
        <f t="shared" si="174"/>
        <v>#N/A</v>
      </c>
      <c r="CI211" t="e">
        <f t="shared" si="175"/>
        <v>#N/A</v>
      </c>
      <c r="CJ211" s="4" t="str">
        <f t="shared" si="183"/>
        <v/>
      </c>
      <c r="CK211" s="33" t="e">
        <f t="shared" si="188"/>
        <v>#N/A</v>
      </c>
      <c r="CL211" s="4" t="e">
        <f t="shared" si="189"/>
        <v>#N/A</v>
      </c>
      <c r="CM211" s="24" t="str">
        <f t="shared" si="190"/>
        <v/>
      </c>
      <c r="CN211" s="4" t="str">
        <f t="shared" si="191"/>
        <v/>
      </c>
      <c r="CO211" s="4"/>
      <c r="CR211" s="33" t="str">
        <f t="shared" si="184"/>
        <v/>
      </c>
      <c r="CS211" s="4" t="str">
        <f t="shared" si="185"/>
        <v/>
      </c>
      <c r="CT211" t="str">
        <f t="shared" si="186"/>
        <v/>
      </c>
    </row>
    <row r="212" spans="2:98" x14ac:dyDescent="0.3">
      <c r="B212" s="31">
        <v>205</v>
      </c>
      <c r="C212" s="61"/>
      <c r="D212" s="60"/>
      <c r="E212" s="19" t="str">
        <f t="shared" si="145"/>
        <v/>
      </c>
      <c r="F212" s="20" t="e">
        <f t="shared" si="146"/>
        <v>#N/A</v>
      </c>
      <c r="G212" s="21" t="str">
        <f t="shared" si="147"/>
        <v/>
      </c>
      <c r="H212" s="43"/>
      <c r="I212" s="43"/>
      <c r="J212" s="23" t="str">
        <f t="shared" si="148"/>
        <v/>
      </c>
      <c r="K212" s="24" t="str">
        <f t="shared" si="149"/>
        <v/>
      </c>
      <c r="L212" s="24" t="e">
        <f t="shared" si="176"/>
        <v>#N/A</v>
      </c>
      <c r="N212" s="25" t="str">
        <f t="shared" si="150"/>
        <v/>
      </c>
      <c r="O212" s="23" t="str">
        <f t="shared" si="151"/>
        <v/>
      </c>
      <c r="P212" s="26" t="e">
        <f t="shared" si="152"/>
        <v>#N/A</v>
      </c>
      <c r="Q212" t="b">
        <f t="shared" si="153"/>
        <v>0</v>
      </c>
      <c r="R212" s="26" t="e">
        <f t="shared" si="177"/>
        <v>#N/A</v>
      </c>
      <c r="S212" s="44" t="e">
        <f t="shared" si="178"/>
        <v>#N/A</v>
      </c>
      <c r="AC212" t="str">
        <f t="shared" si="154"/>
        <v/>
      </c>
      <c r="AD212" t="str">
        <f t="shared" si="155"/>
        <v/>
      </c>
      <c r="AE212" s="4" t="str">
        <f t="shared" si="187"/>
        <v/>
      </c>
      <c r="AF212" s="4" t="e">
        <f t="shared" si="156"/>
        <v>#N/A</v>
      </c>
      <c r="AG212" s="4" t="e">
        <f t="shared" si="157"/>
        <v>#N/A</v>
      </c>
      <c r="AH212" s="4" t="e">
        <f t="shared" si="179"/>
        <v>#N/A</v>
      </c>
      <c r="AI212" t="str">
        <f t="shared" si="192"/>
        <v/>
      </c>
      <c r="AJ212" t="str">
        <f t="shared" si="158"/>
        <v/>
      </c>
      <c r="AK212" t="str">
        <f t="shared" si="180"/>
        <v/>
      </c>
      <c r="AM212" s="39"/>
      <c r="BB212" s="16" t="e">
        <f t="shared" si="159"/>
        <v>#N/A</v>
      </c>
      <c r="BC212" s="16" t="str">
        <f t="shared" si="160"/>
        <v/>
      </c>
      <c r="BD212" s="16" t="e">
        <f t="shared" si="161"/>
        <v>#N/A</v>
      </c>
      <c r="BE212" s="16" t="str">
        <f t="shared" si="162"/>
        <v/>
      </c>
      <c r="BF212" s="16" t="str">
        <f t="shared" si="163"/>
        <v/>
      </c>
      <c r="BG212" s="16" t="e">
        <f t="shared" si="164"/>
        <v>#N/A</v>
      </c>
      <c r="BH212" s="16" t="e">
        <f t="shared" si="165"/>
        <v>#N/A</v>
      </c>
      <c r="BI212" t="e">
        <f t="shared" si="166"/>
        <v>#N/A</v>
      </c>
      <c r="BJ212" t="e">
        <f t="shared" si="167"/>
        <v>#N/A</v>
      </c>
      <c r="BK212" s="4"/>
      <c r="BL212" s="28" t="str">
        <f t="shared" si="168"/>
        <v/>
      </c>
      <c r="BM212" s="28" t="str">
        <f t="shared" si="169"/>
        <v/>
      </c>
      <c r="BN212" t="str">
        <f t="shared" si="170"/>
        <v/>
      </c>
      <c r="BO212" s="4"/>
      <c r="BP212" s="4"/>
      <c r="BQ212" s="4"/>
      <c r="BR212" s="4"/>
      <c r="BS212" s="4"/>
      <c r="CC212" s="30" t="str">
        <f t="shared" si="171"/>
        <v/>
      </c>
      <c r="CD212" s="24" t="e">
        <f t="shared" si="181"/>
        <v>#N/A</v>
      </c>
      <c r="CE212" s="4" t="e">
        <f t="shared" si="182"/>
        <v>#N/A</v>
      </c>
      <c r="CF212" s="33" t="str">
        <f t="shared" si="172"/>
        <v/>
      </c>
      <c r="CG212" t="str">
        <f t="shared" si="173"/>
        <v/>
      </c>
      <c r="CH212" t="e">
        <f t="shared" si="174"/>
        <v>#N/A</v>
      </c>
      <c r="CI212" t="e">
        <f t="shared" si="175"/>
        <v>#N/A</v>
      </c>
      <c r="CJ212" s="4" t="str">
        <f t="shared" si="183"/>
        <v/>
      </c>
      <c r="CK212" s="33" t="e">
        <f t="shared" si="188"/>
        <v>#N/A</v>
      </c>
      <c r="CL212" s="4" t="e">
        <f t="shared" si="189"/>
        <v>#N/A</v>
      </c>
      <c r="CM212" s="24" t="str">
        <f t="shared" si="190"/>
        <v/>
      </c>
      <c r="CN212" s="4" t="str">
        <f t="shared" si="191"/>
        <v/>
      </c>
      <c r="CO212" s="4"/>
      <c r="CR212" s="33" t="str">
        <f t="shared" si="184"/>
        <v/>
      </c>
      <c r="CS212" s="4" t="str">
        <f t="shared" si="185"/>
        <v/>
      </c>
      <c r="CT212" t="str">
        <f t="shared" si="186"/>
        <v/>
      </c>
    </row>
    <row r="213" spans="2:98" x14ac:dyDescent="0.3">
      <c r="B213" s="31">
        <v>206</v>
      </c>
      <c r="C213" s="61"/>
      <c r="D213" s="60"/>
      <c r="E213" s="19" t="str">
        <f t="shared" si="145"/>
        <v/>
      </c>
      <c r="F213" s="20" t="e">
        <f t="shared" si="146"/>
        <v>#N/A</v>
      </c>
      <c r="G213" s="21" t="str">
        <f t="shared" si="147"/>
        <v/>
      </c>
      <c r="H213" s="43"/>
      <c r="I213" s="43"/>
      <c r="J213" s="23" t="str">
        <f t="shared" si="148"/>
        <v/>
      </c>
      <c r="K213" s="24" t="str">
        <f t="shared" si="149"/>
        <v/>
      </c>
      <c r="L213" s="24" t="e">
        <f t="shared" si="176"/>
        <v>#N/A</v>
      </c>
      <c r="N213" s="25" t="str">
        <f t="shared" si="150"/>
        <v/>
      </c>
      <c r="O213" s="23" t="str">
        <f t="shared" si="151"/>
        <v/>
      </c>
      <c r="P213" s="26" t="e">
        <f t="shared" si="152"/>
        <v>#N/A</v>
      </c>
      <c r="Q213" t="b">
        <f t="shared" si="153"/>
        <v>0</v>
      </c>
      <c r="R213" s="26" t="e">
        <f t="shared" si="177"/>
        <v>#N/A</v>
      </c>
      <c r="S213" s="44" t="e">
        <f t="shared" si="178"/>
        <v>#N/A</v>
      </c>
      <c r="AC213" t="str">
        <f t="shared" si="154"/>
        <v/>
      </c>
      <c r="AD213" t="str">
        <f t="shared" si="155"/>
        <v/>
      </c>
      <c r="AE213" s="4" t="str">
        <f t="shared" si="187"/>
        <v/>
      </c>
      <c r="AF213" s="4" t="e">
        <f t="shared" si="156"/>
        <v>#N/A</v>
      </c>
      <c r="AG213" s="4" t="e">
        <f t="shared" si="157"/>
        <v>#N/A</v>
      </c>
      <c r="AH213" s="4" t="e">
        <f t="shared" si="179"/>
        <v>#N/A</v>
      </c>
      <c r="AI213" t="str">
        <f t="shared" si="192"/>
        <v/>
      </c>
      <c r="AJ213" t="str">
        <f t="shared" si="158"/>
        <v/>
      </c>
      <c r="AK213" t="str">
        <f t="shared" si="180"/>
        <v/>
      </c>
      <c r="AM213" s="39"/>
      <c r="BB213" s="16" t="e">
        <f t="shared" si="159"/>
        <v>#N/A</v>
      </c>
      <c r="BC213" s="16" t="str">
        <f t="shared" si="160"/>
        <v/>
      </c>
      <c r="BD213" s="16" t="e">
        <f t="shared" si="161"/>
        <v>#N/A</v>
      </c>
      <c r="BE213" s="16" t="str">
        <f t="shared" si="162"/>
        <v/>
      </c>
      <c r="BF213" s="16" t="str">
        <f t="shared" si="163"/>
        <v/>
      </c>
      <c r="BG213" s="16" t="e">
        <f t="shared" si="164"/>
        <v>#N/A</v>
      </c>
      <c r="BH213" s="16" t="e">
        <f t="shared" si="165"/>
        <v>#N/A</v>
      </c>
      <c r="BI213" t="e">
        <f t="shared" si="166"/>
        <v>#N/A</v>
      </c>
      <c r="BJ213" t="e">
        <f t="shared" si="167"/>
        <v>#N/A</v>
      </c>
      <c r="BK213" s="4"/>
      <c r="BL213" s="28" t="str">
        <f t="shared" si="168"/>
        <v/>
      </c>
      <c r="BM213" s="28" t="str">
        <f t="shared" si="169"/>
        <v/>
      </c>
      <c r="BN213" t="str">
        <f t="shared" si="170"/>
        <v/>
      </c>
      <c r="BO213" s="4"/>
      <c r="BP213" s="4"/>
      <c r="BQ213" s="4"/>
      <c r="BR213" s="4"/>
      <c r="BS213" s="4"/>
      <c r="CC213" s="30" t="str">
        <f t="shared" si="171"/>
        <v/>
      </c>
      <c r="CD213" s="24" t="e">
        <f t="shared" si="181"/>
        <v>#N/A</v>
      </c>
      <c r="CE213" s="4" t="e">
        <f t="shared" si="182"/>
        <v>#N/A</v>
      </c>
      <c r="CF213" s="33" t="str">
        <f t="shared" si="172"/>
        <v/>
      </c>
      <c r="CG213" t="str">
        <f t="shared" si="173"/>
        <v/>
      </c>
      <c r="CH213" t="e">
        <f t="shared" si="174"/>
        <v>#N/A</v>
      </c>
      <c r="CI213" t="e">
        <f t="shared" si="175"/>
        <v>#N/A</v>
      </c>
      <c r="CJ213" s="4" t="str">
        <f t="shared" si="183"/>
        <v/>
      </c>
      <c r="CK213" s="33" t="e">
        <f t="shared" si="188"/>
        <v>#N/A</v>
      </c>
      <c r="CL213" s="4" t="e">
        <f t="shared" si="189"/>
        <v>#N/A</v>
      </c>
      <c r="CM213" s="24" t="str">
        <f t="shared" si="190"/>
        <v/>
      </c>
      <c r="CN213" s="4" t="str">
        <f t="shared" si="191"/>
        <v/>
      </c>
      <c r="CO213" s="4"/>
      <c r="CR213" s="33" t="str">
        <f t="shared" si="184"/>
        <v/>
      </c>
      <c r="CS213" s="4" t="str">
        <f t="shared" si="185"/>
        <v/>
      </c>
      <c r="CT213" t="str">
        <f t="shared" si="186"/>
        <v/>
      </c>
    </row>
    <row r="214" spans="2:98" x14ac:dyDescent="0.3">
      <c r="B214" s="31">
        <v>207</v>
      </c>
      <c r="C214" s="61"/>
      <c r="D214" s="60"/>
      <c r="E214" s="19" t="str">
        <f t="shared" si="145"/>
        <v/>
      </c>
      <c r="F214" s="20" t="e">
        <f t="shared" si="146"/>
        <v>#N/A</v>
      </c>
      <c r="G214" s="21" t="str">
        <f t="shared" si="147"/>
        <v/>
      </c>
      <c r="H214" s="43"/>
      <c r="I214" s="43"/>
      <c r="J214" s="23" t="str">
        <f t="shared" si="148"/>
        <v/>
      </c>
      <c r="K214" s="24" t="str">
        <f t="shared" si="149"/>
        <v/>
      </c>
      <c r="L214" s="24" t="e">
        <f t="shared" si="176"/>
        <v>#N/A</v>
      </c>
      <c r="N214" s="25" t="str">
        <f t="shared" si="150"/>
        <v/>
      </c>
      <c r="O214" s="23" t="str">
        <f t="shared" si="151"/>
        <v/>
      </c>
      <c r="P214" s="26" t="e">
        <f t="shared" si="152"/>
        <v>#N/A</v>
      </c>
      <c r="Q214" t="b">
        <f t="shared" si="153"/>
        <v>0</v>
      </c>
      <c r="R214" s="26" t="e">
        <f t="shared" si="177"/>
        <v>#N/A</v>
      </c>
      <c r="S214" s="44" t="e">
        <f t="shared" si="178"/>
        <v>#N/A</v>
      </c>
      <c r="AC214" t="str">
        <f t="shared" si="154"/>
        <v/>
      </c>
      <c r="AD214" t="str">
        <f t="shared" si="155"/>
        <v/>
      </c>
      <c r="AE214" s="4" t="str">
        <f t="shared" si="187"/>
        <v/>
      </c>
      <c r="AF214" s="4" t="e">
        <f t="shared" si="156"/>
        <v>#N/A</v>
      </c>
      <c r="AG214" s="4" t="e">
        <f t="shared" si="157"/>
        <v>#N/A</v>
      </c>
      <c r="AH214" s="4" t="e">
        <f t="shared" si="179"/>
        <v>#N/A</v>
      </c>
      <c r="AI214" t="str">
        <f t="shared" si="192"/>
        <v/>
      </c>
      <c r="AJ214" t="str">
        <f t="shared" si="158"/>
        <v/>
      </c>
      <c r="AK214" t="str">
        <f t="shared" si="180"/>
        <v/>
      </c>
      <c r="AM214" s="39"/>
      <c r="BB214" s="16" t="e">
        <f t="shared" si="159"/>
        <v>#N/A</v>
      </c>
      <c r="BC214" s="16" t="str">
        <f t="shared" si="160"/>
        <v/>
      </c>
      <c r="BD214" s="16" t="e">
        <f t="shared" si="161"/>
        <v>#N/A</v>
      </c>
      <c r="BE214" s="16" t="str">
        <f t="shared" si="162"/>
        <v/>
      </c>
      <c r="BF214" s="16" t="str">
        <f t="shared" si="163"/>
        <v/>
      </c>
      <c r="BG214" s="16" t="e">
        <f t="shared" si="164"/>
        <v>#N/A</v>
      </c>
      <c r="BH214" s="16" t="e">
        <f t="shared" si="165"/>
        <v>#N/A</v>
      </c>
      <c r="BI214" t="e">
        <f t="shared" si="166"/>
        <v>#N/A</v>
      </c>
      <c r="BJ214" t="e">
        <f t="shared" si="167"/>
        <v>#N/A</v>
      </c>
      <c r="BK214" s="4"/>
      <c r="BL214" s="28" t="str">
        <f t="shared" si="168"/>
        <v/>
      </c>
      <c r="BM214" s="28" t="str">
        <f t="shared" si="169"/>
        <v/>
      </c>
      <c r="BN214" t="str">
        <f t="shared" si="170"/>
        <v/>
      </c>
      <c r="BO214" s="4"/>
      <c r="BP214" s="4"/>
      <c r="BQ214" s="4"/>
      <c r="BR214" s="4"/>
      <c r="BS214" s="4"/>
      <c r="CC214" s="30" t="str">
        <f t="shared" si="171"/>
        <v/>
      </c>
      <c r="CD214" s="24" t="e">
        <f t="shared" si="181"/>
        <v>#N/A</v>
      </c>
      <c r="CE214" s="4" t="e">
        <f t="shared" si="182"/>
        <v>#N/A</v>
      </c>
      <c r="CF214" s="33" t="str">
        <f t="shared" si="172"/>
        <v/>
      </c>
      <c r="CG214" t="str">
        <f t="shared" si="173"/>
        <v/>
      </c>
      <c r="CH214" t="e">
        <f t="shared" si="174"/>
        <v>#N/A</v>
      </c>
      <c r="CI214" t="e">
        <f t="shared" si="175"/>
        <v>#N/A</v>
      </c>
      <c r="CJ214" s="4" t="str">
        <f t="shared" si="183"/>
        <v/>
      </c>
      <c r="CK214" s="33" t="e">
        <f t="shared" si="188"/>
        <v>#N/A</v>
      </c>
      <c r="CL214" s="4" t="e">
        <f t="shared" si="189"/>
        <v>#N/A</v>
      </c>
      <c r="CM214" s="24" t="str">
        <f t="shared" si="190"/>
        <v/>
      </c>
      <c r="CN214" s="4" t="str">
        <f t="shared" si="191"/>
        <v/>
      </c>
      <c r="CO214" s="4"/>
      <c r="CR214" s="33" t="str">
        <f t="shared" si="184"/>
        <v/>
      </c>
      <c r="CS214" s="4" t="str">
        <f t="shared" si="185"/>
        <v/>
      </c>
      <c r="CT214" t="str">
        <f t="shared" si="186"/>
        <v/>
      </c>
    </row>
    <row r="215" spans="2:98" x14ac:dyDescent="0.3">
      <c r="B215" s="31">
        <v>208</v>
      </c>
      <c r="C215" s="61"/>
      <c r="D215" s="60"/>
      <c r="E215" s="19" t="str">
        <f t="shared" si="145"/>
        <v/>
      </c>
      <c r="F215" s="20" t="e">
        <f t="shared" si="146"/>
        <v>#N/A</v>
      </c>
      <c r="G215" s="21" t="str">
        <f t="shared" si="147"/>
        <v/>
      </c>
      <c r="H215" s="43"/>
      <c r="I215" s="43"/>
      <c r="J215" s="23" t="str">
        <f t="shared" si="148"/>
        <v/>
      </c>
      <c r="K215" s="24" t="str">
        <f t="shared" si="149"/>
        <v/>
      </c>
      <c r="L215" s="24" t="e">
        <f t="shared" si="176"/>
        <v>#N/A</v>
      </c>
      <c r="N215" s="25" t="str">
        <f t="shared" si="150"/>
        <v/>
      </c>
      <c r="O215" s="23" t="str">
        <f t="shared" si="151"/>
        <v/>
      </c>
      <c r="P215" s="26" t="e">
        <f t="shared" si="152"/>
        <v>#N/A</v>
      </c>
      <c r="Q215" t="b">
        <f t="shared" si="153"/>
        <v>0</v>
      </c>
      <c r="R215" s="26" t="e">
        <f t="shared" si="177"/>
        <v>#N/A</v>
      </c>
      <c r="S215" s="44" t="e">
        <f t="shared" si="178"/>
        <v>#N/A</v>
      </c>
      <c r="AC215" t="str">
        <f t="shared" si="154"/>
        <v/>
      </c>
      <c r="AD215" t="str">
        <f t="shared" si="155"/>
        <v/>
      </c>
      <c r="AE215" s="4" t="str">
        <f t="shared" si="187"/>
        <v/>
      </c>
      <c r="AF215" s="4" t="e">
        <f t="shared" si="156"/>
        <v>#N/A</v>
      </c>
      <c r="AG215" s="4" t="e">
        <f t="shared" si="157"/>
        <v>#N/A</v>
      </c>
      <c r="AH215" s="4" t="e">
        <f t="shared" si="179"/>
        <v>#N/A</v>
      </c>
      <c r="AI215" t="str">
        <f t="shared" si="192"/>
        <v/>
      </c>
      <c r="AJ215" t="str">
        <f t="shared" si="158"/>
        <v/>
      </c>
      <c r="AK215" t="str">
        <f t="shared" si="180"/>
        <v/>
      </c>
      <c r="AM215" s="39"/>
      <c r="BB215" s="16" t="e">
        <f t="shared" si="159"/>
        <v>#N/A</v>
      </c>
      <c r="BC215" s="16" t="str">
        <f t="shared" si="160"/>
        <v/>
      </c>
      <c r="BD215" s="16" t="e">
        <f t="shared" si="161"/>
        <v>#N/A</v>
      </c>
      <c r="BE215" s="16" t="str">
        <f t="shared" si="162"/>
        <v/>
      </c>
      <c r="BF215" s="16" t="str">
        <f t="shared" si="163"/>
        <v/>
      </c>
      <c r="BG215" s="16" t="e">
        <f t="shared" si="164"/>
        <v>#N/A</v>
      </c>
      <c r="BH215" s="16" t="e">
        <f t="shared" si="165"/>
        <v>#N/A</v>
      </c>
      <c r="BI215" t="e">
        <f t="shared" si="166"/>
        <v>#N/A</v>
      </c>
      <c r="BJ215" t="e">
        <f t="shared" si="167"/>
        <v>#N/A</v>
      </c>
      <c r="BK215" s="4"/>
      <c r="BL215" s="28" t="str">
        <f t="shared" si="168"/>
        <v/>
      </c>
      <c r="BM215" s="28" t="str">
        <f t="shared" si="169"/>
        <v/>
      </c>
      <c r="BN215" t="str">
        <f t="shared" si="170"/>
        <v/>
      </c>
      <c r="BO215" s="4"/>
      <c r="BP215" s="4"/>
      <c r="BQ215" s="4"/>
      <c r="BR215" s="4"/>
      <c r="BS215" s="4"/>
      <c r="CC215" s="30" t="str">
        <f t="shared" si="171"/>
        <v/>
      </c>
      <c r="CD215" s="24" t="e">
        <f t="shared" si="181"/>
        <v>#N/A</v>
      </c>
      <c r="CE215" s="4" t="e">
        <f t="shared" si="182"/>
        <v>#N/A</v>
      </c>
      <c r="CF215" s="33" t="str">
        <f t="shared" si="172"/>
        <v/>
      </c>
      <c r="CG215" t="str">
        <f t="shared" si="173"/>
        <v/>
      </c>
      <c r="CH215" t="e">
        <f t="shared" si="174"/>
        <v>#N/A</v>
      </c>
      <c r="CI215" t="e">
        <f t="shared" si="175"/>
        <v>#N/A</v>
      </c>
      <c r="CJ215" s="4" t="str">
        <f t="shared" si="183"/>
        <v/>
      </c>
      <c r="CK215" s="33" t="e">
        <f t="shared" si="188"/>
        <v>#N/A</v>
      </c>
      <c r="CL215" s="4" t="e">
        <f t="shared" si="189"/>
        <v>#N/A</v>
      </c>
      <c r="CM215" s="24" t="str">
        <f t="shared" si="190"/>
        <v/>
      </c>
      <c r="CN215" s="4" t="str">
        <f t="shared" si="191"/>
        <v/>
      </c>
      <c r="CO215" s="4"/>
      <c r="CR215" s="33" t="str">
        <f t="shared" si="184"/>
        <v/>
      </c>
      <c r="CS215" s="4" t="str">
        <f t="shared" si="185"/>
        <v/>
      </c>
      <c r="CT215" t="str">
        <f t="shared" si="186"/>
        <v/>
      </c>
    </row>
    <row r="216" spans="2:98" x14ac:dyDescent="0.3">
      <c r="B216" s="31">
        <v>209</v>
      </c>
      <c r="C216" s="61"/>
      <c r="D216" s="60"/>
      <c r="E216" s="19" t="str">
        <f t="shared" si="145"/>
        <v/>
      </c>
      <c r="F216" s="20" t="e">
        <f t="shared" si="146"/>
        <v>#N/A</v>
      </c>
      <c r="G216" s="21" t="str">
        <f t="shared" si="147"/>
        <v/>
      </c>
      <c r="H216" s="43"/>
      <c r="I216" s="43"/>
      <c r="J216" s="23" t="str">
        <f t="shared" si="148"/>
        <v/>
      </c>
      <c r="K216" s="24" t="str">
        <f t="shared" si="149"/>
        <v/>
      </c>
      <c r="L216" s="24" t="e">
        <f t="shared" si="176"/>
        <v>#N/A</v>
      </c>
      <c r="N216" s="25" t="str">
        <f t="shared" si="150"/>
        <v/>
      </c>
      <c r="O216" s="23" t="str">
        <f t="shared" si="151"/>
        <v/>
      </c>
      <c r="P216" s="26" t="e">
        <f t="shared" si="152"/>
        <v>#N/A</v>
      </c>
      <c r="Q216" t="b">
        <f t="shared" si="153"/>
        <v>0</v>
      </c>
      <c r="R216" s="26" t="e">
        <f t="shared" si="177"/>
        <v>#N/A</v>
      </c>
      <c r="S216" s="44" t="e">
        <f t="shared" si="178"/>
        <v>#N/A</v>
      </c>
      <c r="AC216" t="str">
        <f t="shared" si="154"/>
        <v/>
      </c>
      <c r="AD216" t="str">
        <f t="shared" si="155"/>
        <v/>
      </c>
      <c r="AE216" s="4" t="str">
        <f t="shared" si="187"/>
        <v/>
      </c>
      <c r="AF216" s="4" t="e">
        <f t="shared" si="156"/>
        <v>#N/A</v>
      </c>
      <c r="AG216" s="4" t="e">
        <f t="shared" si="157"/>
        <v>#N/A</v>
      </c>
      <c r="AH216" s="4" t="e">
        <f t="shared" si="179"/>
        <v>#N/A</v>
      </c>
      <c r="AI216" t="str">
        <f t="shared" si="192"/>
        <v/>
      </c>
      <c r="AJ216" t="str">
        <f t="shared" si="158"/>
        <v/>
      </c>
      <c r="AK216" t="str">
        <f t="shared" si="180"/>
        <v/>
      </c>
      <c r="AM216" s="39"/>
      <c r="BB216" s="16" t="e">
        <f t="shared" si="159"/>
        <v>#N/A</v>
      </c>
      <c r="BC216" s="16" t="str">
        <f t="shared" si="160"/>
        <v/>
      </c>
      <c r="BD216" s="16" t="e">
        <f t="shared" si="161"/>
        <v>#N/A</v>
      </c>
      <c r="BE216" s="16" t="str">
        <f t="shared" si="162"/>
        <v/>
      </c>
      <c r="BF216" s="16" t="str">
        <f t="shared" si="163"/>
        <v/>
      </c>
      <c r="BG216" s="16" t="e">
        <f t="shared" si="164"/>
        <v>#N/A</v>
      </c>
      <c r="BH216" s="16" t="e">
        <f t="shared" si="165"/>
        <v>#N/A</v>
      </c>
      <c r="BI216" t="e">
        <f t="shared" si="166"/>
        <v>#N/A</v>
      </c>
      <c r="BJ216" t="e">
        <f t="shared" si="167"/>
        <v>#N/A</v>
      </c>
      <c r="BK216" s="4"/>
      <c r="BL216" s="28" t="str">
        <f t="shared" si="168"/>
        <v/>
      </c>
      <c r="BM216" s="28" t="str">
        <f t="shared" si="169"/>
        <v/>
      </c>
      <c r="BN216" t="str">
        <f t="shared" si="170"/>
        <v/>
      </c>
      <c r="BO216" s="4"/>
      <c r="BP216" s="4"/>
      <c r="BQ216" s="4"/>
      <c r="BR216" s="4"/>
      <c r="BS216" s="4"/>
      <c r="CC216" s="30" t="str">
        <f t="shared" si="171"/>
        <v/>
      </c>
      <c r="CD216" s="24" t="e">
        <f t="shared" si="181"/>
        <v>#N/A</v>
      </c>
      <c r="CE216" s="4" t="e">
        <f t="shared" si="182"/>
        <v>#N/A</v>
      </c>
      <c r="CF216" s="33" t="str">
        <f t="shared" si="172"/>
        <v/>
      </c>
      <c r="CG216" t="str">
        <f t="shared" si="173"/>
        <v/>
      </c>
      <c r="CH216" t="e">
        <f t="shared" si="174"/>
        <v>#N/A</v>
      </c>
      <c r="CI216" t="e">
        <f t="shared" si="175"/>
        <v>#N/A</v>
      </c>
      <c r="CJ216" s="4" t="str">
        <f t="shared" si="183"/>
        <v/>
      </c>
      <c r="CK216" s="33" t="e">
        <f t="shared" si="188"/>
        <v>#N/A</v>
      </c>
      <c r="CL216" s="4" t="e">
        <f t="shared" si="189"/>
        <v>#N/A</v>
      </c>
      <c r="CM216" s="24" t="str">
        <f t="shared" si="190"/>
        <v/>
      </c>
      <c r="CN216" s="4" t="str">
        <f t="shared" si="191"/>
        <v/>
      </c>
      <c r="CO216" s="4"/>
      <c r="CR216" s="33" t="str">
        <f t="shared" si="184"/>
        <v/>
      </c>
      <c r="CS216" s="4" t="str">
        <f t="shared" si="185"/>
        <v/>
      </c>
      <c r="CT216" t="str">
        <f t="shared" si="186"/>
        <v/>
      </c>
    </row>
    <row r="217" spans="2:98" x14ac:dyDescent="0.3">
      <c r="B217" s="31">
        <v>210</v>
      </c>
      <c r="C217" s="61"/>
      <c r="D217" s="60"/>
      <c r="E217" s="19" t="str">
        <f t="shared" si="145"/>
        <v/>
      </c>
      <c r="F217" s="20" t="e">
        <f t="shared" si="146"/>
        <v>#N/A</v>
      </c>
      <c r="G217" s="21" t="str">
        <f t="shared" si="147"/>
        <v/>
      </c>
      <c r="H217" s="43"/>
      <c r="I217" s="43"/>
      <c r="J217" s="23" t="str">
        <f t="shared" si="148"/>
        <v/>
      </c>
      <c r="K217" s="24" t="str">
        <f t="shared" si="149"/>
        <v/>
      </c>
      <c r="L217" s="24" t="e">
        <f t="shared" si="176"/>
        <v>#N/A</v>
      </c>
      <c r="N217" s="25" t="str">
        <f t="shared" si="150"/>
        <v/>
      </c>
      <c r="O217" s="23" t="str">
        <f t="shared" si="151"/>
        <v/>
      </c>
      <c r="P217" s="26" t="e">
        <f t="shared" si="152"/>
        <v>#N/A</v>
      </c>
      <c r="Q217" t="b">
        <f t="shared" si="153"/>
        <v>0</v>
      </c>
      <c r="R217" s="26" t="e">
        <f t="shared" si="177"/>
        <v>#N/A</v>
      </c>
      <c r="S217" s="44" t="e">
        <f t="shared" si="178"/>
        <v>#N/A</v>
      </c>
      <c r="AC217" t="str">
        <f t="shared" si="154"/>
        <v/>
      </c>
      <c r="AD217" t="str">
        <f t="shared" si="155"/>
        <v/>
      </c>
      <c r="AE217" s="4" t="str">
        <f t="shared" si="187"/>
        <v/>
      </c>
      <c r="AF217" s="4" t="e">
        <f t="shared" si="156"/>
        <v>#N/A</v>
      </c>
      <c r="AG217" s="4" t="e">
        <f t="shared" si="157"/>
        <v>#N/A</v>
      </c>
      <c r="AH217" s="4" t="e">
        <f t="shared" si="179"/>
        <v>#N/A</v>
      </c>
      <c r="AI217" t="str">
        <f t="shared" si="192"/>
        <v/>
      </c>
      <c r="AJ217" t="str">
        <f t="shared" si="158"/>
        <v/>
      </c>
      <c r="AK217" t="str">
        <f t="shared" si="180"/>
        <v/>
      </c>
      <c r="AM217" s="39"/>
      <c r="BB217" s="16" t="e">
        <f t="shared" si="159"/>
        <v>#N/A</v>
      </c>
      <c r="BC217" s="16" t="str">
        <f t="shared" si="160"/>
        <v/>
      </c>
      <c r="BD217" s="16" t="e">
        <f t="shared" si="161"/>
        <v>#N/A</v>
      </c>
      <c r="BE217" s="16" t="str">
        <f t="shared" si="162"/>
        <v/>
      </c>
      <c r="BF217" s="16" t="str">
        <f t="shared" si="163"/>
        <v/>
      </c>
      <c r="BG217" s="16" t="e">
        <f t="shared" si="164"/>
        <v>#N/A</v>
      </c>
      <c r="BH217" s="16" t="e">
        <f t="shared" si="165"/>
        <v>#N/A</v>
      </c>
      <c r="BI217" t="e">
        <f t="shared" si="166"/>
        <v>#N/A</v>
      </c>
      <c r="BJ217" t="e">
        <f t="shared" si="167"/>
        <v>#N/A</v>
      </c>
      <c r="BK217" s="4"/>
      <c r="BL217" s="28" t="str">
        <f t="shared" si="168"/>
        <v/>
      </c>
      <c r="BM217" s="28" t="str">
        <f t="shared" si="169"/>
        <v/>
      </c>
      <c r="BN217" t="str">
        <f t="shared" si="170"/>
        <v/>
      </c>
      <c r="BO217" s="4"/>
      <c r="BP217" s="4"/>
      <c r="BQ217" s="4"/>
      <c r="BR217" s="4"/>
      <c r="BS217" s="4"/>
      <c r="CC217" s="30" t="str">
        <f t="shared" si="171"/>
        <v/>
      </c>
      <c r="CD217" s="24" t="e">
        <f t="shared" si="181"/>
        <v>#N/A</v>
      </c>
      <c r="CE217" s="4" t="e">
        <f t="shared" si="182"/>
        <v>#N/A</v>
      </c>
      <c r="CF217" s="33" t="str">
        <f t="shared" si="172"/>
        <v/>
      </c>
      <c r="CG217" t="str">
        <f t="shared" si="173"/>
        <v/>
      </c>
      <c r="CH217" t="e">
        <f t="shared" si="174"/>
        <v>#N/A</v>
      </c>
      <c r="CI217" t="e">
        <f t="shared" si="175"/>
        <v>#N/A</v>
      </c>
      <c r="CJ217" s="4" t="str">
        <f t="shared" si="183"/>
        <v/>
      </c>
      <c r="CK217" s="33" t="e">
        <f t="shared" si="188"/>
        <v>#N/A</v>
      </c>
      <c r="CL217" s="4" t="e">
        <f t="shared" si="189"/>
        <v>#N/A</v>
      </c>
      <c r="CM217" s="24" t="str">
        <f t="shared" si="190"/>
        <v/>
      </c>
      <c r="CN217" s="4" t="str">
        <f t="shared" si="191"/>
        <v/>
      </c>
      <c r="CO217" s="4"/>
      <c r="CR217" s="33" t="str">
        <f t="shared" si="184"/>
        <v/>
      </c>
      <c r="CS217" s="4" t="str">
        <f t="shared" si="185"/>
        <v/>
      </c>
      <c r="CT217" t="str">
        <f t="shared" si="186"/>
        <v/>
      </c>
    </row>
    <row r="218" spans="2:98" x14ac:dyDescent="0.3">
      <c r="B218" s="31">
        <v>211</v>
      </c>
      <c r="C218" s="61"/>
      <c r="D218" s="60"/>
      <c r="E218" s="19" t="str">
        <f t="shared" si="145"/>
        <v/>
      </c>
      <c r="F218" s="20" t="e">
        <f t="shared" si="146"/>
        <v>#N/A</v>
      </c>
      <c r="G218" s="21" t="str">
        <f t="shared" si="147"/>
        <v/>
      </c>
      <c r="H218" s="43"/>
      <c r="I218" s="43"/>
      <c r="J218" s="23" t="str">
        <f t="shared" si="148"/>
        <v/>
      </c>
      <c r="K218" s="24" t="str">
        <f t="shared" si="149"/>
        <v/>
      </c>
      <c r="L218" s="24" t="e">
        <f t="shared" si="176"/>
        <v>#N/A</v>
      </c>
      <c r="N218" s="25" t="str">
        <f t="shared" si="150"/>
        <v/>
      </c>
      <c r="O218" s="23" t="str">
        <f t="shared" si="151"/>
        <v/>
      </c>
      <c r="P218" s="26" t="e">
        <f t="shared" si="152"/>
        <v>#N/A</v>
      </c>
      <c r="Q218" t="b">
        <f t="shared" si="153"/>
        <v>0</v>
      </c>
      <c r="R218" s="26" t="e">
        <f t="shared" si="177"/>
        <v>#N/A</v>
      </c>
      <c r="S218" s="44" t="e">
        <f t="shared" si="178"/>
        <v>#N/A</v>
      </c>
      <c r="AC218" t="str">
        <f t="shared" si="154"/>
        <v/>
      </c>
      <c r="AD218" t="str">
        <f t="shared" si="155"/>
        <v/>
      </c>
      <c r="AE218" s="4" t="str">
        <f t="shared" si="187"/>
        <v/>
      </c>
      <c r="AF218" s="4" t="e">
        <f t="shared" si="156"/>
        <v>#N/A</v>
      </c>
      <c r="AG218" s="4" t="e">
        <f t="shared" si="157"/>
        <v>#N/A</v>
      </c>
      <c r="AH218" s="4" t="e">
        <f t="shared" si="179"/>
        <v>#N/A</v>
      </c>
      <c r="AI218" t="str">
        <f t="shared" si="192"/>
        <v/>
      </c>
      <c r="AJ218" t="str">
        <f t="shared" si="158"/>
        <v/>
      </c>
      <c r="AK218" t="str">
        <f t="shared" si="180"/>
        <v/>
      </c>
      <c r="AM218" s="39"/>
      <c r="BB218" s="16" t="e">
        <f t="shared" si="159"/>
        <v>#N/A</v>
      </c>
      <c r="BC218" s="16" t="str">
        <f t="shared" si="160"/>
        <v/>
      </c>
      <c r="BD218" s="16" t="e">
        <f t="shared" si="161"/>
        <v>#N/A</v>
      </c>
      <c r="BE218" s="16" t="str">
        <f t="shared" si="162"/>
        <v/>
      </c>
      <c r="BF218" s="16" t="str">
        <f t="shared" si="163"/>
        <v/>
      </c>
      <c r="BG218" s="16" t="e">
        <f t="shared" si="164"/>
        <v>#N/A</v>
      </c>
      <c r="BH218" s="16" t="e">
        <f t="shared" si="165"/>
        <v>#N/A</v>
      </c>
      <c r="BI218" t="e">
        <f t="shared" si="166"/>
        <v>#N/A</v>
      </c>
      <c r="BJ218" t="e">
        <f t="shared" si="167"/>
        <v>#N/A</v>
      </c>
      <c r="BK218" s="4"/>
      <c r="BL218" s="28" t="str">
        <f t="shared" si="168"/>
        <v/>
      </c>
      <c r="BM218" s="28" t="str">
        <f t="shared" si="169"/>
        <v/>
      </c>
      <c r="BN218" t="str">
        <f t="shared" si="170"/>
        <v/>
      </c>
      <c r="BO218" s="4"/>
      <c r="BP218" s="4"/>
      <c r="BQ218" s="4"/>
      <c r="BR218" s="4"/>
      <c r="BS218" s="4"/>
      <c r="CC218" s="30" t="str">
        <f t="shared" si="171"/>
        <v/>
      </c>
      <c r="CD218" s="24" t="e">
        <f t="shared" si="181"/>
        <v>#N/A</v>
      </c>
      <c r="CE218" s="4" t="e">
        <f t="shared" si="182"/>
        <v>#N/A</v>
      </c>
      <c r="CF218" s="33" t="str">
        <f t="shared" si="172"/>
        <v/>
      </c>
      <c r="CG218" t="str">
        <f t="shared" si="173"/>
        <v/>
      </c>
      <c r="CH218" t="e">
        <f t="shared" si="174"/>
        <v>#N/A</v>
      </c>
      <c r="CI218" t="e">
        <f t="shared" si="175"/>
        <v>#N/A</v>
      </c>
      <c r="CJ218" s="4" t="str">
        <f t="shared" si="183"/>
        <v/>
      </c>
      <c r="CK218" s="33" t="e">
        <f t="shared" si="188"/>
        <v>#N/A</v>
      </c>
      <c r="CL218" s="4" t="e">
        <f t="shared" si="189"/>
        <v>#N/A</v>
      </c>
      <c r="CM218" s="24" t="str">
        <f t="shared" si="190"/>
        <v/>
      </c>
      <c r="CN218" s="4" t="str">
        <f t="shared" si="191"/>
        <v/>
      </c>
      <c r="CO218" s="4"/>
      <c r="CR218" s="33" t="str">
        <f t="shared" si="184"/>
        <v/>
      </c>
      <c r="CS218" s="4" t="str">
        <f t="shared" si="185"/>
        <v/>
      </c>
      <c r="CT218" t="str">
        <f t="shared" si="186"/>
        <v/>
      </c>
    </row>
    <row r="219" spans="2:98" x14ac:dyDescent="0.3">
      <c r="B219" s="31">
        <v>212</v>
      </c>
      <c r="C219" s="61"/>
      <c r="D219" s="60"/>
      <c r="E219" s="19" t="str">
        <f t="shared" si="145"/>
        <v/>
      </c>
      <c r="F219" s="20" t="e">
        <f t="shared" si="146"/>
        <v>#N/A</v>
      </c>
      <c r="G219" s="21" t="str">
        <f t="shared" si="147"/>
        <v/>
      </c>
      <c r="H219" s="43"/>
      <c r="I219" s="43"/>
      <c r="J219" s="23" t="str">
        <f t="shared" si="148"/>
        <v/>
      </c>
      <c r="K219" s="24" t="str">
        <f t="shared" si="149"/>
        <v/>
      </c>
      <c r="L219" s="24" t="e">
        <f t="shared" si="176"/>
        <v>#N/A</v>
      </c>
      <c r="N219" s="25" t="str">
        <f t="shared" si="150"/>
        <v/>
      </c>
      <c r="O219" s="23" t="str">
        <f t="shared" si="151"/>
        <v/>
      </c>
      <c r="P219" s="26" t="e">
        <f t="shared" si="152"/>
        <v>#N/A</v>
      </c>
      <c r="Q219" t="b">
        <f t="shared" si="153"/>
        <v>0</v>
      </c>
      <c r="R219" s="26" t="e">
        <f t="shared" si="177"/>
        <v>#N/A</v>
      </c>
      <c r="S219" s="44" t="e">
        <f t="shared" si="178"/>
        <v>#N/A</v>
      </c>
      <c r="AC219" t="str">
        <f t="shared" si="154"/>
        <v/>
      </c>
      <c r="AD219" t="str">
        <f t="shared" si="155"/>
        <v/>
      </c>
      <c r="AE219" s="4" t="str">
        <f t="shared" si="187"/>
        <v/>
      </c>
      <c r="AF219" s="4" t="e">
        <f t="shared" si="156"/>
        <v>#N/A</v>
      </c>
      <c r="AG219" s="4" t="e">
        <f t="shared" si="157"/>
        <v>#N/A</v>
      </c>
      <c r="AH219" s="4" t="e">
        <f t="shared" si="179"/>
        <v>#N/A</v>
      </c>
      <c r="AI219" t="str">
        <f t="shared" si="192"/>
        <v/>
      </c>
      <c r="AJ219" t="str">
        <f t="shared" si="158"/>
        <v/>
      </c>
      <c r="AK219" t="str">
        <f t="shared" si="180"/>
        <v/>
      </c>
      <c r="AM219" s="39"/>
      <c r="BB219" s="16" t="e">
        <f t="shared" si="159"/>
        <v>#N/A</v>
      </c>
      <c r="BC219" s="16" t="str">
        <f t="shared" si="160"/>
        <v/>
      </c>
      <c r="BD219" s="16" t="e">
        <f t="shared" si="161"/>
        <v>#N/A</v>
      </c>
      <c r="BE219" s="16" t="str">
        <f t="shared" si="162"/>
        <v/>
      </c>
      <c r="BF219" s="16" t="str">
        <f t="shared" si="163"/>
        <v/>
      </c>
      <c r="BG219" s="16" t="e">
        <f t="shared" si="164"/>
        <v>#N/A</v>
      </c>
      <c r="BH219" s="16" t="e">
        <f t="shared" si="165"/>
        <v>#N/A</v>
      </c>
      <c r="BI219" t="e">
        <f t="shared" si="166"/>
        <v>#N/A</v>
      </c>
      <c r="BJ219" t="e">
        <f t="shared" si="167"/>
        <v>#N/A</v>
      </c>
      <c r="BK219" s="4"/>
      <c r="BL219" s="28" t="str">
        <f t="shared" si="168"/>
        <v/>
      </c>
      <c r="BM219" s="28" t="str">
        <f t="shared" si="169"/>
        <v/>
      </c>
      <c r="BN219" t="str">
        <f t="shared" si="170"/>
        <v/>
      </c>
      <c r="BO219" s="4"/>
      <c r="BP219" s="4"/>
      <c r="BQ219" s="4"/>
      <c r="BR219" s="4"/>
      <c r="BS219" s="4"/>
      <c r="CC219" s="30" t="str">
        <f t="shared" si="171"/>
        <v/>
      </c>
      <c r="CD219" s="24" t="e">
        <f t="shared" si="181"/>
        <v>#N/A</v>
      </c>
      <c r="CE219" s="4" t="e">
        <f t="shared" si="182"/>
        <v>#N/A</v>
      </c>
      <c r="CF219" s="33" t="str">
        <f t="shared" si="172"/>
        <v/>
      </c>
      <c r="CG219" t="str">
        <f t="shared" si="173"/>
        <v/>
      </c>
      <c r="CH219" t="e">
        <f t="shared" si="174"/>
        <v>#N/A</v>
      </c>
      <c r="CI219" t="e">
        <f t="shared" si="175"/>
        <v>#N/A</v>
      </c>
      <c r="CJ219" s="4" t="str">
        <f t="shared" si="183"/>
        <v/>
      </c>
      <c r="CK219" s="33" t="e">
        <f t="shared" si="188"/>
        <v>#N/A</v>
      </c>
      <c r="CL219" s="4" t="e">
        <f t="shared" si="189"/>
        <v>#N/A</v>
      </c>
      <c r="CM219" s="24" t="str">
        <f t="shared" si="190"/>
        <v/>
      </c>
      <c r="CN219" s="4" t="str">
        <f t="shared" si="191"/>
        <v/>
      </c>
      <c r="CO219" s="4"/>
      <c r="CR219" s="33" t="str">
        <f t="shared" si="184"/>
        <v/>
      </c>
      <c r="CS219" s="4" t="str">
        <f t="shared" si="185"/>
        <v/>
      </c>
      <c r="CT219" t="str">
        <f t="shared" si="186"/>
        <v/>
      </c>
    </row>
    <row r="220" spans="2:98" x14ac:dyDescent="0.3">
      <c r="B220" s="31">
        <v>213</v>
      </c>
      <c r="C220" s="61"/>
      <c r="D220" s="60"/>
      <c r="E220" s="19" t="str">
        <f t="shared" si="145"/>
        <v/>
      </c>
      <c r="F220" s="20" t="e">
        <f t="shared" si="146"/>
        <v>#N/A</v>
      </c>
      <c r="G220" s="21" t="str">
        <f t="shared" si="147"/>
        <v/>
      </c>
      <c r="H220" s="43"/>
      <c r="I220" s="43"/>
      <c r="J220" s="23" t="str">
        <f t="shared" si="148"/>
        <v/>
      </c>
      <c r="K220" s="24" t="str">
        <f t="shared" si="149"/>
        <v/>
      </c>
      <c r="L220" s="24" t="e">
        <f t="shared" si="176"/>
        <v>#N/A</v>
      </c>
      <c r="N220" s="25" t="str">
        <f t="shared" si="150"/>
        <v/>
      </c>
      <c r="O220" s="23" t="str">
        <f t="shared" si="151"/>
        <v/>
      </c>
      <c r="P220" s="26" t="e">
        <f t="shared" si="152"/>
        <v>#N/A</v>
      </c>
      <c r="Q220" t="b">
        <f t="shared" si="153"/>
        <v>0</v>
      </c>
      <c r="R220" s="26" t="e">
        <f t="shared" si="177"/>
        <v>#N/A</v>
      </c>
      <c r="S220" s="44" t="e">
        <f t="shared" si="178"/>
        <v>#N/A</v>
      </c>
      <c r="AC220" t="str">
        <f t="shared" si="154"/>
        <v/>
      </c>
      <c r="AD220" t="str">
        <f t="shared" si="155"/>
        <v/>
      </c>
      <c r="AE220" s="4" t="str">
        <f t="shared" si="187"/>
        <v/>
      </c>
      <c r="AF220" s="4" t="e">
        <f t="shared" si="156"/>
        <v>#N/A</v>
      </c>
      <c r="AG220" s="4" t="e">
        <f t="shared" si="157"/>
        <v>#N/A</v>
      </c>
      <c r="AH220" s="4" t="e">
        <f t="shared" si="179"/>
        <v>#N/A</v>
      </c>
      <c r="AI220" t="str">
        <f t="shared" si="192"/>
        <v/>
      </c>
      <c r="AJ220" t="str">
        <f t="shared" si="158"/>
        <v/>
      </c>
      <c r="AK220" t="str">
        <f t="shared" si="180"/>
        <v/>
      </c>
      <c r="AM220" s="39"/>
      <c r="BB220" s="16" t="e">
        <f t="shared" si="159"/>
        <v>#N/A</v>
      </c>
      <c r="BC220" s="16" t="str">
        <f t="shared" si="160"/>
        <v/>
      </c>
      <c r="BD220" s="16" t="e">
        <f t="shared" si="161"/>
        <v>#N/A</v>
      </c>
      <c r="BE220" s="16" t="str">
        <f t="shared" si="162"/>
        <v/>
      </c>
      <c r="BF220" s="16" t="str">
        <f t="shared" si="163"/>
        <v/>
      </c>
      <c r="BG220" s="16" t="e">
        <f t="shared" si="164"/>
        <v>#N/A</v>
      </c>
      <c r="BH220" s="16" t="e">
        <f t="shared" si="165"/>
        <v>#N/A</v>
      </c>
      <c r="BI220" t="e">
        <f t="shared" si="166"/>
        <v>#N/A</v>
      </c>
      <c r="BJ220" t="e">
        <f t="shared" si="167"/>
        <v>#N/A</v>
      </c>
      <c r="BK220" s="4"/>
      <c r="BL220" s="28" t="str">
        <f t="shared" si="168"/>
        <v/>
      </c>
      <c r="BM220" s="28" t="str">
        <f t="shared" si="169"/>
        <v/>
      </c>
      <c r="BN220" t="str">
        <f t="shared" si="170"/>
        <v/>
      </c>
      <c r="BO220" s="4"/>
      <c r="BP220" s="4"/>
      <c r="BQ220" s="4"/>
      <c r="BR220" s="4"/>
      <c r="BS220" s="4"/>
      <c r="CC220" s="30" t="str">
        <f t="shared" si="171"/>
        <v/>
      </c>
      <c r="CD220" s="24" t="e">
        <f t="shared" si="181"/>
        <v>#N/A</v>
      </c>
      <c r="CE220" s="4" t="e">
        <f t="shared" si="182"/>
        <v>#N/A</v>
      </c>
      <c r="CF220" s="33" t="str">
        <f t="shared" si="172"/>
        <v/>
      </c>
      <c r="CG220" t="str">
        <f t="shared" si="173"/>
        <v/>
      </c>
      <c r="CH220" t="e">
        <f t="shared" si="174"/>
        <v>#N/A</v>
      </c>
      <c r="CI220" t="e">
        <f t="shared" si="175"/>
        <v>#N/A</v>
      </c>
      <c r="CJ220" s="4" t="str">
        <f t="shared" si="183"/>
        <v/>
      </c>
      <c r="CK220" s="33" t="e">
        <f t="shared" si="188"/>
        <v>#N/A</v>
      </c>
      <c r="CL220" s="4" t="e">
        <f t="shared" si="189"/>
        <v>#N/A</v>
      </c>
      <c r="CM220" s="24" t="str">
        <f t="shared" si="190"/>
        <v/>
      </c>
      <c r="CN220" s="4" t="str">
        <f t="shared" si="191"/>
        <v/>
      </c>
      <c r="CO220" s="4"/>
      <c r="CR220" s="33" t="str">
        <f t="shared" si="184"/>
        <v/>
      </c>
      <c r="CS220" s="4" t="str">
        <f t="shared" si="185"/>
        <v/>
      </c>
      <c r="CT220" t="str">
        <f t="shared" si="186"/>
        <v/>
      </c>
    </row>
    <row r="221" spans="2:98" x14ac:dyDescent="0.3">
      <c r="B221" s="31">
        <v>214</v>
      </c>
      <c r="C221" s="61"/>
      <c r="D221" s="60"/>
      <c r="E221" s="19" t="str">
        <f t="shared" si="145"/>
        <v/>
      </c>
      <c r="F221" s="20" t="e">
        <f t="shared" si="146"/>
        <v>#N/A</v>
      </c>
      <c r="G221" s="21" t="str">
        <f t="shared" si="147"/>
        <v/>
      </c>
      <c r="H221" s="43"/>
      <c r="I221" s="43"/>
      <c r="J221" s="23" t="str">
        <f t="shared" si="148"/>
        <v/>
      </c>
      <c r="K221" s="24" t="str">
        <f t="shared" si="149"/>
        <v/>
      </c>
      <c r="L221" s="24" t="e">
        <f t="shared" si="176"/>
        <v>#N/A</v>
      </c>
      <c r="N221" s="25" t="str">
        <f t="shared" si="150"/>
        <v/>
      </c>
      <c r="O221" s="23" t="str">
        <f t="shared" si="151"/>
        <v/>
      </c>
      <c r="P221" s="26" t="e">
        <f t="shared" si="152"/>
        <v>#N/A</v>
      </c>
      <c r="Q221" t="b">
        <f t="shared" si="153"/>
        <v>0</v>
      </c>
      <c r="R221" s="26" t="e">
        <f t="shared" si="177"/>
        <v>#N/A</v>
      </c>
      <c r="S221" s="44" t="e">
        <f t="shared" si="178"/>
        <v>#N/A</v>
      </c>
      <c r="AC221" t="str">
        <f t="shared" si="154"/>
        <v/>
      </c>
      <c r="AD221" t="str">
        <f t="shared" si="155"/>
        <v/>
      </c>
      <c r="AE221" s="4" t="str">
        <f t="shared" si="187"/>
        <v/>
      </c>
      <c r="AF221" s="4" t="e">
        <f t="shared" si="156"/>
        <v>#N/A</v>
      </c>
      <c r="AG221" s="4" t="e">
        <f t="shared" si="157"/>
        <v>#N/A</v>
      </c>
      <c r="AH221" s="4" t="e">
        <f t="shared" si="179"/>
        <v>#N/A</v>
      </c>
      <c r="AI221" t="str">
        <f t="shared" si="192"/>
        <v/>
      </c>
      <c r="AJ221" t="str">
        <f t="shared" si="158"/>
        <v/>
      </c>
      <c r="AK221" t="str">
        <f t="shared" si="180"/>
        <v/>
      </c>
      <c r="AM221" s="39"/>
      <c r="BB221" s="16" t="e">
        <f t="shared" si="159"/>
        <v>#N/A</v>
      </c>
      <c r="BC221" s="16" t="str">
        <f t="shared" si="160"/>
        <v/>
      </c>
      <c r="BD221" s="16" t="e">
        <f t="shared" si="161"/>
        <v>#N/A</v>
      </c>
      <c r="BE221" s="16" t="str">
        <f t="shared" si="162"/>
        <v/>
      </c>
      <c r="BF221" s="16" t="str">
        <f t="shared" si="163"/>
        <v/>
      </c>
      <c r="BG221" s="16" t="e">
        <f t="shared" si="164"/>
        <v>#N/A</v>
      </c>
      <c r="BH221" s="16" t="e">
        <f t="shared" si="165"/>
        <v>#N/A</v>
      </c>
      <c r="BI221" t="e">
        <f t="shared" si="166"/>
        <v>#N/A</v>
      </c>
      <c r="BJ221" t="e">
        <f t="shared" si="167"/>
        <v>#N/A</v>
      </c>
      <c r="BK221" s="4"/>
      <c r="BL221" s="28" t="str">
        <f t="shared" si="168"/>
        <v/>
      </c>
      <c r="BM221" s="28" t="str">
        <f t="shared" si="169"/>
        <v/>
      </c>
      <c r="BN221" t="str">
        <f t="shared" si="170"/>
        <v/>
      </c>
      <c r="BO221" s="4"/>
      <c r="BP221" s="4"/>
      <c r="BQ221" s="4"/>
      <c r="BR221" s="4"/>
      <c r="BS221" s="4"/>
      <c r="CC221" s="30" t="str">
        <f t="shared" si="171"/>
        <v/>
      </c>
      <c r="CD221" s="24" t="e">
        <f t="shared" si="181"/>
        <v>#N/A</v>
      </c>
      <c r="CE221" s="4" t="e">
        <f t="shared" si="182"/>
        <v>#N/A</v>
      </c>
      <c r="CF221" s="33" t="str">
        <f t="shared" si="172"/>
        <v/>
      </c>
      <c r="CG221" t="str">
        <f t="shared" si="173"/>
        <v/>
      </c>
      <c r="CH221" t="e">
        <f t="shared" si="174"/>
        <v>#N/A</v>
      </c>
      <c r="CI221" t="e">
        <f t="shared" si="175"/>
        <v>#N/A</v>
      </c>
      <c r="CJ221" s="4" t="str">
        <f t="shared" si="183"/>
        <v/>
      </c>
      <c r="CK221" s="33" t="e">
        <f t="shared" si="188"/>
        <v>#N/A</v>
      </c>
      <c r="CL221" s="4" t="e">
        <f t="shared" si="189"/>
        <v>#N/A</v>
      </c>
      <c r="CM221" s="24" t="str">
        <f t="shared" si="190"/>
        <v/>
      </c>
      <c r="CN221" s="4" t="str">
        <f t="shared" si="191"/>
        <v/>
      </c>
      <c r="CO221" s="4"/>
      <c r="CR221" s="33" t="str">
        <f t="shared" si="184"/>
        <v/>
      </c>
      <c r="CS221" s="4" t="str">
        <f t="shared" si="185"/>
        <v/>
      </c>
      <c r="CT221" t="str">
        <f t="shared" si="186"/>
        <v/>
      </c>
    </row>
    <row r="222" spans="2:98" x14ac:dyDescent="0.3">
      <c r="B222" s="31">
        <v>215</v>
      </c>
      <c r="C222" s="61"/>
      <c r="D222" s="60"/>
      <c r="E222" s="19" t="str">
        <f t="shared" si="145"/>
        <v/>
      </c>
      <c r="F222" s="20" t="e">
        <f t="shared" si="146"/>
        <v>#N/A</v>
      </c>
      <c r="G222" s="21" t="str">
        <f t="shared" si="147"/>
        <v/>
      </c>
      <c r="H222" s="43"/>
      <c r="I222" s="43"/>
      <c r="J222" s="23" t="str">
        <f t="shared" si="148"/>
        <v/>
      </c>
      <c r="K222" s="24" t="str">
        <f t="shared" si="149"/>
        <v/>
      </c>
      <c r="L222" s="24" t="e">
        <f t="shared" si="176"/>
        <v>#N/A</v>
      </c>
      <c r="N222" s="25" t="str">
        <f t="shared" si="150"/>
        <v/>
      </c>
      <c r="O222" s="23" t="str">
        <f t="shared" si="151"/>
        <v/>
      </c>
      <c r="P222" s="26" t="e">
        <f t="shared" si="152"/>
        <v>#N/A</v>
      </c>
      <c r="Q222" t="b">
        <f t="shared" si="153"/>
        <v>0</v>
      </c>
      <c r="R222" s="26" t="e">
        <f t="shared" si="177"/>
        <v>#N/A</v>
      </c>
      <c r="S222" s="44" t="e">
        <f t="shared" si="178"/>
        <v>#N/A</v>
      </c>
      <c r="AC222" t="str">
        <f t="shared" si="154"/>
        <v/>
      </c>
      <c r="AD222" t="str">
        <f t="shared" si="155"/>
        <v/>
      </c>
      <c r="AE222" s="4" t="str">
        <f t="shared" si="187"/>
        <v/>
      </c>
      <c r="AF222" s="4" t="e">
        <f t="shared" si="156"/>
        <v>#N/A</v>
      </c>
      <c r="AG222" s="4" t="e">
        <f t="shared" si="157"/>
        <v>#N/A</v>
      </c>
      <c r="AH222" s="4" t="e">
        <f t="shared" si="179"/>
        <v>#N/A</v>
      </c>
      <c r="AI222" t="str">
        <f t="shared" si="192"/>
        <v/>
      </c>
      <c r="AJ222" t="str">
        <f t="shared" si="158"/>
        <v/>
      </c>
      <c r="AK222" t="str">
        <f t="shared" si="180"/>
        <v/>
      </c>
      <c r="AM222" s="39"/>
      <c r="BB222" s="16" t="e">
        <f t="shared" si="159"/>
        <v>#N/A</v>
      </c>
      <c r="BC222" s="16" t="str">
        <f t="shared" si="160"/>
        <v/>
      </c>
      <c r="BD222" s="16" t="e">
        <f t="shared" si="161"/>
        <v>#N/A</v>
      </c>
      <c r="BE222" s="16" t="str">
        <f t="shared" si="162"/>
        <v/>
      </c>
      <c r="BF222" s="16" t="str">
        <f t="shared" si="163"/>
        <v/>
      </c>
      <c r="BG222" s="16" t="e">
        <f t="shared" si="164"/>
        <v>#N/A</v>
      </c>
      <c r="BH222" s="16" t="e">
        <f t="shared" si="165"/>
        <v>#N/A</v>
      </c>
      <c r="BI222" t="e">
        <f t="shared" si="166"/>
        <v>#N/A</v>
      </c>
      <c r="BJ222" t="e">
        <f t="shared" si="167"/>
        <v>#N/A</v>
      </c>
      <c r="BK222" s="4"/>
      <c r="BL222" s="28" t="str">
        <f t="shared" si="168"/>
        <v/>
      </c>
      <c r="BM222" s="28" t="str">
        <f t="shared" si="169"/>
        <v/>
      </c>
      <c r="BN222" t="str">
        <f t="shared" si="170"/>
        <v/>
      </c>
      <c r="BO222" s="4"/>
      <c r="BP222" s="4"/>
      <c r="BQ222" s="4"/>
      <c r="BR222" s="4"/>
      <c r="BS222" s="4"/>
      <c r="CC222" s="30" t="str">
        <f t="shared" si="171"/>
        <v/>
      </c>
      <c r="CD222" s="24" t="e">
        <f t="shared" si="181"/>
        <v>#N/A</v>
      </c>
      <c r="CE222" s="4" t="e">
        <f t="shared" si="182"/>
        <v>#N/A</v>
      </c>
      <c r="CF222" s="33" t="str">
        <f t="shared" si="172"/>
        <v/>
      </c>
      <c r="CG222" t="str">
        <f t="shared" si="173"/>
        <v/>
      </c>
      <c r="CH222" t="e">
        <f t="shared" si="174"/>
        <v>#N/A</v>
      </c>
      <c r="CI222" t="e">
        <f t="shared" si="175"/>
        <v>#N/A</v>
      </c>
      <c r="CJ222" s="4" t="str">
        <f t="shared" si="183"/>
        <v/>
      </c>
      <c r="CK222" s="33" t="e">
        <f t="shared" si="188"/>
        <v>#N/A</v>
      </c>
      <c r="CL222" s="4" t="e">
        <f t="shared" si="189"/>
        <v>#N/A</v>
      </c>
      <c r="CM222" s="24" t="str">
        <f t="shared" si="190"/>
        <v/>
      </c>
      <c r="CN222" s="4" t="str">
        <f t="shared" si="191"/>
        <v/>
      </c>
      <c r="CO222" s="4"/>
      <c r="CR222" s="33" t="str">
        <f t="shared" si="184"/>
        <v/>
      </c>
      <c r="CS222" s="4" t="str">
        <f t="shared" si="185"/>
        <v/>
      </c>
      <c r="CT222" t="str">
        <f t="shared" si="186"/>
        <v/>
      </c>
    </row>
    <row r="223" spans="2:98" x14ac:dyDescent="0.3">
      <c r="B223" s="31">
        <v>216</v>
      </c>
      <c r="C223" s="61"/>
      <c r="D223" s="60"/>
      <c r="E223" s="19" t="str">
        <f t="shared" si="145"/>
        <v/>
      </c>
      <c r="F223" s="20" t="e">
        <f t="shared" si="146"/>
        <v>#N/A</v>
      </c>
      <c r="G223" s="21" t="str">
        <f t="shared" si="147"/>
        <v/>
      </c>
      <c r="H223" s="43"/>
      <c r="I223" s="43"/>
      <c r="J223" s="23" t="str">
        <f t="shared" si="148"/>
        <v/>
      </c>
      <c r="K223" s="24" t="str">
        <f t="shared" si="149"/>
        <v/>
      </c>
      <c r="L223" s="24" t="e">
        <f t="shared" si="176"/>
        <v>#N/A</v>
      </c>
      <c r="N223" s="25" t="str">
        <f t="shared" si="150"/>
        <v/>
      </c>
      <c r="O223" s="23" t="str">
        <f t="shared" si="151"/>
        <v/>
      </c>
      <c r="P223" s="26" t="e">
        <f t="shared" si="152"/>
        <v>#N/A</v>
      </c>
      <c r="Q223" t="b">
        <f t="shared" si="153"/>
        <v>0</v>
      </c>
      <c r="R223" s="26" t="e">
        <f t="shared" si="177"/>
        <v>#N/A</v>
      </c>
      <c r="S223" s="44" t="e">
        <f t="shared" si="178"/>
        <v>#N/A</v>
      </c>
      <c r="AC223" t="str">
        <f t="shared" si="154"/>
        <v/>
      </c>
      <c r="AD223" t="str">
        <f t="shared" si="155"/>
        <v/>
      </c>
      <c r="AE223" s="4" t="str">
        <f t="shared" si="187"/>
        <v/>
      </c>
      <c r="AF223" s="4" t="e">
        <f t="shared" si="156"/>
        <v>#N/A</v>
      </c>
      <c r="AG223" s="4" t="e">
        <f t="shared" si="157"/>
        <v>#N/A</v>
      </c>
      <c r="AH223" s="4" t="e">
        <f t="shared" si="179"/>
        <v>#N/A</v>
      </c>
      <c r="AI223" t="str">
        <f t="shared" si="192"/>
        <v/>
      </c>
      <c r="AJ223" t="str">
        <f t="shared" si="158"/>
        <v/>
      </c>
      <c r="AK223" t="str">
        <f t="shared" si="180"/>
        <v/>
      </c>
      <c r="AM223" s="39"/>
      <c r="BB223" s="16" t="e">
        <f t="shared" si="159"/>
        <v>#N/A</v>
      </c>
      <c r="BC223" s="16" t="str">
        <f t="shared" si="160"/>
        <v/>
      </c>
      <c r="BD223" s="16" t="e">
        <f t="shared" si="161"/>
        <v>#N/A</v>
      </c>
      <c r="BE223" s="16" t="str">
        <f t="shared" si="162"/>
        <v/>
      </c>
      <c r="BF223" s="16" t="str">
        <f t="shared" si="163"/>
        <v/>
      </c>
      <c r="BG223" s="16" t="e">
        <f t="shared" si="164"/>
        <v>#N/A</v>
      </c>
      <c r="BH223" s="16" t="e">
        <f t="shared" si="165"/>
        <v>#N/A</v>
      </c>
      <c r="BI223" t="e">
        <f t="shared" si="166"/>
        <v>#N/A</v>
      </c>
      <c r="BJ223" t="e">
        <f t="shared" si="167"/>
        <v>#N/A</v>
      </c>
      <c r="BK223" s="4"/>
      <c r="BL223" s="28" t="str">
        <f t="shared" si="168"/>
        <v/>
      </c>
      <c r="BM223" s="28" t="str">
        <f t="shared" si="169"/>
        <v/>
      </c>
      <c r="BN223" t="str">
        <f t="shared" si="170"/>
        <v/>
      </c>
      <c r="BO223" s="4"/>
      <c r="BP223" s="4"/>
      <c r="BQ223" s="4"/>
      <c r="BR223" s="4"/>
      <c r="BS223" s="4"/>
      <c r="CC223" s="30" t="str">
        <f t="shared" si="171"/>
        <v/>
      </c>
      <c r="CD223" s="24" t="e">
        <f t="shared" si="181"/>
        <v>#N/A</v>
      </c>
      <c r="CE223" s="4" t="e">
        <f t="shared" si="182"/>
        <v>#N/A</v>
      </c>
      <c r="CF223" s="33" t="str">
        <f t="shared" si="172"/>
        <v/>
      </c>
      <c r="CG223" t="str">
        <f t="shared" si="173"/>
        <v/>
      </c>
      <c r="CH223" t="e">
        <f t="shared" si="174"/>
        <v>#N/A</v>
      </c>
      <c r="CI223" t="e">
        <f t="shared" si="175"/>
        <v>#N/A</v>
      </c>
      <c r="CJ223" s="4" t="str">
        <f t="shared" si="183"/>
        <v/>
      </c>
      <c r="CK223" s="33" t="e">
        <f t="shared" si="188"/>
        <v>#N/A</v>
      </c>
      <c r="CL223" s="4" t="e">
        <f t="shared" si="189"/>
        <v>#N/A</v>
      </c>
      <c r="CM223" s="24" t="str">
        <f t="shared" si="190"/>
        <v/>
      </c>
      <c r="CN223" s="4" t="str">
        <f t="shared" si="191"/>
        <v/>
      </c>
      <c r="CO223" s="4"/>
      <c r="CR223" s="33" t="str">
        <f t="shared" si="184"/>
        <v/>
      </c>
      <c r="CS223" s="4" t="str">
        <f t="shared" si="185"/>
        <v/>
      </c>
      <c r="CT223" t="str">
        <f t="shared" si="186"/>
        <v/>
      </c>
    </row>
    <row r="224" spans="2:98" x14ac:dyDescent="0.3">
      <c r="B224" s="31">
        <v>217</v>
      </c>
      <c r="C224" s="61"/>
      <c r="D224" s="60"/>
      <c r="E224" s="19" t="str">
        <f t="shared" si="145"/>
        <v/>
      </c>
      <c r="F224" s="20" t="e">
        <f t="shared" si="146"/>
        <v>#N/A</v>
      </c>
      <c r="G224" s="21" t="str">
        <f t="shared" si="147"/>
        <v/>
      </c>
      <c r="H224" s="43"/>
      <c r="I224" s="43"/>
      <c r="J224" s="23" t="str">
        <f t="shared" si="148"/>
        <v/>
      </c>
      <c r="K224" s="24" t="str">
        <f t="shared" si="149"/>
        <v/>
      </c>
      <c r="L224" s="24" t="e">
        <f t="shared" si="176"/>
        <v>#N/A</v>
      </c>
      <c r="N224" s="25" t="str">
        <f t="shared" si="150"/>
        <v/>
      </c>
      <c r="O224" s="23" t="str">
        <f t="shared" si="151"/>
        <v/>
      </c>
      <c r="P224" s="26" t="e">
        <f t="shared" si="152"/>
        <v>#N/A</v>
      </c>
      <c r="Q224" t="b">
        <f t="shared" si="153"/>
        <v>0</v>
      </c>
      <c r="R224" s="26" t="e">
        <f t="shared" si="177"/>
        <v>#N/A</v>
      </c>
      <c r="S224" s="44" t="e">
        <f t="shared" si="178"/>
        <v>#N/A</v>
      </c>
      <c r="AC224" t="str">
        <f t="shared" si="154"/>
        <v/>
      </c>
      <c r="AD224" t="str">
        <f t="shared" si="155"/>
        <v/>
      </c>
      <c r="AE224" s="4" t="str">
        <f t="shared" si="187"/>
        <v/>
      </c>
      <c r="AF224" s="4" t="e">
        <f t="shared" si="156"/>
        <v>#N/A</v>
      </c>
      <c r="AG224" s="4" t="e">
        <f t="shared" si="157"/>
        <v>#N/A</v>
      </c>
      <c r="AH224" s="4" t="e">
        <f t="shared" si="179"/>
        <v>#N/A</v>
      </c>
      <c r="AI224" t="str">
        <f t="shared" si="192"/>
        <v/>
      </c>
      <c r="AJ224" t="str">
        <f t="shared" si="158"/>
        <v/>
      </c>
      <c r="AK224" t="str">
        <f t="shared" si="180"/>
        <v/>
      </c>
      <c r="AM224" s="39"/>
      <c r="BB224" s="16" t="e">
        <f t="shared" si="159"/>
        <v>#N/A</v>
      </c>
      <c r="BC224" s="16" t="str">
        <f t="shared" si="160"/>
        <v/>
      </c>
      <c r="BD224" s="16" t="e">
        <f t="shared" si="161"/>
        <v>#N/A</v>
      </c>
      <c r="BE224" s="16" t="str">
        <f t="shared" si="162"/>
        <v/>
      </c>
      <c r="BF224" s="16" t="str">
        <f t="shared" si="163"/>
        <v/>
      </c>
      <c r="BG224" s="16" t="e">
        <f t="shared" si="164"/>
        <v>#N/A</v>
      </c>
      <c r="BH224" s="16" t="e">
        <f t="shared" si="165"/>
        <v>#N/A</v>
      </c>
      <c r="BI224" t="e">
        <f t="shared" si="166"/>
        <v>#N/A</v>
      </c>
      <c r="BJ224" t="e">
        <f t="shared" si="167"/>
        <v>#N/A</v>
      </c>
      <c r="BK224" s="4"/>
      <c r="BL224" s="28" t="str">
        <f t="shared" si="168"/>
        <v/>
      </c>
      <c r="BM224" s="28" t="str">
        <f t="shared" si="169"/>
        <v/>
      </c>
      <c r="BN224" t="str">
        <f t="shared" si="170"/>
        <v/>
      </c>
      <c r="BO224" s="4"/>
      <c r="BP224" s="4"/>
      <c r="BQ224" s="4"/>
      <c r="BR224" s="4"/>
      <c r="BS224" s="4"/>
      <c r="CC224" s="30" t="str">
        <f t="shared" si="171"/>
        <v/>
      </c>
      <c r="CD224" s="24" t="e">
        <f t="shared" si="181"/>
        <v>#N/A</v>
      </c>
      <c r="CE224" s="4" t="e">
        <f t="shared" si="182"/>
        <v>#N/A</v>
      </c>
      <c r="CF224" s="33" t="str">
        <f t="shared" si="172"/>
        <v/>
      </c>
      <c r="CG224" t="str">
        <f t="shared" si="173"/>
        <v/>
      </c>
      <c r="CH224" t="e">
        <f t="shared" si="174"/>
        <v>#N/A</v>
      </c>
      <c r="CI224" t="e">
        <f t="shared" si="175"/>
        <v>#N/A</v>
      </c>
      <c r="CJ224" s="4" t="str">
        <f t="shared" si="183"/>
        <v/>
      </c>
      <c r="CK224" s="33" t="e">
        <f t="shared" si="188"/>
        <v>#N/A</v>
      </c>
      <c r="CL224" s="4" t="e">
        <f t="shared" si="189"/>
        <v>#N/A</v>
      </c>
      <c r="CM224" s="24" t="str">
        <f t="shared" si="190"/>
        <v/>
      </c>
      <c r="CN224" s="4" t="str">
        <f t="shared" si="191"/>
        <v/>
      </c>
      <c r="CO224" s="4"/>
      <c r="CR224" s="33" t="str">
        <f t="shared" si="184"/>
        <v/>
      </c>
      <c r="CS224" s="4" t="str">
        <f t="shared" si="185"/>
        <v/>
      </c>
      <c r="CT224" t="str">
        <f t="shared" si="186"/>
        <v/>
      </c>
    </row>
    <row r="225" spans="2:98" x14ac:dyDescent="0.3">
      <c r="B225" s="31">
        <v>218</v>
      </c>
      <c r="C225" s="61"/>
      <c r="D225" s="60"/>
      <c r="E225" s="19" t="str">
        <f t="shared" si="145"/>
        <v/>
      </c>
      <c r="F225" s="20" t="e">
        <f t="shared" si="146"/>
        <v>#N/A</v>
      </c>
      <c r="G225" s="21" t="str">
        <f t="shared" si="147"/>
        <v/>
      </c>
      <c r="H225" s="43"/>
      <c r="I225" s="43"/>
      <c r="J225" s="23" t="str">
        <f t="shared" si="148"/>
        <v/>
      </c>
      <c r="K225" s="24" t="str">
        <f t="shared" si="149"/>
        <v/>
      </c>
      <c r="L225" s="24" t="e">
        <f t="shared" si="176"/>
        <v>#N/A</v>
      </c>
      <c r="N225" s="25" t="str">
        <f t="shared" si="150"/>
        <v/>
      </c>
      <c r="O225" s="23" t="str">
        <f t="shared" si="151"/>
        <v/>
      </c>
      <c r="P225" s="26" t="e">
        <f t="shared" si="152"/>
        <v>#N/A</v>
      </c>
      <c r="Q225" t="b">
        <f t="shared" si="153"/>
        <v>0</v>
      </c>
      <c r="R225" s="26" t="e">
        <f t="shared" si="177"/>
        <v>#N/A</v>
      </c>
      <c r="S225" s="44" t="e">
        <f t="shared" si="178"/>
        <v>#N/A</v>
      </c>
      <c r="AC225" t="str">
        <f t="shared" si="154"/>
        <v/>
      </c>
      <c r="AD225" t="str">
        <f t="shared" si="155"/>
        <v/>
      </c>
      <c r="AE225" s="4" t="str">
        <f t="shared" si="187"/>
        <v/>
      </c>
      <c r="AF225" s="4" t="e">
        <f t="shared" si="156"/>
        <v>#N/A</v>
      </c>
      <c r="AG225" s="4" t="e">
        <f t="shared" si="157"/>
        <v>#N/A</v>
      </c>
      <c r="AH225" s="4" t="e">
        <f t="shared" si="179"/>
        <v>#N/A</v>
      </c>
      <c r="AI225" t="str">
        <f t="shared" si="192"/>
        <v/>
      </c>
      <c r="AJ225" t="str">
        <f t="shared" si="158"/>
        <v/>
      </c>
      <c r="AK225" t="str">
        <f t="shared" si="180"/>
        <v/>
      </c>
      <c r="AM225" s="39"/>
      <c r="BB225" s="16" t="e">
        <f t="shared" si="159"/>
        <v>#N/A</v>
      </c>
      <c r="BC225" s="16" t="str">
        <f t="shared" si="160"/>
        <v/>
      </c>
      <c r="BD225" s="16" t="e">
        <f t="shared" si="161"/>
        <v>#N/A</v>
      </c>
      <c r="BE225" s="16" t="str">
        <f t="shared" si="162"/>
        <v/>
      </c>
      <c r="BF225" s="16" t="str">
        <f t="shared" si="163"/>
        <v/>
      </c>
      <c r="BG225" s="16" t="e">
        <f t="shared" si="164"/>
        <v>#N/A</v>
      </c>
      <c r="BH225" s="16" t="e">
        <f t="shared" si="165"/>
        <v>#N/A</v>
      </c>
      <c r="BI225" t="e">
        <f t="shared" si="166"/>
        <v>#N/A</v>
      </c>
      <c r="BJ225" t="e">
        <f t="shared" si="167"/>
        <v>#N/A</v>
      </c>
      <c r="BK225" s="4"/>
      <c r="BL225" s="28" t="str">
        <f t="shared" si="168"/>
        <v/>
      </c>
      <c r="BM225" s="28" t="str">
        <f t="shared" si="169"/>
        <v/>
      </c>
      <c r="BN225" t="str">
        <f t="shared" si="170"/>
        <v/>
      </c>
      <c r="BO225" s="4"/>
      <c r="BP225" s="4"/>
      <c r="BQ225" s="4"/>
      <c r="BR225" s="4"/>
      <c r="BS225" s="4"/>
      <c r="CC225" s="30" t="str">
        <f t="shared" si="171"/>
        <v/>
      </c>
      <c r="CD225" s="24" t="e">
        <f t="shared" si="181"/>
        <v>#N/A</v>
      </c>
      <c r="CE225" s="4" t="e">
        <f t="shared" si="182"/>
        <v>#N/A</v>
      </c>
      <c r="CF225" s="33" t="str">
        <f t="shared" si="172"/>
        <v/>
      </c>
      <c r="CG225" t="str">
        <f t="shared" si="173"/>
        <v/>
      </c>
      <c r="CH225" t="e">
        <f t="shared" si="174"/>
        <v>#N/A</v>
      </c>
      <c r="CI225" t="e">
        <f t="shared" si="175"/>
        <v>#N/A</v>
      </c>
      <c r="CJ225" s="4" t="str">
        <f t="shared" si="183"/>
        <v/>
      </c>
      <c r="CK225" s="33" t="e">
        <f t="shared" si="188"/>
        <v>#N/A</v>
      </c>
      <c r="CL225" s="4" t="e">
        <f t="shared" si="189"/>
        <v>#N/A</v>
      </c>
      <c r="CM225" s="24" t="str">
        <f t="shared" si="190"/>
        <v/>
      </c>
      <c r="CN225" s="4" t="str">
        <f t="shared" si="191"/>
        <v/>
      </c>
      <c r="CO225" s="4"/>
      <c r="CR225" s="33" t="str">
        <f t="shared" si="184"/>
        <v/>
      </c>
      <c r="CS225" s="4" t="str">
        <f t="shared" si="185"/>
        <v/>
      </c>
      <c r="CT225" t="str">
        <f t="shared" si="186"/>
        <v/>
      </c>
    </row>
    <row r="226" spans="2:98" x14ac:dyDescent="0.3">
      <c r="B226" s="31">
        <v>219</v>
      </c>
      <c r="C226" s="61"/>
      <c r="D226" s="60"/>
      <c r="E226" s="19" t="str">
        <f t="shared" si="145"/>
        <v/>
      </c>
      <c r="F226" s="20" t="e">
        <f t="shared" si="146"/>
        <v>#N/A</v>
      </c>
      <c r="G226" s="21" t="str">
        <f t="shared" si="147"/>
        <v/>
      </c>
      <c r="H226" s="43"/>
      <c r="I226" s="43"/>
      <c r="J226" s="23" t="str">
        <f t="shared" si="148"/>
        <v/>
      </c>
      <c r="K226" s="24" t="str">
        <f t="shared" si="149"/>
        <v/>
      </c>
      <c r="L226" s="24" t="e">
        <f t="shared" si="176"/>
        <v>#N/A</v>
      </c>
      <c r="N226" s="25" t="str">
        <f t="shared" si="150"/>
        <v/>
      </c>
      <c r="O226" s="23" t="str">
        <f t="shared" si="151"/>
        <v/>
      </c>
      <c r="P226" s="26" t="e">
        <f t="shared" si="152"/>
        <v>#N/A</v>
      </c>
      <c r="Q226" t="b">
        <f t="shared" si="153"/>
        <v>0</v>
      </c>
      <c r="R226" s="26" t="e">
        <f t="shared" si="177"/>
        <v>#N/A</v>
      </c>
      <c r="S226" s="44" t="e">
        <f t="shared" si="178"/>
        <v>#N/A</v>
      </c>
      <c r="AC226" t="str">
        <f t="shared" si="154"/>
        <v/>
      </c>
      <c r="AD226" t="str">
        <f t="shared" si="155"/>
        <v/>
      </c>
      <c r="AE226" s="4" t="str">
        <f t="shared" si="187"/>
        <v/>
      </c>
      <c r="AF226" s="4" t="e">
        <f t="shared" si="156"/>
        <v>#N/A</v>
      </c>
      <c r="AG226" s="4" t="e">
        <f t="shared" si="157"/>
        <v>#N/A</v>
      </c>
      <c r="AH226" s="4" t="e">
        <f t="shared" si="179"/>
        <v>#N/A</v>
      </c>
      <c r="AI226" t="str">
        <f t="shared" si="192"/>
        <v/>
      </c>
      <c r="AJ226" t="str">
        <f t="shared" si="158"/>
        <v/>
      </c>
      <c r="AK226" t="str">
        <f t="shared" si="180"/>
        <v/>
      </c>
      <c r="AM226" s="39"/>
      <c r="BB226" s="16" t="e">
        <f t="shared" si="159"/>
        <v>#N/A</v>
      </c>
      <c r="BC226" s="16" t="str">
        <f t="shared" si="160"/>
        <v/>
      </c>
      <c r="BD226" s="16" t="e">
        <f t="shared" si="161"/>
        <v>#N/A</v>
      </c>
      <c r="BE226" s="16" t="str">
        <f t="shared" si="162"/>
        <v/>
      </c>
      <c r="BF226" s="16" t="str">
        <f t="shared" si="163"/>
        <v/>
      </c>
      <c r="BG226" s="16" t="e">
        <f t="shared" si="164"/>
        <v>#N/A</v>
      </c>
      <c r="BH226" s="16" t="e">
        <f t="shared" si="165"/>
        <v>#N/A</v>
      </c>
      <c r="BI226" t="e">
        <f t="shared" si="166"/>
        <v>#N/A</v>
      </c>
      <c r="BJ226" t="e">
        <f t="shared" si="167"/>
        <v>#N/A</v>
      </c>
      <c r="BK226" s="4"/>
      <c r="BL226" s="28" t="str">
        <f t="shared" si="168"/>
        <v/>
      </c>
      <c r="BM226" s="28" t="str">
        <f t="shared" si="169"/>
        <v/>
      </c>
      <c r="BN226" t="str">
        <f t="shared" si="170"/>
        <v/>
      </c>
      <c r="BO226" s="4"/>
      <c r="BP226" s="4"/>
      <c r="BQ226" s="4"/>
      <c r="BR226" s="4"/>
      <c r="BS226" s="4"/>
      <c r="CC226" s="30" t="str">
        <f t="shared" si="171"/>
        <v/>
      </c>
      <c r="CD226" s="24" t="e">
        <f t="shared" si="181"/>
        <v>#N/A</v>
      </c>
      <c r="CE226" s="4" t="e">
        <f t="shared" si="182"/>
        <v>#N/A</v>
      </c>
      <c r="CF226" s="33" t="str">
        <f t="shared" si="172"/>
        <v/>
      </c>
      <c r="CG226" t="str">
        <f t="shared" si="173"/>
        <v/>
      </c>
      <c r="CH226" t="e">
        <f t="shared" si="174"/>
        <v>#N/A</v>
      </c>
      <c r="CI226" t="e">
        <f t="shared" si="175"/>
        <v>#N/A</v>
      </c>
      <c r="CJ226" s="4" t="str">
        <f t="shared" si="183"/>
        <v/>
      </c>
      <c r="CK226" s="33" t="e">
        <f t="shared" si="188"/>
        <v>#N/A</v>
      </c>
      <c r="CL226" s="4" t="e">
        <f t="shared" si="189"/>
        <v>#N/A</v>
      </c>
      <c r="CM226" s="24" t="str">
        <f t="shared" si="190"/>
        <v/>
      </c>
      <c r="CN226" s="4" t="str">
        <f t="shared" si="191"/>
        <v/>
      </c>
      <c r="CO226" s="4"/>
      <c r="CR226" s="33" t="str">
        <f t="shared" si="184"/>
        <v/>
      </c>
      <c r="CS226" s="4" t="str">
        <f t="shared" si="185"/>
        <v/>
      </c>
      <c r="CT226" t="str">
        <f t="shared" si="186"/>
        <v/>
      </c>
    </row>
    <row r="227" spans="2:98" x14ac:dyDescent="0.3">
      <c r="B227" s="31">
        <v>220</v>
      </c>
      <c r="C227" s="61"/>
      <c r="D227" s="60"/>
      <c r="E227" s="19" t="str">
        <f t="shared" si="145"/>
        <v/>
      </c>
      <c r="F227" s="20" t="e">
        <f t="shared" si="146"/>
        <v>#N/A</v>
      </c>
      <c r="G227" s="21" t="str">
        <f t="shared" si="147"/>
        <v/>
      </c>
      <c r="H227" s="43"/>
      <c r="I227" s="43"/>
      <c r="J227" s="23" t="str">
        <f t="shared" si="148"/>
        <v/>
      </c>
      <c r="K227" s="24" t="str">
        <f t="shared" si="149"/>
        <v/>
      </c>
      <c r="L227" s="24" t="e">
        <f t="shared" si="176"/>
        <v>#N/A</v>
      </c>
      <c r="N227" s="25" t="str">
        <f t="shared" si="150"/>
        <v/>
      </c>
      <c r="O227" s="23" t="str">
        <f t="shared" si="151"/>
        <v/>
      </c>
      <c r="P227" s="26" t="e">
        <f t="shared" si="152"/>
        <v>#N/A</v>
      </c>
      <c r="Q227" t="b">
        <f t="shared" si="153"/>
        <v>0</v>
      </c>
      <c r="R227" s="26" t="e">
        <f t="shared" si="177"/>
        <v>#N/A</v>
      </c>
      <c r="S227" s="44" t="e">
        <f t="shared" si="178"/>
        <v>#N/A</v>
      </c>
      <c r="AC227" t="str">
        <f t="shared" si="154"/>
        <v/>
      </c>
      <c r="AD227" t="str">
        <f t="shared" si="155"/>
        <v/>
      </c>
      <c r="AE227" s="4" t="str">
        <f t="shared" si="187"/>
        <v/>
      </c>
      <c r="AF227" s="4" t="e">
        <f t="shared" si="156"/>
        <v>#N/A</v>
      </c>
      <c r="AG227" s="4" t="e">
        <f t="shared" si="157"/>
        <v>#N/A</v>
      </c>
      <c r="AH227" s="4" t="e">
        <f t="shared" si="179"/>
        <v>#N/A</v>
      </c>
      <c r="AI227" t="str">
        <f t="shared" si="192"/>
        <v/>
      </c>
      <c r="AJ227" t="str">
        <f t="shared" si="158"/>
        <v/>
      </c>
      <c r="AK227" t="str">
        <f t="shared" si="180"/>
        <v/>
      </c>
      <c r="AM227" s="39"/>
      <c r="BB227" s="16" t="e">
        <f t="shared" si="159"/>
        <v>#N/A</v>
      </c>
      <c r="BC227" s="16" t="str">
        <f t="shared" si="160"/>
        <v/>
      </c>
      <c r="BD227" s="16" t="e">
        <f t="shared" si="161"/>
        <v>#N/A</v>
      </c>
      <c r="BE227" s="16" t="str">
        <f t="shared" si="162"/>
        <v/>
      </c>
      <c r="BF227" s="16" t="str">
        <f t="shared" si="163"/>
        <v/>
      </c>
      <c r="BG227" s="16" t="e">
        <f t="shared" si="164"/>
        <v>#N/A</v>
      </c>
      <c r="BH227" s="16" t="e">
        <f t="shared" si="165"/>
        <v>#N/A</v>
      </c>
      <c r="BI227" t="e">
        <f t="shared" si="166"/>
        <v>#N/A</v>
      </c>
      <c r="BJ227" t="e">
        <f t="shared" si="167"/>
        <v>#N/A</v>
      </c>
      <c r="BK227" s="4"/>
      <c r="BL227" s="28" t="str">
        <f t="shared" si="168"/>
        <v/>
      </c>
      <c r="BM227" s="28" t="str">
        <f t="shared" si="169"/>
        <v/>
      </c>
      <c r="BN227" t="str">
        <f t="shared" si="170"/>
        <v/>
      </c>
      <c r="BO227" s="4"/>
      <c r="BP227" s="4"/>
      <c r="BQ227" s="4"/>
      <c r="BR227" s="4"/>
      <c r="BS227" s="4"/>
      <c r="CC227" s="30" t="str">
        <f t="shared" si="171"/>
        <v/>
      </c>
      <c r="CD227" s="24" t="e">
        <f t="shared" si="181"/>
        <v>#N/A</v>
      </c>
      <c r="CE227" s="4" t="e">
        <f t="shared" si="182"/>
        <v>#N/A</v>
      </c>
      <c r="CF227" s="33" t="str">
        <f t="shared" si="172"/>
        <v/>
      </c>
      <c r="CG227" t="str">
        <f t="shared" si="173"/>
        <v/>
      </c>
      <c r="CH227" t="e">
        <f t="shared" si="174"/>
        <v>#N/A</v>
      </c>
      <c r="CI227" t="e">
        <f t="shared" si="175"/>
        <v>#N/A</v>
      </c>
      <c r="CJ227" s="4" t="str">
        <f t="shared" si="183"/>
        <v/>
      </c>
      <c r="CK227" s="33" t="e">
        <f t="shared" si="188"/>
        <v>#N/A</v>
      </c>
      <c r="CL227" s="4" t="e">
        <f t="shared" si="189"/>
        <v>#N/A</v>
      </c>
      <c r="CM227" s="24" t="str">
        <f t="shared" si="190"/>
        <v/>
      </c>
      <c r="CN227" s="4" t="str">
        <f t="shared" si="191"/>
        <v/>
      </c>
      <c r="CO227" s="4"/>
      <c r="CR227" s="33" t="str">
        <f t="shared" si="184"/>
        <v/>
      </c>
      <c r="CS227" s="4" t="str">
        <f t="shared" si="185"/>
        <v/>
      </c>
      <c r="CT227" t="str">
        <f t="shared" si="186"/>
        <v/>
      </c>
    </row>
    <row r="228" spans="2:98" x14ac:dyDescent="0.3">
      <c r="B228" s="31">
        <v>221</v>
      </c>
      <c r="C228" s="61"/>
      <c r="D228" s="60"/>
      <c r="E228" s="19" t="str">
        <f t="shared" si="145"/>
        <v/>
      </c>
      <c r="F228" s="20" t="e">
        <f t="shared" si="146"/>
        <v>#N/A</v>
      </c>
      <c r="G228" s="21" t="str">
        <f t="shared" si="147"/>
        <v/>
      </c>
      <c r="H228" s="43"/>
      <c r="I228" s="43"/>
      <c r="J228" s="23" t="str">
        <f t="shared" si="148"/>
        <v/>
      </c>
      <c r="K228" s="24" t="str">
        <f t="shared" si="149"/>
        <v/>
      </c>
      <c r="L228" s="24" t="e">
        <f t="shared" si="176"/>
        <v>#N/A</v>
      </c>
      <c r="N228" s="25" t="str">
        <f t="shared" si="150"/>
        <v/>
      </c>
      <c r="O228" s="23" t="str">
        <f t="shared" si="151"/>
        <v/>
      </c>
      <c r="P228" s="26" t="e">
        <f t="shared" si="152"/>
        <v>#N/A</v>
      </c>
      <c r="Q228" t="b">
        <f t="shared" si="153"/>
        <v>0</v>
      </c>
      <c r="R228" s="26" t="e">
        <f t="shared" si="177"/>
        <v>#N/A</v>
      </c>
      <c r="S228" s="44" t="e">
        <f t="shared" si="178"/>
        <v>#N/A</v>
      </c>
      <c r="AC228" t="str">
        <f t="shared" si="154"/>
        <v/>
      </c>
      <c r="AD228" t="str">
        <f t="shared" si="155"/>
        <v/>
      </c>
      <c r="AE228" s="4" t="str">
        <f t="shared" si="187"/>
        <v/>
      </c>
      <c r="AF228" s="4" t="e">
        <f t="shared" si="156"/>
        <v>#N/A</v>
      </c>
      <c r="AG228" s="4" t="e">
        <f t="shared" si="157"/>
        <v>#N/A</v>
      </c>
      <c r="AH228" s="4" t="e">
        <f t="shared" si="179"/>
        <v>#N/A</v>
      </c>
      <c r="AI228" t="str">
        <f t="shared" si="192"/>
        <v/>
      </c>
      <c r="AJ228" t="str">
        <f t="shared" si="158"/>
        <v/>
      </c>
      <c r="AK228" t="str">
        <f t="shared" si="180"/>
        <v/>
      </c>
      <c r="AM228" s="39"/>
      <c r="BB228" s="16" t="e">
        <f t="shared" si="159"/>
        <v>#N/A</v>
      </c>
      <c r="BC228" s="16" t="str">
        <f t="shared" si="160"/>
        <v/>
      </c>
      <c r="BD228" s="16" t="e">
        <f t="shared" si="161"/>
        <v>#N/A</v>
      </c>
      <c r="BE228" s="16" t="str">
        <f t="shared" si="162"/>
        <v/>
      </c>
      <c r="BF228" s="16" t="str">
        <f t="shared" si="163"/>
        <v/>
      </c>
      <c r="BG228" s="16" t="e">
        <f t="shared" si="164"/>
        <v>#N/A</v>
      </c>
      <c r="BH228" s="16" t="e">
        <f t="shared" si="165"/>
        <v>#N/A</v>
      </c>
      <c r="BI228" t="e">
        <f t="shared" si="166"/>
        <v>#N/A</v>
      </c>
      <c r="BJ228" t="e">
        <f t="shared" si="167"/>
        <v>#N/A</v>
      </c>
      <c r="BK228" s="4"/>
      <c r="BL228" s="28" t="str">
        <f t="shared" si="168"/>
        <v/>
      </c>
      <c r="BM228" s="28" t="str">
        <f t="shared" si="169"/>
        <v/>
      </c>
      <c r="BN228" t="str">
        <f t="shared" si="170"/>
        <v/>
      </c>
      <c r="BO228" s="4"/>
      <c r="BP228" s="4"/>
      <c r="BQ228" s="4"/>
      <c r="BR228" s="4"/>
      <c r="BS228" s="4"/>
      <c r="CC228" s="30" t="str">
        <f t="shared" si="171"/>
        <v/>
      </c>
      <c r="CD228" s="24" t="e">
        <f t="shared" si="181"/>
        <v>#N/A</v>
      </c>
      <c r="CE228" s="4" t="e">
        <f t="shared" si="182"/>
        <v>#N/A</v>
      </c>
      <c r="CF228" s="33" t="str">
        <f t="shared" si="172"/>
        <v/>
      </c>
      <c r="CG228" t="str">
        <f t="shared" si="173"/>
        <v/>
      </c>
      <c r="CH228" t="e">
        <f t="shared" si="174"/>
        <v>#N/A</v>
      </c>
      <c r="CI228" t="e">
        <f t="shared" si="175"/>
        <v>#N/A</v>
      </c>
      <c r="CJ228" s="4" t="str">
        <f t="shared" si="183"/>
        <v/>
      </c>
      <c r="CK228" s="33" t="e">
        <f t="shared" si="188"/>
        <v>#N/A</v>
      </c>
      <c r="CL228" s="4" t="e">
        <f t="shared" si="189"/>
        <v>#N/A</v>
      </c>
      <c r="CM228" s="24" t="str">
        <f t="shared" si="190"/>
        <v/>
      </c>
      <c r="CN228" s="4" t="str">
        <f t="shared" si="191"/>
        <v/>
      </c>
      <c r="CO228" s="4"/>
      <c r="CR228" s="33" t="str">
        <f t="shared" si="184"/>
        <v/>
      </c>
      <c r="CS228" s="4" t="str">
        <f t="shared" si="185"/>
        <v/>
      </c>
      <c r="CT228" t="str">
        <f t="shared" si="186"/>
        <v/>
      </c>
    </row>
    <row r="229" spans="2:98" x14ac:dyDescent="0.3">
      <c r="B229" s="31">
        <v>222</v>
      </c>
      <c r="C229" s="61"/>
      <c r="D229" s="60"/>
      <c r="E229" s="19" t="str">
        <f t="shared" si="145"/>
        <v/>
      </c>
      <c r="F229" s="20" t="e">
        <f t="shared" si="146"/>
        <v>#N/A</v>
      </c>
      <c r="G229" s="21" t="str">
        <f t="shared" si="147"/>
        <v/>
      </c>
      <c r="H229" s="43"/>
      <c r="I229" s="43"/>
      <c r="J229" s="23" t="str">
        <f t="shared" si="148"/>
        <v/>
      </c>
      <c r="K229" s="24" t="str">
        <f t="shared" si="149"/>
        <v/>
      </c>
      <c r="L229" s="24" t="e">
        <f t="shared" si="176"/>
        <v>#N/A</v>
      </c>
      <c r="N229" s="25" t="str">
        <f t="shared" si="150"/>
        <v/>
      </c>
      <c r="O229" s="23" t="str">
        <f t="shared" si="151"/>
        <v/>
      </c>
      <c r="P229" s="26" t="e">
        <f t="shared" si="152"/>
        <v>#N/A</v>
      </c>
      <c r="Q229" t="b">
        <f t="shared" si="153"/>
        <v>0</v>
      </c>
      <c r="R229" s="26" t="e">
        <f t="shared" si="177"/>
        <v>#N/A</v>
      </c>
      <c r="S229" s="44" t="e">
        <f t="shared" si="178"/>
        <v>#N/A</v>
      </c>
      <c r="AC229" t="str">
        <f t="shared" si="154"/>
        <v/>
      </c>
      <c r="AD229" t="str">
        <f t="shared" si="155"/>
        <v/>
      </c>
      <c r="AE229" s="4" t="str">
        <f t="shared" si="187"/>
        <v/>
      </c>
      <c r="AF229" s="4" t="e">
        <f t="shared" si="156"/>
        <v>#N/A</v>
      </c>
      <c r="AG229" s="4" t="e">
        <f t="shared" si="157"/>
        <v>#N/A</v>
      </c>
      <c r="AH229" s="4" t="e">
        <f t="shared" si="179"/>
        <v>#N/A</v>
      </c>
      <c r="AI229" t="str">
        <f t="shared" si="192"/>
        <v/>
      </c>
      <c r="AJ229" t="str">
        <f t="shared" si="158"/>
        <v/>
      </c>
      <c r="AK229" t="str">
        <f t="shared" si="180"/>
        <v/>
      </c>
      <c r="AM229" s="39"/>
      <c r="BB229" s="16" t="e">
        <f t="shared" si="159"/>
        <v>#N/A</v>
      </c>
      <c r="BC229" s="16" t="str">
        <f t="shared" si="160"/>
        <v/>
      </c>
      <c r="BD229" s="16" t="e">
        <f t="shared" si="161"/>
        <v>#N/A</v>
      </c>
      <c r="BE229" s="16" t="str">
        <f t="shared" si="162"/>
        <v/>
      </c>
      <c r="BF229" s="16" t="str">
        <f t="shared" si="163"/>
        <v/>
      </c>
      <c r="BG229" s="16" t="e">
        <f t="shared" si="164"/>
        <v>#N/A</v>
      </c>
      <c r="BH229" s="16" t="e">
        <f t="shared" si="165"/>
        <v>#N/A</v>
      </c>
      <c r="BI229" t="e">
        <f t="shared" si="166"/>
        <v>#N/A</v>
      </c>
      <c r="BJ229" t="e">
        <f t="shared" si="167"/>
        <v>#N/A</v>
      </c>
      <c r="BK229" s="4"/>
      <c r="BL229" s="28" t="str">
        <f t="shared" si="168"/>
        <v/>
      </c>
      <c r="BM229" s="28" t="str">
        <f t="shared" si="169"/>
        <v/>
      </c>
      <c r="BN229" t="str">
        <f t="shared" si="170"/>
        <v/>
      </c>
      <c r="BO229" s="4"/>
      <c r="BP229" s="4"/>
      <c r="BQ229" s="4"/>
      <c r="BR229" s="4"/>
      <c r="BS229" s="4"/>
      <c r="CC229" s="30" t="str">
        <f t="shared" si="171"/>
        <v/>
      </c>
      <c r="CD229" s="24" t="e">
        <f t="shared" si="181"/>
        <v>#N/A</v>
      </c>
      <c r="CE229" s="4" t="e">
        <f t="shared" si="182"/>
        <v>#N/A</v>
      </c>
      <c r="CF229" s="33" t="str">
        <f t="shared" si="172"/>
        <v/>
      </c>
      <c r="CG229" t="str">
        <f t="shared" si="173"/>
        <v/>
      </c>
      <c r="CH229" t="e">
        <f t="shared" si="174"/>
        <v>#N/A</v>
      </c>
      <c r="CI229" t="e">
        <f t="shared" si="175"/>
        <v>#N/A</v>
      </c>
      <c r="CJ229" s="4" t="str">
        <f t="shared" si="183"/>
        <v/>
      </c>
      <c r="CK229" s="33" t="e">
        <f t="shared" si="188"/>
        <v>#N/A</v>
      </c>
      <c r="CL229" s="4" t="e">
        <f t="shared" si="189"/>
        <v>#N/A</v>
      </c>
      <c r="CM229" s="24" t="str">
        <f t="shared" si="190"/>
        <v/>
      </c>
      <c r="CN229" s="4" t="str">
        <f t="shared" si="191"/>
        <v/>
      </c>
      <c r="CO229" s="4"/>
      <c r="CR229" s="33" t="str">
        <f t="shared" si="184"/>
        <v/>
      </c>
      <c r="CS229" s="4" t="str">
        <f t="shared" si="185"/>
        <v/>
      </c>
      <c r="CT229" t="str">
        <f t="shared" si="186"/>
        <v/>
      </c>
    </row>
    <row r="230" spans="2:98" x14ac:dyDescent="0.3">
      <c r="B230" s="31">
        <v>223</v>
      </c>
      <c r="C230" s="61"/>
      <c r="D230" s="60"/>
      <c r="E230" s="19" t="str">
        <f t="shared" si="145"/>
        <v/>
      </c>
      <c r="F230" s="20" t="e">
        <f t="shared" si="146"/>
        <v>#N/A</v>
      </c>
      <c r="G230" s="21" t="str">
        <f t="shared" si="147"/>
        <v/>
      </c>
      <c r="H230" s="43"/>
      <c r="I230" s="43"/>
      <c r="J230" s="23" t="str">
        <f t="shared" si="148"/>
        <v/>
      </c>
      <c r="K230" s="24" t="str">
        <f t="shared" si="149"/>
        <v/>
      </c>
      <c r="L230" s="24" t="e">
        <f t="shared" si="176"/>
        <v>#N/A</v>
      </c>
      <c r="N230" s="25" t="str">
        <f t="shared" si="150"/>
        <v/>
      </c>
      <c r="O230" s="23" t="str">
        <f t="shared" si="151"/>
        <v/>
      </c>
      <c r="P230" s="26" t="e">
        <f t="shared" si="152"/>
        <v>#N/A</v>
      </c>
      <c r="Q230" t="b">
        <f t="shared" si="153"/>
        <v>0</v>
      </c>
      <c r="R230" s="26" t="e">
        <f t="shared" si="177"/>
        <v>#N/A</v>
      </c>
      <c r="S230" s="44" t="e">
        <f t="shared" si="178"/>
        <v>#N/A</v>
      </c>
      <c r="AC230" t="str">
        <f t="shared" si="154"/>
        <v/>
      </c>
      <c r="AD230" t="str">
        <f t="shared" si="155"/>
        <v/>
      </c>
      <c r="AE230" s="4" t="str">
        <f t="shared" si="187"/>
        <v/>
      </c>
      <c r="AF230" s="4" t="e">
        <f t="shared" si="156"/>
        <v>#N/A</v>
      </c>
      <c r="AG230" s="4" t="e">
        <f t="shared" si="157"/>
        <v>#N/A</v>
      </c>
      <c r="AH230" s="4" t="e">
        <f t="shared" si="179"/>
        <v>#N/A</v>
      </c>
      <c r="AI230" t="str">
        <f t="shared" si="192"/>
        <v/>
      </c>
      <c r="AJ230" t="str">
        <f t="shared" si="158"/>
        <v/>
      </c>
      <c r="AK230" t="str">
        <f t="shared" si="180"/>
        <v/>
      </c>
      <c r="AM230" s="39"/>
      <c r="BB230" s="16" t="e">
        <f t="shared" si="159"/>
        <v>#N/A</v>
      </c>
      <c r="BC230" s="16" t="str">
        <f t="shared" si="160"/>
        <v/>
      </c>
      <c r="BD230" s="16" t="e">
        <f t="shared" si="161"/>
        <v>#N/A</v>
      </c>
      <c r="BE230" s="16" t="str">
        <f t="shared" si="162"/>
        <v/>
      </c>
      <c r="BF230" s="16" t="str">
        <f t="shared" si="163"/>
        <v/>
      </c>
      <c r="BG230" s="16" t="e">
        <f t="shared" si="164"/>
        <v>#N/A</v>
      </c>
      <c r="BH230" s="16" t="e">
        <f t="shared" si="165"/>
        <v>#N/A</v>
      </c>
      <c r="BI230" t="e">
        <f t="shared" si="166"/>
        <v>#N/A</v>
      </c>
      <c r="BJ230" t="e">
        <f t="shared" si="167"/>
        <v>#N/A</v>
      </c>
      <c r="BK230" s="4"/>
      <c r="BL230" s="28" t="str">
        <f t="shared" si="168"/>
        <v/>
      </c>
      <c r="BM230" s="28" t="str">
        <f t="shared" si="169"/>
        <v/>
      </c>
      <c r="BN230" t="str">
        <f t="shared" si="170"/>
        <v/>
      </c>
      <c r="BO230" s="4"/>
      <c r="BP230" s="4"/>
      <c r="BQ230" s="4"/>
      <c r="BR230" s="4"/>
      <c r="BS230" s="4"/>
      <c r="CC230" s="30" t="str">
        <f t="shared" si="171"/>
        <v/>
      </c>
      <c r="CD230" s="24" t="e">
        <f t="shared" si="181"/>
        <v>#N/A</v>
      </c>
      <c r="CE230" s="4" t="e">
        <f t="shared" si="182"/>
        <v>#N/A</v>
      </c>
      <c r="CF230" s="33" t="str">
        <f t="shared" si="172"/>
        <v/>
      </c>
      <c r="CG230" t="str">
        <f t="shared" si="173"/>
        <v/>
      </c>
      <c r="CH230" t="e">
        <f t="shared" si="174"/>
        <v>#N/A</v>
      </c>
      <c r="CI230" t="e">
        <f t="shared" si="175"/>
        <v>#N/A</v>
      </c>
      <c r="CJ230" s="4" t="str">
        <f t="shared" si="183"/>
        <v/>
      </c>
      <c r="CK230" s="33" t="e">
        <f t="shared" si="188"/>
        <v>#N/A</v>
      </c>
      <c r="CL230" s="4" t="e">
        <f t="shared" si="189"/>
        <v>#N/A</v>
      </c>
      <c r="CM230" s="24" t="str">
        <f t="shared" si="190"/>
        <v/>
      </c>
      <c r="CN230" s="4" t="str">
        <f t="shared" si="191"/>
        <v/>
      </c>
      <c r="CO230" s="4"/>
      <c r="CR230" s="33" t="str">
        <f t="shared" si="184"/>
        <v/>
      </c>
      <c r="CS230" s="4" t="str">
        <f t="shared" si="185"/>
        <v/>
      </c>
      <c r="CT230" t="str">
        <f t="shared" si="186"/>
        <v/>
      </c>
    </row>
    <row r="231" spans="2:98" x14ac:dyDescent="0.3">
      <c r="B231" s="31">
        <v>224</v>
      </c>
      <c r="C231" s="61"/>
      <c r="D231" s="60"/>
      <c r="E231" s="19" t="str">
        <f t="shared" si="145"/>
        <v/>
      </c>
      <c r="F231" s="20" t="e">
        <f t="shared" si="146"/>
        <v>#N/A</v>
      </c>
      <c r="G231" s="21" t="str">
        <f t="shared" si="147"/>
        <v/>
      </c>
      <c r="H231" s="43"/>
      <c r="I231" s="43"/>
      <c r="J231" s="23" t="str">
        <f t="shared" si="148"/>
        <v/>
      </c>
      <c r="K231" s="24" t="str">
        <f t="shared" si="149"/>
        <v/>
      </c>
      <c r="L231" s="24" t="e">
        <f t="shared" si="176"/>
        <v>#N/A</v>
      </c>
      <c r="N231" s="25" t="str">
        <f t="shared" si="150"/>
        <v/>
      </c>
      <c r="O231" s="23" t="str">
        <f t="shared" si="151"/>
        <v/>
      </c>
      <c r="P231" s="26" t="e">
        <f t="shared" si="152"/>
        <v>#N/A</v>
      </c>
      <c r="Q231" t="b">
        <f t="shared" si="153"/>
        <v>0</v>
      </c>
      <c r="R231" s="26" t="e">
        <f t="shared" si="177"/>
        <v>#N/A</v>
      </c>
      <c r="S231" s="44" t="e">
        <f t="shared" si="178"/>
        <v>#N/A</v>
      </c>
      <c r="AC231" t="str">
        <f t="shared" si="154"/>
        <v/>
      </c>
      <c r="AD231" t="str">
        <f t="shared" si="155"/>
        <v/>
      </c>
      <c r="AE231" s="4" t="str">
        <f t="shared" si="187"/>
        <v/>
      </c>
      <c r="AF231" s="4" t="e">
        <f t="shared" si="156"/>
        <v>#N/A</v>
      </c>
      <c r="AG231" s="4" t="e">
        <f t="shared" si="157"/>
        <v>#N/A</v>
      </c>
      <c r="AH231" s="4" t="e">
        <f t="shared" si="179"/>
        <v>#N/A</v>
      </c>
      <c r="AI231" t="str">
        <f t="shared" si="192"/>
        <v/>
      </c>
      <c r="AJ231" t="str">
        <f t="shared" si="158"/>
        <v/>
      </c>
      <c r="AK231" t="str">
        <f t="shared" si="180"/>
        <v/>
      </c>
      <c r="AM231" s="39"/>
      <c r="BB231" s="16" t="e">
        <f t="shared" si="159"/>
        <v>#N/A</v>
      </c>
      <c r="BC231" s="16" t="str">
        <f t="shared" si="160"/>
        <v/>
      </c>
      <c r="BD231" s="16" t="e">
        <f t="shared" si="161"/>
        <v>#N/A</v>
      </c>
      <c r="BE231" s="16" t="str">
        <f t="shared" si="162"/>
        <v/>
      </c>
      <c r="BF231" s="16" t="str">
        <f t="shared" si="163"/>
        <v/>
      </c>
      <c r="BG231" s="16" t="e">
        <f t="shared" si="164"/>
        <v>#N/A</v>
      </c>
      <c r="BH231" s="16" t="e">
        <f t="shared" si="165"/>
        <v>#N/A</v>
      </c>
      <c r="BI231" t="e">
        <f t="shared" si="166"/>
        <v>#N/A</v>
      </c>
      <c r="BJ231" t="e">
        <f t="shared" si="167"/>
        <v>#N/A</v>
      </c>
      <c r="BK231" s="4"/>
      <c r="BL231" s="28" t="str">
        <f t="shared" si="168"/>
        <v/>
      </c>
      <c r="BM231" s="28" t="str">
        <f t="shared" si="169"/>
        <v/>
      </c>
      <c r="BN231" t="str">
        <f t="shared" si="170"/>
        <v/>
      </c>
      <c r="BO231" s="4"/>
      <c r="BP231" s="4"/>
      <c r="BQ231" s="4"/>
      <c r="BR231" s="4"/>
      <c r="BS231" s="4"/>
      <c r="CC231" s="30" t="str">
        <f t="shared" si="171"/>
        <v/>
      </c>
      <c r="CD231" s="24" t="e">
        <f t="shared" si="181"/>
        <v>#N/A</v>
      </c>
      <c r="CE231" s="4" t="e">
        <f t="shared" si="182"/>
        <v>#N/A</v>
      </c>
      <c r="CF231" s="33" t="str">
        <f t="shared" si="172"/>
        <v/>
      </c>
      <c r="CG231" t="str">
        <f t="shared" si="173"/>
        <v/>
      </c>
      <c r="CH231" t="e">
        <f t="shared" si="174"/>
        <v>#N/A</v>
      </c>
      <c r="CI231" t="e">
        <f t="shared" si="175"/>
        <v>#N/A</v>
      </c>
      <c r="CJ231" s="4" t="str">
        <f t="shared" si="183"/>
        <v/>
      </c>
      <c r="CK231" s="33" t="e">
        <f t="shared" si="188"/>
        <v>#N/A</v>
      </c>
      <c r="CL231" s="4" t="e">
        <f t="shared" si="189"/>
        <v>#N/A</v>
      </c>
      <c r="CM231" s="24" t="str">
        <f t="shared" si="190"/>
        <v/>
      </c>
      <c r="CN231" s="4" t="str">
        <f t="shared" si="191"/>
        <v/>
      </c>
      <c r="CO231" s="4"/>
      <c r="CR231" s="33" t="str">
        <f t="shared" si="184"/>
        <v/>
      </c>
      <c r="CS231" s="4" t="str">
        <f t="shared" si="185"/>
        <v/>
      </c>
      <c r="CT231" t="str">
        <f t="shared" si="186"/>
        <v/>
      </c>
    </row>
    <row r="232" spans="2:98" x14ac:dyDescent="0.3">
      <c r="B232" s="31">
        <v>225</v>
      </c>
      <c r="C232" s="61"/>
      <c r="D232" s="60"/>
      <c r="E232" s="19" t="str">
        <f t="shared" si="145"/>
        <v/>
      </c>
      <c r="F232" s="20" t="e">
        <f t="shared" si="146"/>
        <v>#N/A</v>
      </c>
      <c r="G232" s="21" t="str">
        <f t="shared" si="147"/>
        <v/>
      </c>
      <c r="H232" s="43"/>
      <c r="I232" s="43"/>
      <c r="J232" s="23" t="str">
        <f t="shared" si="148"/>
        <v/>
      </c>
      <c r="K232" s="24" t="str">
        <f t="shared" si="149"/>
        <v/>
      </c>
      <c r="L232" s="24" t="e">
        <f t="shared" si="176"/>
        <v>#N/A</v>
      </c>
      <c r="N232" s="25" t="str">
        <f t="shared" si="150"/>
        <v/>
      </c>
      <c r="O232" s="23" t="str">
        <f t="shared" si="151"/>
        <v/>
      </c>
      <c r="P232" s="26" t="e">
        <f t="shared" si="152"/>
        <v>#N/A</v>
      </c>
      <c r="Q232" t="b">
        <f t="shared" si="153"/>
        <v>0</v>
      </c>
      <c r="R232" s="26" t="e">
        <f t="shared" si="177"/>
        <v>#N/A</v>
      </c>
      <c r="S232" s="44" t="e">
        <f t="shared" si="178"/>
        <v>#N/A</v>
      </c>
      <c r="AC232" t="str">
        <f t="shared" si="154"/>
        <v/>
      </c>
      <c r="AD232" t="str">
        <f t="shared" si="155"/>
        <v/>
      </c>
      <c r="AE232" s="4" t="str">
        <f t="shared" si="187"/>
        <v/>
      </c>
      <c r="AF232" s="4" t="e">
        <f t="shared" si="156"/>
        <v>#N/A</v>
      </c>
      <c r="AG232" s="4" t="e">
        <f t="shared" si="157"/>
        <v>#N/A</v>
      </c>
      <c r="AH232" s="4" t="e">
        <f t="shared" si="179"/>
        <v>#N/A</v>
      </c>
      <c r="AI232" t="str">
        <f t="shared" si="192"/>
        <v/>
      </c>
      <c r="AJ232" t="str">
        <f t="shared" si="158"/>
        <v/>
      </c>
      <c r="AK232" t="str">
        <f t="shared" si="180"/>
        <v/>
      </c>
      <c r="AM232" s="39"/>
      <c r="BB232" s="16" t="e">
        <f t="shared" si="159"/>
        <v>#N/A</v>
      </c>
      <c r="BC232" s="16" t="str">
        <f t="shared" si="160"/>
        <v/>
      </c>
      <c r="BD232" s="16" t="e">
        <f t="shared" si="161"/>
        <v>#N/A</v>
      </c>
      <c r="BE232" s="16" t="str">
        <f t="shared" si="162"/>
        <v/>
      </c>
      <c r="BF232" s="16" t="str">
        <f t="shared" si="163"/>
        <v/>
      </c>
      <c r="BG232" s="16" t="e">
        <f t="shared" si="164"/>
        <v>#N/A</v>
      </c>
      <c r="BH232" s="16" t="e">
        <f t="shared" si="165"/>
        <v>#N/A</v>
      </c>
      <c r="BI232" t="e">
        <f t="shared" si="166"/>
        <v>#N/A</v>
      </c>
      <c r="BJ232" t="e">
        <f t="shared" si="167"/>
        <v>#N/A</v>
      </c>
      <c r="BK232" s="4"/>
      <c r="BL232" s="28" t="str">
        <f t="shared" si="168"/>
        <v/>
      </c>
      <c r="BM232" s="28" t="str">
        <f t="shared" si="169"/>
        <v/>
      </c>
      <c r="BN232" t="str">
        <f t="shared" si="170"/>
        <v/>
      </c>
      <c r="BO232" s="4"/>
      <c r="BP232" s="4"/>
      <c r="BQ232" s="4"/>
      <c r="BR232" s="4"/>
      <c r="BS232" s="4"/>
      <c r="CC232" s="30" t="str">
        <f t="shared" si="171"/>
        <v/>
      </c>
      <c r="CD232" s="24" t="e">
        <f t="shared" si="181"/>
        <v>#N/A</v>
      </c>
      <c r="CE232" s="4" t="e">
        <f t="shared" si="182"/>
        <v>#N/A</v>
      </c>
      <c r="CF232" s="33" t="str">
        <f t="shared" si="172"/>
        <v/>
      </c>
      <c r="CG232" t="str">
        <f t="shared" si="173"/>
        <v/>
      </c>
      <c r="CH232" t="e">
        <f t="shared" si="174"/>
        <v>#N/A</v>
      </c>
      <c r="CI232" t="e">
        <f t="shared" si="175"/>
        <v>#N/A</v>
      </c>
      <c r="CJ232" s="4" t="str">
        <f t="shared" si="183"/>
        <v/>
      </c>
      <c r="CK232" s="33" t="e">
        <f t="shared" si="188"/>
        <v>#N/A</v>
      </c>
      <c r="CL232" s="4" t="e">
        <f t="shared" si="189"/>
        <v>#N/A</v>
      </c>
      <c r="CM232" s="24" t="str">
        <f t="shared" si="190"/>
        <v/>
      </c>
      <c r="CN232" s="4" t="str">
        <f t="shared" si="191"/>
        <v/>
      </c>
      <c r="CO232" s="4"/>
      <c r="CR232" s="33" t="str">
        <f t="shared" si="184"/>
        <v/>
      </c>
      <c r="CS232" s="4" t="str">
        <f t="shared" si="185"/>
        <v/>
      </c>
      <c r="CT232" t="str">
        <f t="shared" si="186"/>
        <v/>
      </c>
    </row>
    <row r="233" spans="2:98" x14ac:dyDescent="0.3">
      <c r="B233" s="31">
        <v>226</v>
      </c>
      <c r="C233" s="61"/>
      <c r="D233" s="60"/>
      <c r="E233" s="19" t="str">
        <f t="shared" si="145"/>
        <v/>
      </c>
      <c r="F233" s="20" t="e">
        <f t="shared" si="146"/>
        <v>#N/A</v>
      </c>
      <c r="G233" s="21" t="str">
        <f t="shared" si="147"/>
        <v/>
      </c>
      <c r="H233" s="43"/>
      <c r="I233" s="43"/>
      <c r="J233" s="23" t="str">
        <f t="shared" si="148"/>
        <v/>
      </c>
      <c r="K233" s="24" t="str">
        <f t="shared" si="149"/>
        <v/>
      </c>
      <c r="L233" s="24" t="e">
        <f t="shared" si="176"/>
        <v>#N/A</v>
      </c>
      <c r="N233" s="25" t="str">
        <f t="shared" si="150"/>
        <v/>
      </c>
      <c r="O233" s="23" t="str">
        <f t="shared" si="151"/>
        <v/>
      </c>
      <c r="P233" s="26" t="e">
        <f t="shared" si="152"/>
        <v>#N/A</v>
      </c>
      <c r="Q233" t="b">
        <f t="shared" si="153"/>
        <v>0</v>
      </c>
      <c r="R233" s="26" t="e">
        <f t="shared" si="177"/>
        <v>#N/A</v>
      </c>
      <c r="S233" s="44" t="e">
        <f t="shared" si="178"/>
        <v>#N/A</v>
      </c>
      <c r="AC233" t="str">
        <f t="shared" si="154"/>
        <v/>
      </c>
      <c r="AD233" t="str">
        <f t="shared" si="155"/>
        <v/>
      </c>
      <c r="AE233" s="4" t="str">
        <f t="shared" si="187"/>
        <v/>
      </c>
      <c r="AF233" s="4" t="e">
        <f t="shared" si="156"/>
        <v>#N/A</v>
      </c>
      <c r="AG233" s="4" t="e">
        <f t="shared" si="157"/>
        <v>#N/A</v>
      </c>
      <c r="AH233" s="4" t="e">
        <f t="shared" si="179"/>
        <v>#N/A</v>
      </c>
      <c r="AI233" t="str">
        <f t="shared" si="192"/>
        <v/>
      </c>
      <c r="AJ233" t="str">
        <f t="shared" si="158"/>
        <v/>
      </c>
      <c r="AK233" t="str">
        <f t="shared" si="180"/>
        <v/>
      </c>
      <c r="AM233" s="39"/>
      <c r="BB233" s="16" t="e">
        <f t="shared" si="159"/>
        <v>#N/A</v>
      </c>
      <c r="BC233" s="16" t="str">
        <f t="shared" si="160"/>
        <v/>
      </c>
      <c r="BD233" s="16" t="e">
        <f t="shared" si="161"/>
        <v>#N/A</v>
      </c>
      <c r="BE233" s="16" t="str">
        <f t="shared" si="162"/>
        <v/>
      </c>
      <c r="BF233" s="16" t="str">
        <f t="shared" si="163"/>
        <v/>
      </c>
      <c r="BG233" s="16" t="e">
        <f t="shared" si="164"/>
        <v>#N/A</v>
      </c>
      <c r="BH233" s="16" t="e">
        <f t="shared" si="165"/>
        <v>#N/A</v>
      </c>
      <c r="BI233" t="e">
        <f t="shared" si="166"/>
        <v>#N/A</v>
      </c>
      <c r="BJ233" t="e">
        <f t="shared" si="167"/>
        <v>#N/A</v>
      </c>
      <c r="BK233" s="4"/>
      <c r="BL233" s="28" t="str">
        <f t="shared" si="168"/>
        <v/>
      </c>
      <c r="BM233" s="28" t="str">
        <f t="shared" si="169"/>
        <v/>
      </c>
      <c r="BN233" t="str">
        <f t="shared" si="170"/>
        <v/>
      </c>
      <c r="BO233" s="4"/>
      <c r="BP233" s="4"/>
      <c r="BQ233" s="4"/>
      <c r="BR233" s="4"/>
      <c r="BS233" s="4"/>
      <c r="CC233" s="30" t="str">
        <f t="shared" si="171"/>
        <v/>
      </c>
      <c r="CD233" s="24" t="e">
        <f t="shared" si="181"/>
        <v>#N/A</v>
      </c>
      <c r="CE233" s="4" t="e">
        <f t="shared" si="182"/>
        <v>#N/A</v>
      </c>
      <c r="CF233" s="33" t="str">
        <f t="shared" si="172"/>
        <v/>
      </c>
      <c r="CG233" t="str">
        <f t="shared" si="173"/>
        <v/>
      </c>
      <c r="CH233" t="e">
        <f t="shared" si="174"/>
        <v>#N/A</v>
      </c>
      <c r="CI233" t="e">
        <f t="shared" si="175"/>
        <v>#N/A</v>
      </c>
      <c r="CJ233" s="4" t="str">
        <f t="shared" si="183"/>
        <v/>
      </c>
      <c r="CK233" s="33" t="e">
        <f t="shared" si="188"/>
        <v>#N/A</v>
      </c>
      <c r="CL233" s="4" t="e">
        <f t="shared" si="189"/>
        <v>#N/A</v>
      </c>
      <c r="CM233" s="24" t="str">
        <f t="shared" si="190"/>
        <v/>
      </c>
      <c r="CN233" s="4" t="str">
        <f t="shared" si="191"/>
        <v/>
      </c>
      <c r="CO233" s="4"/>
      <c r="CR233" s="33" t="str">
        <f t="shared" si="184"/>
        <v/>
      </c>
      <c r="CS233" s="4" t="str">
        <f t="shared" si="185"/>
        <v/>
      </c>
      <c r="CT233" t="str">
        <f t="shared" si="186"/>
        <v/>
      </c>
    </row>
    <row r="234" spans="2:98" x14ac:dyDescent="0.3">
      <c r="B234" s="31">
        <v>227</v>
      </c>
      <c r="C234" s="61"/>
      <c r="D234" s="60"/>
      <c r="E234" s="19" t="str">
        <f t="shared" si="145"/>
        <v/>
      </c>
      <c r="F234" s="20" t="e">
        <f t="shared" si="146"/>
        <v>#N/A</v>
      </c>
      <c r="G234" s="21" t="str">
        <f t="shared" si="147"/>
        <v/>
      </c>
      <c r="H234" s="43"/>
      <c r="I234" s="43"/>
      <c r="J234" s="23" t="str">
        <f t="shared" si="148"/>
        <v/>
      </c>
      <c r="K234" s="24" t="str">
        <f t="shared" si="149"/>
        <v/>
      </c>
      <c r="L234" s="24" t="e">
        <f t="shared" si="176"/>
        <v>#N/A</v>
      </c>
      <c r="N234" s="25" t="str">
        <f t="shared" si="150"/>
        <v/>
      </c>
      <c r="O234" s="23" t="str">
        <f t="shared" si="151"/>
        <v/>
      </c>
      <c r="P234" s="26" t="e">
        <f t="shared" si="152"/>
        <v>#N/A</v>
      </c>
      <c r="Q234" t="b">
        <f t="shared" si="153"/>
        <v>0</v>
      </c>
      <c r="R234" s="26" t="e">
        <f t="shared" si="177"/>
        <v>#N/A</v>
      </c>
      <c r="S234" s="44" t="e">
        <f t="shared" si="178"/>
        <v>#N/A</v>
      </c>
      <c r="AC234" t="str">
        <f t="shared" si="154"/>
        <v/>
      </c>
      <c r="AD234" t="str">
        <f t="shared" si="155"/>
        <v/>
      </c>
      <c r="AE234" s="4" t="str">
        <f t="shared" si="187"/>
        <v/>
      </c>
      <c r="AF234" s="4" t="e">
        <f t="shared" si="156"/>
        <v>#N/A</v>
      </c>
      <c r="AG234" s="4" t="e">
        <f t="shared" si="157"/>
        <v>#N/A</v>
      </c>
      <c r="AH234" s="4" t="e">
        <f t="shared" si="179"/>
        <v>#N/A</v>
      </c>
      <c r="AI234" t="str">
        <f t="shared" si="192"/>
        <v/>
      </c>
      <c r="AJ234" t="str">
        <f t="shared" si="158"/>
        <v/>
      </c>
      <c r="AK234" t="str">
        <f t="shared" si="180"/>
        <v/>
      </c>
      <c r="AM234" s="39"/>
      <c r="BB234" s="16" t="e">
        <f t="shared" si="159"/>
        <v>#N/A</v>
      </c>
      <c r="BC234" s="16" t="str">
        <f t="shared" si="160"/>
        <v/>
      </c>
      <c r="BD234" s="16" t="e">
        <f t="shared" si="161"/>
        <v>#N/A</v>
      </c>
      <c r="BE234" s="16" t="str">
        <f t="shared" si="162"/>
        <v/>
      </c>
      <c r="BF234" s="16" t="str">
        <f t="shared" si="163"/>
        <v/>
      </c>
      <c r="BG234" s="16" t="e">
        <f t="shared" si="164"/>
        <v>#N/A</v>
      </c>
      <c r="BH234" s="16" t="e">
        <f t="shared" si="165"/>
        <v>#N/A</v>
      </c>
      <c r="BI234" t="e">
        <f t="shared" si="166"/>
        <v>#N/A</v>
      </c>
      <c r="BJ234" t="e">
        <f t="shared" si="167"/>
        <v>#N/A</v>
      </c>
      <c r="BK234" s="4"/>
      <c r="BL234" s="28" t="str">
        <f t="shared" si="168"/>
        <v/>
      </c>
      <c r="BM234" s="28" t="str">
        <f t="shared" si="169"/>
        <v/>
      </c>
      <c r="BN234" t="str">
        <f t="shared" si="170"/>
        <v/>
      </c>
      <c r="BO234" s="4"/>
      <c r="BP234" s="4"/>
      <c r="BQ234" s="4"/>
      <c r="BR234" s="4"/>
      <c r="BS234" s="4"/>
      <c r="CC234" s="30" t="str">
        <f t="shared" si="171"/>
        <v/>
      </c>
      <c r="CD234" s="24" t="e">
        <f t="shared" si="181"/>
        <v>#N/A</v>
      </c>
      <c r="CE234" s="4" t="e">
        <f t="shared" si="182"/>
        <v>#N/A</v>
      </c>
      <c r="CF234" s="33" t="str">
        <f t="shared" si="172"/>
        <v/>
      </c>
      <c r="CG234" t="str">
        <f t="shared" si="173"/>
        <v/>
      </c>
      <c r="CH234" t="e">
        <f t="shared" si="174"/>
        <v>#N/A</v>
      </c>
      <c r="CI234" t="e">
        <f t="shared" si="175"/>
        <v>#N/A</v>
      </c>
      <c r="CJ234" s="4" t="str">
        <f t="shared" si="183"/>
        <v/>
      </c>
      <c r="CK234" s="33" t="e">
        <f t="shared" si="188"/>
        <v>#N/A</v>
      </c>
      <c r="CL234" s="4" t="e">
        <f t="shared" si="189"/>
        <v>#N/A</v>
      </c>
      <c r="CM234" s="24" t="str">
        <f t="shared" si="190"/>
        <v/>
      </c>
      <c r="CN234" s="4" t="str">
        <f t="shared" si="191"/>
        <v/>
      </c>
      <c r="CO234" s="4"/>
      <c r="CR234" s="33" t="str">
        <f t="shared" si="184"/>
        <v/>
      </c>
      <c r="CS234" s="4" t="str">
        <f t="shared" si="185"/>
        <v/>
      </c>
      <c r="CT234" t="str">
        <f t="shared" si="186"/>
        <v/>
      </c>
    </row>
    <row r="235" spans="2:98" x14ac:dyDescent="0.3">
      <c r="B235" s="31">
        <v>228</v>
      </c>
      <c r="C235" s="61"/>
      <c r="D235" s="60"/>
      <c r="E235" s="19" t="str">
        <f t="shared" si="145"/>
        <v/>
      </c>
      <c r="F235" s="20" t="e">
        <f t="shared" si="146"/>
        <v>#N/A</v>
      </c>
      <c r="G235" s="21" t="str">
        <f t="shared" si="147"/>
        <v/>
      </c>
      <c r="H235" s="43"/>
      <c r="I235" s="43"/>
      <c r="J235" s="23" t="str">
        <f t="shared" si="148"/>
        <v/>
      </c>
      <c r="K235" s="24" t="str">
        <f t="shared" si="149"/>
        <v/>
      </c>
      <c r="L235" s="24" t="e">
        <f t="shared" si="176"/>
        <v>#N/A</v>
      </c>
      <c r="N235" s="25" t="str">
        <f t="shared" si="150"/>
        <v/>
      </c>
      <c r="O235" s="23" t="str">
        <f t="shared" si="151"/>
        <v/>
      </c>
      <c r="P235" s="26" t="e">
        <f t="shared" si="152"/>
        <v>#N/A</v>
      </c>
      <c r="Q235" t="b">
        <f t="shared" si="153"/>
        <v>0</v>
      </c>
      <c r="R235" s="26" t="e">
        <f t="shared" si="177"/>
        <v>#N/A</v>
      </c>
      <c r="S235" s="44" t="e">
        <f t="shared" si="178"/>
        <v>#N/A</v>
      </c>
      <c r="AC235" t="str">
        <f t="shared" si="154"/>
        <v/>
      </c>
      <c r="AD235" t="str">
        <f t="shared" si="155"/>
        <v/>
      </c>
      <c r="AE235" s="4" t="str">
        <f t="shared" si="187"/>
        <v/>
      </c>
      <c r="AF235" s="4" t="e">
        <f t="shared" si="156"/>
        <v>#N/A</v>
      </c>
      <c r="AG235" s="4" t="e">
        <f t="shared" si="157"/>
        <v>#N/A</v>
      </c>
      <c r="AH235" s="4" t="e">
        <f t="shared" si="179"/>
        <v>#N/A</v>
      </c>
      <c r="AI235" t="str">
        <f t="shared" si="192"/>
        <v/>
      </c>
      <c r="AJ235" t="str">
        <f t="shared" si="158"/>
        <v/>
      </c>
      <c r="AK235" t="str">
        <f t="shared" si="180"/>
        <v/>
      </c>
      <c r="AM235" s="39"/>
      <c r="BB235" s="16" t="e">
        <f t="shared" si="159"/>
        <v>#N/A</v>
      </c>
      <c r="BC235" s="16" t="str">
        <f t="shared" si="160"/>
        <v/>
      </c>
      <c r="BD235" s="16" t="e">
        <f t="shared" si="161"/>
        <v>#N/A</v>
      </c>
      <c r="BE235" s="16" t="str">
        <f t="shared" si="162"/>
        <v/>
      </c>
      <c r="BF235" s="16" t="str">
        <f t="shared" si="163"/>
        <v/>
      </c>
      <c r="BG235" s="16" t="e">
        <f t="shared" si="164"/>
        <v>#N/A</v>
      </c>
      <c r="BH235" s="16" t="e">
        <f t="shared" si="165"/>
        <v>#N/A</v>
      </c>
      <c r="BI235" t="e">
        <f t="shared" si="166"/>
        <v>#N/A</v>
      </c>
      <c r="BJ235" t="e">
        <f t="shared" si="167"/>
        <v>#N/A</v>
      </c>
      <c r="BK235" s="4"/>
      <c r="BL235" s="28" t="str">
        <f t="shared" si="168"/>
        <v/>
      </c>
      <c r="BM235" s="28" t="str">
        <f t="shared" si="169"/>
        <v/>
      </c>
      <c r="BN235" t="str">
        <f t="shared" si="170"/>
        <v/>
      </c>
      <c r="BO235" s="4"/>
      <c r="BP235" s="4"/>
      <c r="BQ235" s="4"/>
      <c r="BR235" s="4"/>
      <c r="BS235" s="4"/>
      <c r="CC235" s="30" t="str">
        <f t="shared" si="171"/>
        <v/>
      </c>
      <c r="CD235" s="24" t="e">
        <f t="shared" si="181"/>
        <v>#N/A</v>
      </c>
      <c r="CE235" s="4" t="e">
        <f t="shared" si="182"/>
        <v>#N/A</v>
      </c>
      <c r="CF235" s="33" t="str">
        <f t="shared" si="172"/>
        <v/>
      </c>
      <c r="CG235" t="str">
        <f t="shared" si="173"/>
        <v/>
      </c>
      <c r="CH235" t="e">
        <f t="shared" si="174"/>
        <v>#N/A</v>
      </c>
      <c r="CI235" t="e">
        <f t="shared" si="175"/>
        <v>#N/A</v>
      </c>
      <c r="CJ235" s="4" t="str">
        <f t="shared" si="183"/>
        <v/>
      </c>
      <c r="CK235" s="33" t="e">
        <f t="shared" si="188"/>
        <v>#N/A</v>
      </c>
      <c r="CL235" s="4" t="e">
        <f t="shared" si="189"/>
        <v>#N/A</v>
      </c>
      <c r="CM235" s="24" t="str">
        <f t="shared" si="190"/>
        <v/>
      </c>
      <c r="CN235" s="4" t="str">
        <f t="shared" si="191"/>
        <v/>
      </c>
      <c r="CO235" s="4"/>
      <c r="CR235" s="33" t="str">
        <f t="shared" si="184"/>
        <v/>
      </c>
      <c r="CS235" s="4" t="str">
        <f t="shared" si="185"/>
        <v/>
      </c>
      <c r="CT235" t="str">
        <f t="shared" si="186"/>
        <v/>
      </c>
    </row>
    <row r="236" spans="2:98" x14ac:dyDescent="0.3">
      <c r="B236" s="31">
        <v>229</v>
      </c>
      <c r="C236" s="61"/>
      <c r="D236" s="60"/>
      <c r="E236" s="19" t="str">
        <f t="shared" si="145"/>
        <v/>
      </c>
      <c r="F236" s="20" t="e">
        <f t="shared" si="146"/>
        <v>#N/A</v>
      </c>
      <c r="G236" s="21" t="str">
        <f t="shared" si="147"/>
        <v/>
      </c>
      <c r="H236" s="43"/>
      <c r="I236" s="43"/>
      <c r="J236" s="23" t="str">
        <f t="shared" si="148"/>
        <v/>
      </c>
      <c r="K236" s="24" t="str">
        <f t="shared" si="149"/>
        <v/>
      </c>
      <c r="L236" s="24" t="e">
        <f t="shared" si="176"/>
        <v>#N/A</v>
      </c>
      <c r="N236" s="25" t="str">
        <f t="shared" si="150"/>
        <v/>
      </c>
      <c r="O236" s="23" t="str">
        <f t="shared" si="151"/>
        <v/>
      </c>
      <c r="P236" s="26" t="e">
        <f t="shared" si="152"/>
        <v>#N/A</v>
      </c>
      <c r="Q236" t="b">
        <f t="shared" si="153"/>
        <v>0</v>
      </c>
      <c r="R236" s="26" t="e">
        <f t="shared" si="177"/>
        <v>#N/A</v>
      </c>
      <c r="S236" s="44" t="e">
        <f t="shared" si="178"/>
        <v>#N/A</v>
      </c>
      <c r="AC236" t="str">
        <f t="shared" si="154"/>
        <v/>
      </c>
      <c r="AD236" t="str">
        <f t="shared" si="155"/>
        <v/>
      </c>
      <c r="AE236" s="4" t="str">
        <f t="shared" si="187"/>
        <v/>
      </c>
      <c r="AF236" s="4" t="e">
        <f t="shared" si="156"/>
        <v>#N/A</v>
      </c>
      <c r="AG236" s="4" t="e">
        <f t="shared" si="157"/>
        <v>#N/A</v>
      </c>
      <c r="AH236" s="4" t="e">
        <f t="shared" si="179"/>
        <v>#N/A</v>
      </c>
      <c r="AI236" t="str">
        <f t="shared" si="192"/>
        <v/>
      </c>
      <c r="AJ236" t="str">
        <f t="shared" si="158"/>
        <v/>
      </c>
      <c r="AK236" t="str">
        <f t="shared" si="180"/>
        <v/>
      </c>
      <c r="AM236" s="39"/>
      <c r="BB236" s="16" t="e">
        <f t="shared" si="159"/>
        <v>#N/A</v>
      </c>
      <c r="BC236" s="16" t="str">
        <f t="shared" si="160"/>
        <v/>
      </c>
      <c r="BD236" s="16" t="e">
        <f t="shared" si="161"/>
        <v>#N/A</v>
      </c>
      <c r="BE236" s="16" t="str">
        <f t="shared" si="162"/>
        <v/>
      </c>
      <c r="BF236" s="16" t="str">
        <f t="shared" si="163"/>
        <v/>
      </c>
      <c r="BG236" s="16" t="e">
        <f t="shared" si="164"/>
        <v>#N/A</v>
      </c>
      <c r="BH236" s="16" t="e">
        <f t="shared" si="165"/>
        <v>#N/A</v>
      </c>
      <c r="BI236" t="e">
        <f t="shared" si="166"/>
        <v>#N/A</v>
      </c>
      <c r="BJ236" t="e">
        <f t="shared" si="167"/>
        <v>#N/A</v>
      </c>
      <c r="BK236" s="4"/>
      <c r="BL236" s="28" t="str">
        <f t="shared" si="168"/>
        <v/>
      </c>
      <c r="BM236" s="28" t="str">
        <f t="shared" si="169"/>
        <v/>
      </c>
      <c r="BN236" t="str">
        <f t="shared" si="170"/>
        <v/>
      </c>
      <c r="BO236" s="4"/>
      <c r="BP236" s="4"/>
      <c r="BQ236" s="4"/>
      <c r="BR236" s="4"/>
      <c r="BS236" s="4"/>
      <c r="CC236" s="30" t="str">
        <f t="shared" si="171"/>
        <v/>
      </c>
      <c r="CD236" s="24" t="e">
        <f t="shared" si="181"/>
        <v>#N/A</v>
      </c>
      <c r="CE236" s="4" t="e">
        <f t="shared" si="182"/>
        <v>#N/A</v>
      </c>
      <c r="CF236" s="33" t="str">
        <f t="shared" si="172"/>
        <v/>
      </c>
      <c r="CG236" t="str">
        <f t="shared" si="173"/>
        <v/>
      </c>
      <c r="CH236" t="e">
        <f t="shared" si="174"/>
        <v>#N/A</v>
      </c>
      <c r="CI236" t="e">
        <f t="shared" si="175"/>
        <v>#N/A</v>
      </c>
      <c r="CJ236" s="4" t="str">
        <f t="shared" si="183"/>
        <v/>
      </c>
      <c r="CK236" s="33" t="e">
        <f t="shared" si="188"/>
        <v>#N/A</v>
      </c>
      <c r="CL236" s="4" t="e">
        <f t="shared" si="189"/>
        <v>#N/A</v>
      </c>
      <c r="CM236" s="24" t="str">
        <f t="shared" si="190"/>
        <v/>
      </c>
      <c r="CN236" s="4" t="str">
        <f t="shared" si="191"/>
        <v/>
      </c>
      <c r="CO236" s="4"/>
      <c r="CR236" s="33" t="str">
        <f t="shared" si="184"/>
        <v/>
      </c>
      <c r="CS236" s="4" t="str">
        <f t="shared" si="185"/>
        <v/>
      </c>
      <c r="CT236" t="str">
        <f t="shared" si="186"/>
        <v/>
      </c>
    </row>
    <row r="237" spans="2:98" x14ac:dyDescent="0.3">
      <c r="B237" s="31">
        <v>230</v>
      </c>
      <c r="C237" s="61"/>
      <c r="D237" s="60"/>
      <c r="E237" s="19" t="str">
        <f t="shared" si="145"/>
        <v/>
      </c>
      <c r="F237" s="20" t="e">
        <f t="shared" si="146"/>
        <v>#N/A</v>
      </c>
      <c r="G237" s="21" t="str">
        <f t="shared" si="147"/>
        <v/>
      </c>
      <c r="H237" s="43"/>
      <c r="I237" s="43"/>
      <c r="J237" s="23" t="str">
        <f t="shared" si="148"/>
        <v/>
      </c>
      <c r="K237" s="24" t="str">
        <f t="shared" si="149"/>
        <v/>
      </c>
      <c r="L237" s="24" t="e">
        <f t="shared" si="176"/>
        <v>#N/A</v>
      </c>
      <c r="N237" s="25" t="str">
        <f t="shared" si="150"/>
        <v/>
      </c>
      <c r="O237" s="23" t="str">
        <f t="shared" si="151"/>
        <v/>
      </c>
      <c r="P237" s="26" t="e">
        <f t="shared" si="152"/>
        <v>#N/A</v>
      </c>
      <c r="Q237" t="b">
        <f t="shared" si="153"/>
        <v>0</v>
      </c>
      <c r="R237" s="26" t="e">
        <f t="shared" si="177"/>
        <v>#N/A</v>
      </c>
      <c r="S237" s="44" t="e">
        <f t="shared" si="178"/>
        <v>#N/A</v>
      </c>
      <c r="AC237" t="str">
        <f t="shared" si="154"/>
        <v/>
      </c>
      <c r="AD237" t="str">
        <f t="shared" si="155"/>
        <v/>
      </c>
      <c r="AE237" s="4" t="str">
        <f t="shared" si="187"/>
        <v/>
      </c>
      <c r="AF237" s="4" t="e">
        <f t="shared" si="156"/>
        <v>#N/A</v>
      </c>
      <c r="AG237" s="4" t="e">
        <f t="shared" si="157"/>
        <v>#N/A</v>
      </c>
      <c r="AH237" s="4" t="e">
        <f t="shared" si="179"/>
        <v>#N/A</v>
      </c>
      <c r="AI237" t="str">
        <f t="shared" si="192"/>
        <v/>
      </c>
      <c r="AJ237" t="str">
        <f t="shared" si="158"/>
        <v/>
      </c>
      <c r="AK237" t="str">
        <f t="shared" si="180"/>
        <v/>
      </c>
      <c r="AM237" s="39"/>
      <c r="BB237" s="16" t="e">
        <f t="shared" si="159"/>
        <v>#N/A</v>
      </c>
      <c r="BC237" s="16" t="str">
        <f t="shared" si="160"/>
        <v/>
      </c>
      <c r="BD237" s="16" t="e">
        <f t="shared" si="161"/>
        <v>#N/A</v>
      </c>
      <c r="BE237" s="16" t="str">
        <f t="shared" si="162"/>
        <v/>
      </c>
      <c r="BF237" s="16" t="str">
        <f t="shared" si="163"/>
        <v/>
      </c>
      <c r="BG237" s="16" t="e">
        <f t="shared" si="164"/>
        <v>#N/A</v>
      </c>
      <c r="BH237" s="16" t="e">
        <f t="shared" si="165"/>
        <v>#N/A</v>
      </c>
      <c r="BI237" t="e">
        <f t="shared" si="166"/>
        <v>#N/A</v>
      </c>
      <c r="BJ237" t="e">
        <f t="shared" si="167"/>
        <v>#N/A</v>
      </c>
      <c r="BK237" s="4"/>
      <c r="BL237" s="28" t="str">
        <f t="shared" si="168"/>
        <v/>
      </c>
      <c r="BM237" s="28" t="str">
        <f t="shared" si="169"/>
        <v/>
      </c>
      <c r="BN237" t="str">
        <f t="shared" si="170"/>
        <v/>
      </c>
      <c r="BO237" s="4"/>
      <c r="BP237" s="4"/>
      <c r="BQ237" s="4"/>
      <c r="BR237" s="4"/>
      <c r="BS237" s="4"/>
      <c r="CC237" s="30" t="str">
        <f t="shared" si="171"/>
        <v/>
      </c>
      <c r="CD237" s="24" t="e">
        <f t="shared" si="181"/>
        <v>#N/A</v>
      </c>
      <c r="CE237" s="4" t="e">
        <f t="shared" si="182"/>
        <v>#N/A</v>
      </c>
      <c r="CF237" s="33" t="str">
        <f t="shared" si="172"/>
        <v/>
      </c>
      <c r="CG237" t="str">
        <f t="shared" si="173"/>
        <v/>
      </c>
      <c r="CH237" t="e">
        <f t="shared" si="174"/>
        <v>#N/A</v>
      </c>
      <c r="CI237" t="e">
        <f t="shared" si="175"/>
        <v>#N/A</v>
      </c>
      <c r="CJ237" s="4" t="str">
        <f t="shared" si="183"/>
        <v/>
      </c>
      <c r="CK237" s="33" t="e">
        <f t="shared" si="188"/>
        <v>#N/A</v>
      </c>
      <c r="CL237" s="4" t="e">
        <f t="shared" si="189"/>
        <v>#N/A</v>
      </c>
      <c r="CM237" s="24" t="str">
        <f t="shared" si="190"/>
        <v/>
      </c>
      <c r="CN237" s="4" t="str">
        <f t="shared" si="191"/>
        <v/>
      </c>
      <c r="CO237" s="4"/>
      <c r="CR237" s="33" t="str">
        <f t="shared" si="184"/>
        <v/>
      </c>
      <c r="CS237" s="4" t="str">
        <f t="shared" si="185"/>
        <v/>
      </c>
      <c r="CT237" t="str">
        <f t="shared" si="186"/>
        <v/>
      </c>
    </row>
    <row r="238" spans="2:98" x14ac:dyDescent="0.3">
      <c r="B238" s="31">
        <v>231</v>
      </c>
      <c r="C238" s="61"/>
      <c r="D238" s="60"/>
      <c r="E238" s="19" t="str">
        <f t="shared" si="145"/>
        <v/>
      </c>
      <c r="F238" s="20" t="e">
        <f t="shared" si="146"/>
        <v>#N/A</v>
      </c>
      <c r="G238" s="21" t="str">
        <f t="shared" si="147"/>
        <v/>
      </c>
      <c r="H238" s="43"/>
      <c r="I238" s="43"/>
      <c r="J238" s="23" t="str">
        <f t="shared" si="148"/>
        <v/>
      </c>
      <c r="K238" s="24" t="str">
        <f t="shared" si="149"/>
        <v/>
      </c>
      <c r="L238" s="24" t="e">
        <f t="shared" si="176"/>
        <v>#N/A</v>
      </c>
      <c r="N238" s="25" t="str">
        <f t="shared" si="150"/>
        <v/>
      </c>
      <c r="O238" s="23" t="str">
        <f t="shared" si="151"/>
        <v/>
      </c>
      <c r="P238" s="26" t="e">
        <f t="shared" si="152"/>
        <v>#N/A</v>
      </c>
      <c r="Q238" t="b">
        <f t="shared" si="153"/>
        <v>0</v>
      </c>
      <c r="R238" s="26" t="e">
        <f t="shared" si="177"/>
        <v>#N/A</v>
      </c>
      <c r="S238" s="44" t="e">
        <f t="shared" si="178"/>
        <v>#N/A</v>
      </c>
      <c r="AC238" t="str">
        <f t="shared" si="154"/>
        <v/>
      </c>
      <c r="AD238" t="str">
        <f t="shared" si="155"/>
        <v/>
      </c>
      <c r="AE238" s="4" t="str">
        <f t="shared" si="187"/>
        <v/>
      </c>
      <c r="AF238" s="4" t="e">
        <f t="shared" si="156"/>
        <v>#N/A</v>
      </c>
      <c r="AG238" s="4" t="e">
        <f t="shared" si="157"/>
        <v>#N/A</v>
      </c>
      <c r="AH238" s="4" t="e">
        <f t="shared" si="179"/>
        <v>#N/A</v>
      </c>
      <c r="AI238" t="str">
        <f t="shared" si="192"/>
        <v/>
      </c>
      <c r="AJ238" t="str">
        <f t="shared" si="158"/>
        <v/>
      </c>
      <c r="AK238" t="str">
        <f t="shared" si="180"/>
        <v/>
      </c>
      <c r="AM238" s="39"/>
      <c r="BB238" s="16" t="e">
        <f t="shared" si="159"/>
        <v>#N/A</v>
      </c>
      <c r="BC238" s="16" t="str">
        <f t="shared" si="160"/>
        <v/>
      </c>
      <c r="BD238" s="16" t="e">
        <f t="shared" si="161"/>
        <v>#N/A</v>
      </c>
      <c r="BE238" s="16" t="str">
        <f t="shared" si="162"/>
        <v/>
      </c>
      <c r="BF238" s="16" t="str">
        <f t="shared" si="163"/>
        <v/>
      </c>
      <c r="BG238" s="16" t="e">
        <f t="shared" si="164"/>
        <v>#N/A</v>
      </c>
      <c r="BH238" s="16" t="e">
        <f t="shared" si="165"/>
        <v>#N/A</v>
      </c>
      <c r="BI238" t="e">
        <f t="shared" si="166"/>
        <v>#N/A</v>
      </c>
      <c r="BJ238" t="e">
        <f t="shared" si="167"/>
        <v>#N/A</v>
      </c>
      <c r="BK238" s="4"/>
      <c r="BL238" s="28" t="str">
        <f t="shared" si="168"/>
        <v/>
      </c>
      <c r="BM238" s="28" t="str">
        <f t="shared" si="169"/>
        <v/>
      </c>
      <c r="BN238" t="str">
        <f t="shared" si="170"/>
        <v/>
      </c>
      <c r="BO238" s="4"/>
      <c r="BP238" s="4"/>
      <c r="BQ238" s="4"/>
      <c r="BR238" s="4"/>
      <c r="BS238" s="4"/>
      <c r="CC238" s="30" t="str">
        <f t="shared" si="171"/>
        <v/>
      </c>
      <c r="CD238" s="24" t="e">
        <f t="shared" si="181"/>
        <v>#N/A</v>
      </c>
      <c r="CE238" s="4" t="e">
        <f t="shared" si="182"/>
        <v>#N/A</v>
      </c>
      <c r="CF238" s="33" t="str">
        <f t="shared" si="172"/>
        <v/>
      </c>
      <c r="CG238" t="str">
        <f t="shared" si="173"/>
        <v/>
      </c>
      <c r="CH238" t="e">
        <f t="shared" si="174"/>
        <v>#N/A</v>
      </c>
      <c r="CI238" t="e">
        <f t="shared" si="175"/>
        <v>#N/A</v>
      </c>
      <c r="CJ238" s="4" t="str">
        <f t="shared" si="183"/>
        <v/>
      </c>
      <c r="CK238" s="33" t="e">
        <f t="shared" si="188"/>
        <v>#N/A</v>
      </c>
      <c r="CL238" s="4" t="e">
        <f t="shared" si="189"/>
        <v>#N/A</v>
      </c>
      <c r="CM238" s="24" t="str">
        <f t="shared" si="190"/>
        <v/>
      </c>
      <c r="CN238" s="4" t="str">
        <f t="shared" si="191"/>
        <v/>
      </c>
      <c r="CO238" s="4"/>
      <c r="CR238" s="33" t="str">
        <f t="shared" si="184"/>
        <v/>
      </c>
      <c r="CS238" s="4" t="str">
        <f t="shared" si="185"/>
        <v/>
      </c>
      <c r="CT238" t="str">
        <f t="shared" si="186"/>
        <v/>
      </c>
    </row>
    <row r="239" spans="2:98" x14ac:dyDescent="0.3">
      <c r="B239" s="31">
        <v>232</v>
      </c>
      <c r="C239" s="61"/>
      <c r="D239" s="60"/>
      <c r="E239" s="19" t="str">
        <f t="shared" si="145"/>
        <v/>
      </c>
      <c r="F239" s="20" t="e">
        <f t="shared" si="146"/>
        <v>#N/A</v>
      </c>
      <c r="G239" s="21" t="str">
        <f t="shared" si="147"/>
        <v/>
      </c>
      <c r="H239" s="43"/>
      <c r="I239" s="43"/>
      <c r="J239" s="23" t="str">
        <f t="shared" si="148"/>
        <v/>
      </c>
      <c r="K239" s="24" t="str">
        <f t="shared" si="149"/>
        <v/>
      </c>
      <c r="L239" s="24" t="e">
        <f t="shared" si="176"/>
        <v>#N/A</v>
      </c>
      <c r="N239" s="25" t="str">
        <f t="shared" si="150"/>
        <v/>
      </c>
      <c r="O239" s="23" t="str">
        <f t="shared" si="151"/>
        <v/>
      </c>
      <c r="P239" s="26" t="e">
        <f t="shared" si="152"/>
        <v>#N/A</v>
      </c>
      <c r="Q239" t="b">
        <f t="shared" si="153"/>
        <v>0</v>
      </c>
      <c r="R239" s="26" t="e">
        <f t="shared" si="177"/>
        <v>#N/A</v>
      </c>
      <c r="S239" s="44" t="e">
        <f t="shared" si="178"/>
        <v>#N/A</v>
      </c>
      <c r="AC239" t="str">
        <f t="shared" si="154"/>
        <v/>
      </c>
      <c r="AD239" t="str">
        <f t="shared" si="155"/>
        <v/>
      </c>
      <c r="AE239" s="4" t="str">
        <f t="shared" si="187"/>
        <v/>
      </c>
      <c r="AF239" s="4" t="e">
        <f t="shared" si="156"/>
        <v>#N/A</v>
      </c>
      <c r="AG239" s="4" t="e">
        <f t="shared" si="157"/>
        <v>#N/A</v>
      </c>
      <c r="AH239" s="4" t="e">
        <f t="shared" si="179"/>
        <v>#N/A</v>
      </c>
      <c r="AI239" t="str">
        <f t="shared" si="192"/>
        <v/>
      </c>
      <c r="AJ239" t="str">
        <f t="shared" si="158"/>
        <v/>
      </c>
      <c r="AK239" t="str">
        <f t="shared" si="180"/>
        <v/>
      </c>
      <c r="AM239" s="39"/>
      <c r="BB239" s="16" t="e">
        <f t="shared" si="159"/>
        <v>#N/A</v>
      </c>
      <c r="BC239" s="16" t="str">
        <f t="shared" si="160"/>
        <v/>
      </c>
      <c r="BD239" s="16" t="e">
        <f t="shared" si="161"/>
        <v>#N/A</v>
      </c>
      <c r="BE239" s="16" t="str">
        <f t="shared" si="162"/>
        <v/>
      </c>
      <c r="BF239" s="16" t="str">
        <f t="shared" si="163"/>
        <v/>
      </c>
      <c r="BG239" s="16" t="e">
        <f t="shared" si="164"/>
        <v>#N/A</v>
      </c>
      <c r="BH239" s="16" t="e">
        <f t="shared" si="165"/>
        <v>#N/A</v>
      </c>
      <c r="BI239" t="e">
        <f t="shared" si="166"/>
        <v>#N/A</v>
      </c>
      <c r="BJ239" t="e">
        <f t="shared" si="167"/>
        <v>#N/A</v>
      </c>
      <c r="BK239" s="4"/>
      <c r="BL239" s="28" t="str">
        <f t="shared" si="168"/>
        <v/>
      </c>
      <c r="BM239" s="28" t="str">
        <f t="shared" si="169"/>
        <v/>
      </c>
      <c r="BN239" t="str">
        <f t="shared" si="170"/>
        <v/>
      </c>
      <c r="BO239" s="4"/>
      <c r="BP239" s="4"/>
      <c r="BQ239" s="4"/>
      <c r="BR239" s="4"/>
      <c r="BS239" s="4"/>
      <c r="CC239" s="30" t="str">
        <f t="shared" si="171"/>
        <v/>
      </c>
      <c r="CD239" s="24" t="e">
        <f t="shared" si="181"/>
        <v>#N/A</v>
      </c>
      <c r="CE239" s="4" t="e">
        <f t="shared" si="182"/>
        <v>#N/A</v>
      </c>
      <c r="CF239" s="33" t="str">
        <f t="shared" si="172"/>
        <v/>
      </c>
      <c r="CG239" t="str">
        <f t="shared" si="173"/>
        <v/>
      </c>
      <c r="CH239" t="e">
        <f t="shared" si="174"/>
        <v>#N/A</v>
      </c>
      <c r="CI239" t="e">
        <f t="shared" si="175"/>
        <v>#N/A</v>
      </c>
      <c r="CJ239" s="4" t="str">
        <f t="shared" si="183"/>
        <v/>
      </c>
      <c r="CK239" s="33" t="e">
        <f t="shared" si="188"/>
        <v>#N/A</v>
      </c>
      <c r="CL239" s="4" t="e">
        <f t="shared" si="189"/>
        <v>#N/A</v>
      </c>
      <c r="CM239" s="24" t="str">
        <f t="shared" si="190"/>
        <v/>
      </c>
      <c r="CN239" s="4" t="str">
        <f t="shared" si="191"/>
        <v/>
      </c>
      <c r="CO239" s="4"/>
      <c r="CR239" s="33" t="str">
        <f t="shared" si="184"/>
        <v/>
      </c>
      <c r="CS239" s="4" t="str">
        <f t="shared" si="185"/>
        <v/>
      </c>
      <c r="CT239" t="str">
        <f t="shared" si="186"/>
        <v/>
      </c>
    </row>
    <row r="240" spans="2:98" x14ac:dyDescent="0.3">
      <c r="B240" s="31">
        <v>233</v>
      </c>
      <c r="C240" s="61"/>
      <c r="D240" s="60"/>
      <c r="E240" s="19" t="str">
        <f t="shared" si="145"/>
        <v/>
      </c>
      <c r="F240" s="20" t="e">
        <f t="shared" si="146"/>
        <v>#N/A</v>
      </c>
      <c r="G240" s="21" t="str">
        <f t="shared" si="147"/>
        <v/>
      </c>
      <c r="H240" s="43"/>
      <c r="I240" s="43"/>
      <c r="J240" s="23" t="str">
        <f t="shared" si="148"/>
        <v/>
      </c>
      <c r="K240" s="24" t="str">
        <f t="shared" si="149"/>
        <v/>
      </c>
      <c r="L240" s="24" t="e">
        <f t="shared" si="176"/>
        <v>#N/A</v>
      </c>
      <c r="N240" s="25" t="str">
        <f t="shared" si="150"/>
        <v/>
      </c>
      <c r="O240" s="23" t="str">
        <f t="shared" si="151"/>
        <v/>
      </c>
      <c r="P240" s="26" t="e">
        <f t="shared" si="152"/>
        <v>#N/A</v>
      </c>
      <c r="Q240" t="b">
        <f t="shared" si="153"/>
        <v>0</v>
      </c>
      <c r="R240" s="26" t="e">
        <f t="shared" si="177"/>
        <v>#N/A</v>
      </c>
      <c r="S240" s="44" t="e">
        <f t="shared" si="178"/>
        <v>#N/A</v>
      </c>
      <c r="AC240" t="str">
        <f t="shared" si="154"/>
        <v/>
      </c>
      <c r="AD240" t="str">
        <f t="shared" si="155"/>
        <v/>
      </c>
      <c r="AE240" s="4" t="str">
        <f t="shared" si="187"/>
        <v/>
      </c>
      <c r="AF240" s="4" t="e">
        <f t="shared" si="156"/>
        <v>#N/A</v>
      </c>
      <c r="AG240" s="4" t="e">
        <f t="shared" si="157"/>
        <v>#N/A</v>
      </c>
      <c r="AH240" s="4" t="e">
        <f t="shared" si="179"/>
        <v>#N/A</v>
      </c>
      <c r="AI240" t="str">
        <f t="shared" si="192"/>
        <v/>
      </c>
      <c r="AJ240" t="str">
        <f t="shared" si="158"/>
        <v/>
      </c>
      <c r="AK240" t="str">
        <f t="shared" si="180"/>
        <v/>
      </c>
      <c r="AM240" s="39"/>
      <c r="BB240" s="16" t="e">
        <f t="shared" si="159"/>
        <v>#N/A</v>
      </c>
      <c r="BC240" s="16" t="str">
        <f t="shared" si="160"/>
        <v/>
      </c>
      <c r="BD240" s="16" t="e">
        <f t="shared" si="161"/>
        <v>#N/A</v>
      </c>
      <c r="BE240" s="16" t="str">
        <f t="shared" si="162"/>
        <v/>
      </c>
      <c r="BF240" s="16" t="str">
        <f t="shared" si="163"/>
        <v/>
      </c>
      <c r="BG240" s="16" t="e">
        <f t="shared" si="164"/>
        <v>#N/A</v>
      </c>
      <c r="BH240" s="16" t="e">
        <f t="shared" si="165"/>
        <v>#N/A</v>
      </c>
      <c r="BI240" t="e">
        <f t="shared" si="166"/>
        <v>#N/A</v>
      </c>
      <c r="BJ240" t="e">
        <f t="shared" si="167"/>
        <v>#N/A</v>
      </c>
      <c r="BK240" s="4"/>
      <c r="BL240" s="28" t="str">
        <f t="shared" si="168"/>
        <v/>
      </c>
      <c r="BM240" s="28" t="str">
        <f t="shared" si="169"/>
        <v/>
      </c>
      <c r="BN240" t="str">
        <f t="shared" si="170"/>
        <v/>
      </c>
      <c r="BO240" s="4"/>
      <c r="BP240" s="4"/>
      <c r="BQ240" s="4"/>
      <c r="BR240" s="4"/>
      <c r="BS240" s="4"/>
      <c r="CC240" s="30" t="str">
        <f t="shared" si="171"/>
        <v/>
      </c>
      <c r="CD240" s="24" t="e">
        <f t="shared" si="181"/>
        <v>#N/A</v>
      </c>
      <c r="CE240" s="4" t="e">
        <f t="shared" si="182"/>
        <v>#N/A</v>
      </c>
      <c r="CF240" s="33" t="str">
        <f t="shared" si="172"/>
        <v/>
      </c>
      <c r="CG240" t="str">
        <f t="shared" si="173"/>
        <v/>
      </c>
      <c r="CH240" t="e">
        <f t="shared" si="174"/>
        <v>#N/A</v>
      </c>
      <c r="CI240" t="e">
        <f t="shared" si="175"/>
        <v>#N/A</v>
      </c>
      <c r="CJ240" s="4" t="str">
        <f t="shared" si="183"/>
        <v/>
      </c>
      <c r="CK240" s="33" t="e">
        <f t="shared" si="188"/>
        <v>#N/A</v>
      </c>
      <c r="CL240" s="4" t="e">
        <f t="shared" si="189"/>
        <v>#N/A</v>
      </c>
      <c r="CM240" s="24" t="str">
        <f t="shared" si="190"/>
        <v/>
      </c>
      <c r="CN240" s="4" t="str">
        <f t="shared" si="191"/>
        <v/>
      </c>
      <c r="CO240" s="4"/>
      <c r="CR240" s="33" t="str">
        <f t="shared" si="184"/>
        <v/>
      </c>
      <c r="CS240" s="4" t="str">
        <f t="shared" si="185"/>
        <v/>
      </c>
      <c r="CT240" t="str">
        <f t="shared" si="186"/>
        <v/>
      </c>
    </row>
    <row r="241" spans="2:98" x14ac:dyDescent="0.3">
      <c r="B241" s="31">
        <v>234</v>
      </c>
      <c r="C241" s="61"/>
      <c r="D241" s="60"/>
      <c r="E241" s="19" t="str">
        <f t="shared" si="145"/>
        <v/>
      </c>
      <c r="F241" s="20" t="e">
        <f t="shared" si="146"/>
        <v>#N/A</v>
      </c>
      <c r="G241" s="21" t="str">
        <f t="shared" si="147"/>
        <v/>
      </c>
      <c r="H241" s="43"/>
      <c r="I241" s="43"/>
      <c r="J241" s="23" t="str">
        <f t="shared" si="148"/>
        <v/>
      </c>
      <c r="K241" s="24" t="str">
        <f t="shared" si="149"/>
        <v/>
      </c>
      <c r="L241" s="24" t="e">
        <f t="shared" si="176"/>
        <v>#N/A</v>
      </c>
      <c r="N241" s="25" t="str">
        <f t="shared" si="150"/>
        <v/>
      </c>
      <c r="O241" s="23" t="str">
        <f t="shared" si="151"/>
        <v/>
      </c>
      <c r="P241" s="26" t="e">
        <f t="shared" si="152"/>
        <v>#N/A</v>
      </c>
      <c r="Q241" t="b">
        <f t="shared" si="153"/>
        <v>0</v>
      </c>
      <c r="R241" s="26" t="e">
        <f t="shared" si="177"/>
        <v>#N/A</v>
      </c>
      <c r="S241" s="44" t="e">
        <f t="shared" si="178"/>
        <v>#N/A</v>
      </c>
      <c r="AC241" t="str">
        <f t="shared" si="154"/>
        <v/>
      </c>
      <c r="AD241" t="str">
        <f t="shared" si="155"/>
        <v/>
      </c>
      <c r="AE241" s="4" t="str">
        <f t="shared" si="187"/>
        <v/>
      </c>
      <c r="AF241" s="4" t="e">
        <f t="shared" si="156"/>
        <v>#N/A</v>
      </c>
      <c r="AG241" s="4" t="e">
        <f t="shared" si="157"/>
        <v>#N/A</v>
      </c>
      <c r="AH241" s="4" t="e">
        <f t="shared" si="179"/>
        <v>#N/A</v>
      </c>
      <c r="AI241" t="str">
        <f t="shared" si="192"/>
        <v/>
      </c>
      <c r="AJ241" t="str">
        <f t="shared" si="158"/>
        <v/>
      </c>
      <c r="AK241" t="str">
        <f t="shared" si="180"/>
        <v/>
      </c>
      <c r="AM241" s="39"/>
      <c r="BB241" s="16" t="e">
        <f t="shared" si="159"/>
        <v>#N/A</v>
      </c>
      <c r="BC241" s="16" t="str">
        <f t="shared" si="160"/>
        <v/>
      </c>
      <c r="BD241" s="16" t="e">
        <f t="shared" si="161"/>
        <v>#N/A</v>
      </c>
      <c r="BE241" s="16" t="str">
        <f t="shared" si="162"/>
        <v/>
      </c>
      <c r="BF241" s="16" t="str">
        <f t="shared" si="163"/>
        <v/>
      </c>
      <c r="BG241" s="16" t="e">
        <f t="shared" si="164"/>
        <v>#N/A</v>
      </c>
      <c r="BH241" s="16" t="e">
        <f t="shared" si="165"/>
        <v>#N/A</v>
      </c>
      <c r="BI241" t="e">
        <f t="shared" si="166"/>
        <v>#N/A</v>
      </c>
      <c r="BJ241" t="e">
        <f t="shared" si="167"/>
        <v>#N/A</v>
      </c>
      <c r="BK241" s="4"/>
      <c r="BL241" s="28" t="str">
        <f t="shared" si="168"/>
        <v/>
      </c>
      <c r="BM241" s="28" t="str">
        <f t="shared" si="169"/>
        <v/>
      </c>
      <c r="BN241" t="str">
        <f t="shared" si="170"/>
        <v/>
      </c>
      <c r="BO241" s="4"/>
      <c r="BP241" s="4"/>
      <c r="BQ241" s="4"/>
      <c r="BR241" s="4"/>
      <c r="BS241" s="4"/>
      <c r="CC241" s="30" t="str">
        <f t="shared" si="171"/>
        <v/>
      </c>
      <c r="CD241" s="24" t="e">
        <f t="shared" si="181"/>
        <v>#N/A</v>
      </c>
      <c r="CE241" s="4" t="e">
        <f t="shared" si="182"/>
        <v>#N/A</v>
      </c>
      <c r="CF241" s="33" t="str">
        <f t="shared" si="172"/>
        <v/>
      </c>
      <c r="CG241" t="str">
        <f t="shared" si="173"/>
        <v/>
      </c>
      <c r="CH241" t="e">
        <f t="shared" si="174"/>
        <v>#N/A</v>
      </c>
      <c r="CI241" t="e">
        <f t="shared" si="175"/>
        <v>#N/A</v>
      </c>
      <c r="CJ241" s="4" t="str">
        <f t="shared" si="183"/>
        <v/>
      </c>
      <c r="CK241" s="33" t="e">
        <f t="shared" si="188"/>
        <v>#N/A</v>
      </c>
      <c r="CL241" s="4" t="e">
        <f t="shared" si="189"/>
        <v>#N/A</v>
      </c>
      <c r="CM241" s="24" t="str">
        <f t="shared" si="190"/>
        <v/>
      </c>
      <c r="CN241" s="4" t="str">
        <f t="shared" si="191"/>
        <v/>
      </c>
      <c r="CO241" s="4"/>
      <c r="CR241" s="33" t="str">
        <f t="shared" si="184"/>
        <v/>
      </c>
      <c r="CS241" s="4" t="str">
        <f t="shared" si="185"/>
        <v/>
      </c>
      <c r="CT241" t="str">
        <f t="shared" si="186"/>
        <v/>
      </c>
    </row>
    <row r="242" spans="2:98" x14ac:dyDescent="0.3">
      <c r="B242" s="31">
        <v>235</v>
      </c>
      <c r="C242" s="61"/>
      <c r="D242" s="60"/>
      <c r="E242" s="19" t="str">
        <f t="shared" si="145"/>
        <v/>
      </c>
      <c r="F242" s="20" t="e">
        <f t="shared" si="146"/>
        <v>#N/A</v>
      </c>
      <c r="G242" s="21" t="str">
        <f t="shared" si="147"/>
        <v/>
      </c>
      <c r="H242" s="43"/>
      <c r="I242" s="43"/>
      <c r="J242" s="23" t="str">
        <f t="shared" si="148"/>
        <v/>
      </c>
      <c r="K242" s="24" t="str">
        <f t="shared" si="149"/>
        <v/>
      </c>
      <c r="L242" s="24" t="e">
        <f t="shared" si="176"/>
        <v>#N/A</v>
      </c>
      <c r="N242" s="25" t="str">
        <f t="shared" si="150"/>
        <v/>
      </c>
      <c r="O242" s="23" t="str">
        <f t="shared" si="151"/>
        <v/>
      </c>
      <c r="P242" s="26" t="e">
        <f t="shared" si="152"/>
        <v>#N/A</v>
      </c>
      <c r="Q242" t="b">
        <f t="shared" si="153"/>
        <v>0</v>
      </c>
      <c r="R242" s="26" t="e">
        <f t="shared" si="177"/>
        <v>#N/A</v>
      </c>
      <c r="S242" s="44" t="e">
        <f t="shared" si="178"/>
        <v>#N/A</v>
      </c>
      <c r="AC242" t="str">
        <f t="shared" si="154"/>
        <v/>
      </c>
      <c r="AD242" t="str">
        <f t="shared" si="155"/>
        <v/>
      </c>
      <c r="AE242" s="4" t="str">
        <f t="shared" si="187"/>
        <v/>
      </c>
      <c r="AF242" s="4" t="e">
        <f t="shared" si="156"/>
        <v>#N/A</v>
      </c>
      <c r="AG242" s="4" t="e">
        <f t="shared" si="157"/>
        <v>#N/A</v>
      </c>
      <c r="AH242" s="4" t="e">
        <f t="shared" si="179"/>
        <v>#N/A</v>
      </c>
      <c r="AI242" t="str">
        <f t="shared" si="192"/>
        <v/>
      </c>
      <c r="AJ242" t="str">
        <f t="shared" si="158"/>
        <v/>
      </c>
      <c r="AK242" t="str">
        <f t="shared" si="180"/>
        <v/>
      </c>
      <c r="AM242" s="39"/>
      <c r="BB242" s="16" t="e">
        <f t="shared" si="159"/>
        <v>#N/A</v>
      </c>
      <c r="BC242" s="16" t="str">
        <f t="shared" si="160"/>
        <v/>
      </c>
      <c r="BD242" s="16" t="e">
        <f t="shared" si="161"/>
        <v>#N/A</v>
      </c>
      <c r="BE242" s="16" t="str">
        <f t="shared" si="162"/>
        <v/>
      </c>
      <c r="BF242" s="16" t="str">
        <f t="shared" si="163"/>
        <v/>
      </c>
      <c r="BG242" s="16" t="e">
        <f t="shared" si="164"/>
        <v>#N/A</v>
      </c>
      <c r="BH242" s="16" t="e">
        <f t="shared" si="165"/>
        <v>#N/A</v>
      </c>
      <c r="BI242" t="e">
        <f t="shared" si="166"/>
        <v>#N/A</v>
      </c>
      <c r="BJ242" t="e">
        <f t="shared" si="167"/>
        <v>#N/A</v>
      </c>
      <c r="BK242" s="4"/>
      <c r="BL242" s="28" t="str">
        <f t="shared" si="168"/>
        <v/>
      </c>
      <c r="BM242" s="28" t="str">
        <f t="shared" si="169"/>
        <v/>
      </c>
      <c r="BN242" t="str">
        <f t="shared" si="170"/>
        <v/>
      </c>
      <c r="BO242" s="4"/>
      <c r="BP242" s="4"/>
      <c r="BQ242" s="4"/>
      <c r="BR242" s="4"/>
      <c r="BS242" s="4"/>
      <c r="CC242" s="30" t="str">
        <f t="shared" si="171"/>
        <v/>
      </c>
      <c r="CD242" s="24" t="e">
        <f t="shared" si="181"/>
        <v>#N/A</v>
      </c>
      <c r="CE242" s="4" t="e">
        <f t="shared" si="182"/>
        <v>#N/A</v>
      </c>
      <c r="CF242" s="33" t="str">
        <f t="shared" si="172"/>
        <v/>
      </c>
      <c r="CG242" t="str">
        <f t="shared" si="173"/>
        <v/>
      </c>
      <c r="CH242" t="e">
        <f t="shared" si="174"/>
        <v>#N/A</v>
      </c>
      <c r="CI242" t="e">
        <f t="shared" si="175"/>
        <v>#N/A</v>
      </c>
      <c r="CJ242" s="4" t="str">
        <f t="shared" si="183"/>
        <v/>
      </c>
      <c r="CK242" s="33" t="e">
        <f t="shared" si="188"/>
        <v>#N/A</v>
      </c>
      <c r="CL242" s="4" t="e">
        <f t="shared" si="189"/>
        <v>#N/A</v>
      </c>
      <c r="CM242" s="24" t="str">
        <f t="shared" si="190"/>
        <v/>
      </c>
      <c r="CN242" s="4" t="str">
        <f t="shared" si="191"/>
        <v/>
      </c>
      <c r="CO242" s="4"/>
      <c r="CR242" s="33" t="str">
        <f t="shared" si="184"/>
        <v/>
      </c>
      <c r="CS242" s="4" t="str">
        <f t="shared" si="185"/>
        <v/>
      </c>
      <c r="CT242" t="str">
        <f t="shared" si="186"/>
        <v/>
      </c>
    </row>
    <row r="243" spans="2:98" x14ac:dyDescent="0.3">
      <c r="B243" s="31">
        <v>236</v>
      </c>
      <c r="C243" s="61"/>
      <c r="D243" s="60"/>
      <c r="E243" s="19" t="str">
        <f t="shared" si="145"/>
        <v/>
      </c>
      <c r="F243" s="20" t="e">
        <f t="shared" si="146"/>
        <v>#N/A</v>
      </c>
      <c r="G243" s="21" t="str">
        <f t="shared" si="147"/>
        <v/>
      </c>
      <c r="H243" s="43"/>
      <c r="I243" s="43"/>
      <c r="J243" s="23" t="str">
        <f t="shared" si="148"/>
        <v/>
      </c>
      <c r="K243" s="24" t="str">
        <f t="shared" si="149"/>
        <v/>
      </c>
      <c r="L243" s="24" t="e">
        <f t="shared" si="176"/>
        <v>#N/A</v>
      </c>
      <c r="N243" s="25" t="str">
        <f t="shared" si="150"/>
        <v/>
      </c>
      <c r="O243" s="23" t="str">
        <f t="shared" si="151"/>
        <v/>
      </c>
      <c r="P243" s="26" t="e">
        <f t="shared" si="152"/>
        <v>#N/A</v>
      </c>
      <c r="Q243" t="b">
        <f t="shared" si="153"/>
        <v>0</v>
      </c>
      <c r="R243" s="26" t="e">
        <f t="shared" si="177"/>
        <v>#N/A</v>
      </c>
      <c r="S243" s="44" t="e">
        <f t="shared" si="178"/>
        <v>#N/A</v>
      </c>
      <c r="AC243" t="str">
        <f t="shared" si="154"/>
        <v/>
      </c>
      <c r="AD243" t="str">
        <f t="shared" si="155"/>
        <v/>
      </c>
      <c r="AE243" s="4" t="str">
        <f t="shared" si="187"/>
        <v/>
      </c>
      <c r="AF243" s="4" t="e">
        <f t="shared" si="156"/>
        <v>#N/A</v>
      </c>
      <c r="AG243" s="4" t="e">
        <f t="shared" si="157"/>
        <v>#N/A</v>
      </c>
      <c r="AH243" s="4" t="e">
        <f t="shared" si="179"/>
        <v>#N/A</v>
      </c>
      <c r="AI243" t="str">
        <f t="shared" si="192"/>
        <v/>
      </c>
      <c r="AJ243" t="str">
        <f t="shared" si="158"/>
        <v/>
      </c>
      <c r="AK243" t="str">
        <f t="shared" si="180"/>
        <v/>
      </c>
      <c r="AM243" s="39"/>
      <c r="BB243" s="16" t="e">
        <f t="shared" si="159"/>
        <v>#N/A</v>
      </c>
      <c r="BC243" s="16" t="str">
        <f t="shared" si="160"/>
        <v/>
      </c>
      <c r="BD243" s="16" t="e">
        <f t="shared" si="161"/>
        <v>#N/A</v>
      </c>
      <c r="BE243" s="16" t="str">
        <f t="shared" si="162"/>
        <v/>
      </c>
      <c r="BF243" s="16" t="str">
        <f t="shared" si="163"/>
        <v/>
      </c>
      <c r="BG243" s="16" t="e">
        <f t="shared" si="164"/>
        <v>#N/A</v>
      </c>
      <c r="BH243" s="16" t="e">
        <f t="shared" si="165"/>
        <v>#N/A</v>
      </c>
      <c r="BI243" t="e">
        <f t="shared" si="166"/>
        <v>#N/A</v>
      </c>
      <c r="BJ243" t="e">
        <f t="shared" si="167"/>
        <v>#N/A</v>
      </c>
      <c r="BK243" s="4"/>
      <c r="BL243" s="28" t="str">
        <f t="shared" si="168"/>
        <v/>
      </c>
      <c r="BM243" s="28" t="str">
        <f t="shared" si="169"/>
        <v/>
      </c>
      <c r="BN243" t="str">
        <f t="shared" si="170"/>
        <v/>
      </c>
      <c r="BO243" s="4"/>
      <c r="BP243" s="4"/>
      <c r="BQ243" s="4"/>
      <c r="BR243" s="4"/>
      <c r="BS243" s="4"/>
      <c r="CC243" s="30" t="str">
        <f t="shared" si="171"/>
        <v/>
      </c>
      <c r="CD243" s="24" t="e">
        <f t="shared" si="181"/>
        <v>#N/A</v>
      </c>
      <c r="CE243" s="4" t="e">
        <f t="shared" si="182"/>
        <v>#N/A</v>
      </c>
      <c r="CF243" s="33" t="str">
        <f t="shared" si="172"/>
        <v/>
      </c>
      <c r="CG243" t="str">
        <f t="shared" si="173"/>
        <v/>
      </c>
      <c r="CH243" t="e">
        <f t="shared" si="174"/>
        <v>#N/A</v>
      </c>
      <c r="CI243" t="e">
        <f t="shared" si="175"/>
        <v>#N/A</v>
      </c>
      <c r="CJ243" s="4" t="str">
        <f t="shared" si="183"/>
        <v/>
      </c>
      <c r="CK243" s="33" t="e">
        <f t="shared" si="188"/>
        <v>#N/A</v>
      </c>
      <c r="CL243" s="4" t="e">
        <f t="shared" si="189"/>
        <v>#N/A</v>
      </c>
      <c r="CM243" s="24" t="str">
        <f t="shared" si="190"/>
        <v/>
      </c>
      <c r="CN243" s="4" t="str">
        <f t="shared" si="191"/>
        <v/>
      </c>
      <c r="CO243" s="4"/>
      <c r="CR243" s="33" t="str">
        <f t="shared" si="184"/>
        <v/>
      </c>
      <c r="CS243" s="4" t="str">
        <f t="shared" si="185"/>
        <v/>
      </c>
      <c r="CT243" t="str">
        <f t="shared" si="186"/>
        <v/>
      </c>
    </row>
    <row r="244" spans="2:98" x14ac:dyDescent="0.3">
      <c r="B244" s="31">
        <v>237</v>
      </c>
      <c r="C244" s="61"/>
      <c r="D244" s="60"/>
      <c r="E244" s="19" t="str">
        <f t="shared" si="145"/>
        <v/>
      </c>
      <c r="F244" s="20" t="e">
        <f t="shared" si="146"/>
        <v>#N/A</v>
      </c>
      <c r="G244" s="21" t="str">
        <f t="shared" si="147"/>
        <v/>
      </c>
      <c r="H244" s="43"/>
      <c r="I244" s="43"/>
      <c r="J244" s="23" t="str">
        <f t="shared" si="148"/>
        <v/>
      </c>
      <c r="K244" s="24" t="str">
        <f t="shared" si="149"/>
        <v/>
      </c>
      <c r="L244" s="24" t="e">
        <f t="shared" si="176"/>
        <v>#N/A</v>
      </c>
      <c r="N244" s="25" t="str">
        <f t="shared" si="150"/>
        <v/>
      </c>
      <c r="O244" s="23" t="str">
        <f t="shared" si="151"/>
        <v/>
      </c>
      <c r="P244" s="26" t="e">
        <f t="shared" si="152"/>
        <v>#N/A</v>
      </c>
      <c r="Q244" t="b">
        <f t="shared" si="153"/>
        <v>0</v>
      </c>
      <c r="R244" s="26" t="e">
        <f t="shared" si="177"/>
        <v>#N/A</v>
      </c>
      <c r="S244" s="44" t="e">
        <f t="shared" si="178"/>
        <v>#N/A</v>
      </c>
      <c r="AC244" t="str">
        <f t="shared" si="154"/>
        <v/>
      </c>
      <c r="AD244" t="str">
        <f t="shared" si="155"/>
        <v/>
      </c>
      <c r="AE244" s="4" t="str">
        <f t="shared" si="187"/>
        <v/>
      </c>
      <c r="AF244" s="4" t="e">
        <f t="shared" si="156"/>
        <v>#N/A</v>
      </c>
      <c r="AG244" s="4" t="e">
        <f t="shared" si="157"/>
        <v>#N/A</v>
      </c>
      <c r="AH244" s="4" t="e">
        <f t="shared" si="179"/>
        <v>#N/A</v>
      </c>
      <c r="AI244" t="str">
        <f t="shared" si="192"/>
        <v/>
      </c>
      <c r="AJ244" t="str">
        <f t="shared" si="158"/>
        <v/>
      </c>
      <c r="AK244" t="str">
        <f t="shared" si="180"/>
        <v/>
      </c>
      <c r="AM244" s="39"/>
      <c r="BB244" s="16" t="e">
        <f t="shared" si="159"/>
        <v>#N/A</v>
      </c>
      <c r="BC244" s="16" t="str">
        <f t="shared" si="160"/>
        <v/>
      </c>
      <c r="BD244" s="16" t="e">
        <f t="shared" si="161"/>
        <v>#N/A</v>
      </c>
      <c r="BE244" s="16" t="str">
        <f t="shared" si="162"/>
        <v/>
      </c>
      <c r="BF244" s="16" t="str">
        <f t="shared" si="163"/>
        <v/>
      </c>
      <c r="BG244" s="16" t="e">
        <f t="shared" si="164"/>
        <v>#N/A</v>
      </c>
      <c r="BH244" s="16" t="e">
        <f t="shared" si="165"/>
        <v>#N/A</v>
      </c>
      <c r="BI244" t="e">
        <f t="shared" si="166"/>
        <v>#N/A</v>
      </c>
      <c r="BJ244" t="e">
        <f t="shared" si="167"/>
        <v>#N/A</v>
      </c>
      <c r="BK244" s="4"/>
      <c r="BL244" s="28" t="str">
        <f t="shared" si="168"/>
        <v/>
      </c>
      <c r="BM244" s="28" t="str">
        <f t="shared" si="169"/>
        <v/>
      </c>
      <c r="BN244" t="str">
        <f t="shared" si="170"/>
        <v/>
      </c>
      <c r="BO244" s="4"/>
      <c r="BP244" s="4"/>
      <c r="BQ244" s="4"/>
      <c r="BR244" s="4"/>
      <c r="BS244" s="4"/>
      <c r="CC244" s="30" t="str">
        <f t="shared" si="171"/>
        <v/>
      </c>
      <c r="CD244" s="24" t="e">
        <f t="shared" si="181"/>
        <v>#N/A</v>
      </c>
      <c r="CE244" s="4" t="e">
        <f t="shared" si="182"/>
        <v>#N/A</v>
      </c>
      <c r="CF244" s="33" t="str">
        <f t="shared" si="172"/>
        <v/>
      </c>
      <c r="CG244" t="str">
        <f t="shared" si="173"/>
        <v/>
      </c>
      <c r="CH244" t="e">
        <f t="shared" si="174"/>
        <v>#N/A</v>
      </c>
      <c r="CI244" t="e">
        <f t="shared" si="175"/>
        <v>#N/A</v>
      </c>
      <c r="CJ244" s="4" t="str">
        <f t="shared" si="183"/>
        <v/>
      </c>
      <c r="CK244" s="33" t="e">
        <f t="shared" si="188"/>
        <v>#N/A</v>
      </c>
      <c r="CL244" s="4" t="e">
        <f t="shared" si="189"/>
        <v>#N/A</v>
      </c>
      <c r="CM244" s="24" t="str">
        <f t="shared" si="190"/>
        <v/>
      </c>
      <c r="CN244" s="4" t="str">
        <f t="shared" si="191"/>
        <v/>
      </c>
      <c r="CO244" s="4"/>
      <c r="CR244" s="33" t="str">
        <f t="shared" si="184"/>
        <v/>
      </c>
      <c r="CS244" s="4" t="str">
        <f t="shared" si="185"/>
        <v/>
      </c>
      <c r="CT244" t="str">
        <f t="shared" si="186"/>
        <v/>
      </c>
    </row>
    <row r="245" spans="2:98" x14ac:dyDescent="0.3">
      <c r="B245" s="31">
        <v>238</v>
      </c>
      <c r="C245" s="61"/>
      <c r="D245" s="60"/>
      <c r="E245" s="19" t="str">
        <f t="shared" si="145"/>
        <v/>
      </c>
      <c r="F245" s="20" t="e">
        <f t="shared" si="146"/>
        <v>#N/A</v>
      </c>
      <c r="G245" s="21" t="str">
        <f t="shared" si="147"/>
        <v/>
      </c>
      <c r="H245" s="43"/>
      <c r="I245" s="43"/>
      <c r="J245" s="23" t="str">
        <f t="shared" si="148"/>
        <v/>
      </c>
      <c r="K245" s="24" t="str">
        <f t="shared" si="149"/>
        <v/>
      </c>
      <c r="L245" s="24" t="e">
        <f t="shared" si="176"/>
        <v>#N/A</v>
      </c>
      <c r="N245" s="25" t="str">
        <f t="shared" si="150"/>
        <v/>
      </c>
      <c r="O245" s="23" t="str">
        <f t="shared" si="151"/>
        <v/>
      </c>
      <c r="P245" s="26" t="e">
        <f t="shared" si="152"/>
        <v>#N/A</v>
      </c>
      <c r="Q245" t="b">
        <f t="shared" si="153"/>
        <v>0</v>
      </c>
      <c r="R245" s="26" t="e">
        <f t="shared" si="177"/>
        <v>#N/A</v>
      </c>
      <c r="S245" s="44" t="e">
        <f t="shared" si="178"/>
        <v>#N/A</v>
      </c>
      <c r="AC245" t="str">
        <f t="shared" si="154"/>
        <v/>
      </c>
      <c r="AD245" t="str">
        <f t="shared" si="155"/>
        <v/>
      </c>
      <c r="AE245" s="4" t="str">
        <f t="shared" si="187"/>
        <v/>
      </c>
      <c r="AF245" s="4" t="e">
        <f t="shared" si="156"/>
        <v>#N/A</v>
      </c>
      <c r="AG245" s="4" t="e">
        <f t="shared" si="157"/>
        <v>#N/A</v>
      </c>
      <c r="AH245" s="4" t="e">
        <f t="shared" si="179"/>
        <v>#N/A</v>
      </c>
      <c r="AI245" t="str">
        <f t="shared" si="192"/>
        <v/>
      </c>
      <c r="AJ245" t="str">
        <f t="shared" si="158"/>
        <v/>
      </c>
      <c r="AK245" t="str">
        <f t="shared" si="180"/>
        <v/>
      </c>
      <c r="AM245" s="39"/>
      <c r="BB245" s="16" t="e">
        <f t="shared" si="159"/>
        <v>#N/A</v>
      </c>
      <c r="BC245" s="16" t="str">
        <f t="shared" si="160"/>
        <v/>
      </c>
      <c r="BD245" s="16" t="e">
        <f t="shared" si="161"/>
        <v>#N/A</v>
      </c>
      <c r="BE245" s="16" t="str">
        <f t="shared" si="162"/>
        <v/>
      </c>
      <c r="BF245" s="16" t="str">
        <f t="shared" si="163"/>
        <v/>
      </c>
      <c r="BG245" s="16" t="e">
        <f t="shared" si="164"/>
        <v>#N/A</v>
      </c>
      <c r="BH245" s="16" t="e">
        <f t="shared" si="165"/>
        <v>#N/A</v>
      </c>
      <c r="BI245" t="e">
        <f t="shared" si="166"/>
        <v>#N/A</v>
      </c>
      <c r="BJ245" t="e">
        <f t="shared" si="167"/>
        <v>#N/A</v>
      </c>
      <c r="BK245" s="4"/>
      <c r="BL245" s="28" t="str">
        <f t="shared" si="168"/>
        <v/>
      </c>
      <c r="BM245" s="28" t="str">
        <f t="shared" si="169"/>
        <v/>
      </c>
      <c r="BN245" t="str">
        <f t="shared" si="170"/>
        <v/>
      </c>
      <c r="BO245" s="4"/>
      <c r="BP245" s="4"/>
      <c r="BQ245" s="4"/>
      <c r="BR245" s="4"/>
      <c r="BS245" s="4"/>
      <c r="CC245" s="30" t="str">
        <f t="shared" si="171"/>
        <v/>
      </c>
      <c r="CD245" s="24" t="e">
        <f t="shared" si="181"/>
        <v>#N/A</v>
      </c>
      <c r="CE245" s="4" t="e">
        <f t="shared" si="182"/>
        <v>#N/A</v>
      </c>
      <c r="CF245" s="33" t="str">
        <f t="shared" si="172"/>
        <v/>
      </c>
      <c r="CG245" t="str">
        <f t="shared" si="173"/>
        <v/>
      </c>
      <c r="CH245" t="e">
        <f t="shared" si="174"/>
        <v>#N/A</v>
      </c>
      <c r="CI245" t="e">
        <f t="shared" si="175"/>
        <v>#N/A</v>
      </c>
      <c r="CJ245" s="4" t="str">
        <f t="shared" si="183"/>
        <v/>
      </c>
      <c r="CK245" s="33" t="e">
        <f t="shared" si="188"/>
        <v>#N/A</v>
      </c>
      <c r="CL245" s="4" t="e">
        <f t="shared" si="189"/>
        <v>#N/A</v>
      </c>
      <c r="CM245" s="24" t="str">
        <f t="shared" si="190"/>
        <v/>
      </c>
      <c r="CN245" s="4" t="str">
        <f t="shared" si="191"/>
        <v/>
      </c>
      <c r="CO245" s="4"/>
      <c r="CR245" s="33" t="str">
        <f t="shared" si="184"/>
        <v/>
      </c>
      <c r="CS245" s="4" t="str">
        <f t="shared" si="185"/>
        <v/>
      </c>
      <c r="CT245" t="str">
        <f t="shared" si="186"/>
        <v/>
      </c>
    </row>
    <row r="246" spans="2:98" x14ac:dyDescent="0.3">
      <c r="B246" s="31">
        <v>239</v>
      </c>
      <c r="C246" s="61"/>
      <c r="D246" s="60"/>
      <c r="E246" s="19" t="str">
        <f t="shared" si="145"/>
        <v/>
      </c>
      <c r="F246" s="20" t="e">
        <f t="shared" si="146"/>
        <v>#N/A</v>
      </c>
      <c r="G246" s="21" t="str">
        <f t="shared" si="147"/>
        <v/>
      </c>
      <c r="H246" s="43"/>
      <c r="I246" s="43"/>
      <c r="J246" s="23" t="str">
        <f t="shared" si="148"/>
        <v/>
      </c>
      <c r="K246" s="24" t="str">
        <f t="shared" si="149"/>
        <v/>
      </c>
      <c r="L246" s="24" t="e">
        <f t="shared" si="176"/>
        <v>#N/A</v>
      </c>
      <c r="N246" s="25" t="str">
        <f t="shared" si="150"/>
        <v/>
      </c>
      <c r="O246" s="23" t="str">
        <f t="shared" si="151"/>
        <v/>
      </c>
      <c r="P246" s="26" t="e">
        <f t="shared" si="152"/>
        <v>#N/A</v>
      </c>
      <c r="Q246" t="b">
        <f t="shared" si="153"/>
        <v>0</v>
      </c>
      <c r="R246" s="26" t="e">
        <f t="shared" si="177"/>
        <v>#N/A</v>
      </c>
      <c r="S246" s="44" t="e">
        <f t="shared" si="178"/>
        <v>#N/A</v>
      </c>
      <c r="AC246" t="str">
        <f t="shared" si="154"/>
        <v/>
      </c>
      <c r="AD246" t="str">
        <f t="shared" si="155"/>
        <v/>
      </c>
      <c r="AE246" s="4" t="str">
        <f t="shared" si="187"/>
        <v/>
      </c>
      <c r="AF246" s="4" t="e">
        <f t="shared" si="156"/>
        <v>#N/A</v>
      </c>
      <c r="AG246" s="4" t="e">
        <f t="shared" si="157"/>
        <v>#N/A</v>
      </c>
      <c r="AH246" s="4" t="e">
        <f t="shared" si="179"/>
        <v>#N/A</v>
      </c>
      <c r="AI246" t="str">
        <f t="shared" si="192"/>
        <v/>
      </c>
      <c r="AJ246" t="str">
        <f t="shared" si="158"/>
        <v/>
      </c>
      <c r="AK246" t="str">
        <f t="shared" si="180"/>
        <v/>
      </c>
      <c r="AM246" s="39"/>
      <c r="BB246" s="16" t="e">
        <f t="shared" si="159"/>
        <v>#N/A</v>
      </c>
      <c r="BC246" s="16" t="str">
        <f t="shared" si="160"/>
        <v/>
      </c>
      <c r="BD246" s="16" t="e">
        <f t="shared" si="161"/>
        <v>#N/A</v>
      </c>
      <c r="BE246" s="16" t="str">
        <f t="shared" si="162"/>
        <v/>
      </c>
      <c r="BF246" s="16" t="str">
        <f t="shared" si="163"/>
        <v/>
      </c>
      <c r="BG246" s="16" t="e">
        <f t="shared" si="164"/>
        <v>#N/A</v>
      </c>
      <c r="BH246" s="16" t="e">
        <f t="shared" si="165"/>
        <v>#N/A</v>
      </c>
      <c r="BI246" t="e">
        <f t="shared" si="166"/>
        <v>#N/A</v>
      </c>
      <c r="BJ246" t="e">
        <f t="shared" si="167"/>
        <v>#N/A</v>
      </c>
      <c r="BK246" s="4"/>
      <c r="BL246" s="28" t="str">
        <f t="shared" si="168"/>
        <v/>
      </c>
      <c r="BM246" s="28" t="str">
        <f t="shared" si="169"/>
        <v/>
      </c>
      <c r="BN246" t="str">
        <f t="shared" si="170"/>
        <v/>
      </c>
      <c r="BO246" s="4"/>
      <c r="BP246" s="4"/>
      <c r="BQ246" s="4"/>
      <c r="BR246" s="4"/>
      <c r="BS246" s="4"/>
      <c r="CC246" s="30" t="str">
        <f t="shared" si="171"/>
        <v/>
      </c>
      <c r="CD246" s="24" t="e">
        <f t="shared" si="181"/>
        <v>#N/A</v>
      </c>
      <c r="CE246" s="4" t="e">
        <f t="shared" si="182"/>
        <v>#N/A</v>
      </c>
      <c r="CF246" s="33" t="str">
        <f t="shared" si="172"/>
        <v/>
      </c>
      <c r="CG246" t="str">
        <f t="shared" si="173"/>
        <v/>
      </c>
      <c r="CH246" t="e">
        <f t="shared" si="174"/>
        <v>#N/A</v>
      </c>
      <c r="CI246" t="e">
        <f t="shared" si="175"/>
        <v>#N/A</v>
      </c>
      <c r="CJ246" s="4" t="str">
        <f t="shared" si="183"/>
        <v/>
      </c>
      <c r="CK246" s="33" t="e">
        <f t="shared" si="188"/>
        <v>#N/A</v>
      </c>
      <c r="CL246" s="4" t="e">
        <f t="shared" si="189"/>
        <v>#N/A</v>
      </c>
      <c r="CM246" s="24" t="str">
        <f t="shared" si="190"/>
        <v/>
      </c>
      <c r="CN246" s="4" t="str">
        <f t="shared" si="191"/>
        <v/>
      </c>
      <c r="CO246" s="4"/>
      <c r="CR246" s="33" t="str">
        <f t="shared" si="184"/>
        <v/>
      </c>
      <c r="CS246" s="4" t="str">
        <f t="shared" si="185"/>
        <v/>
      </c>
      <c r="CT246" t="str">
        <f t="shared" si="186"/>
        <v/>
      </c>
    </row>
    <row r="247" spans="2:98" x14ac:dyDescent="0.3">
      <c r="B247" s="31">
        <v>240</v>
      </c>
      <c r="C247" s="61"/>
      <c r="D247" s="60"/>
      <c r="E247" s="19" t="str">
        <f t="shared" si="145"/>
        <v/>
      </c>
      <c r="F247" s="20" t="e">
        <f t="shared" si="146"/>
        <v>#N/A</v>
      </c>
      <c r="G247" s="21" t="str">
        <f t="shared" si="147"/>
        <v/>
      </c>
      <c r="H247" s="43"/>
      <c r="I247" s="43"/>
      <c r="J247" s="23" t="str">
        <f t="shared" si="148"/>
        <v/>
      </c>
      <c r="K247" s="24" t="str">
        <f t="shared" si="149"/>
        <v/>
      </c>
      <c r="L247" s="24" t="e">
        <f t="shared" si="176"/>
        <v>#N/A</v>
      </c>
      <c r="N247" s="25" t="str">
        <f t="shared" si="150"/>
        <v/>
      </c>
      <c r="O247" s="23" t="str">
        <f t="shared" si="151"/>
        <v/>
      </c>
      <c r="P247" s="26" t="e">
        <f t="shared" si="152"/>
        <v>#N/A</v>
      </c>
      <c r="Q247" t="b">
        <f t="shared" si="153"/>
        <v>0</v>
      </c>
      <c r="R247" s="26" t="e">
        <f t="shared" si="177"/>
        <v>#N/A</v>
      </c>
      <c r="S247" s="44" t="e">
        <f t="shared" si="178"/>
        <v>#N/A</v>
      </c>
      <c r="AC247" t="str">
        <f t="shared" si="154"/>
        <v/>
      </c>
      <c r="AD247" t="str">
        <f t="shared" si="155"/>
        <v/>
      </c>
      <c r="AE247" s="4" t="str">
        <f t="shared" si="187"/>
        <v/>
      </c>
      <c r="AF247" s="4" t="e">
        <f t="shared" si="156"/>
        <v>#N/A</v>
      </c>
      <c r="AG247" s="4" t="e">
        <f t="shared" si="157"/>
        <v>#N/A</v>
      </c>
      <c r="AH247" s="4" t="e">
        <f t="shared" si="179"/>
        <v>#N/A</v>
      </c>
      <c r="AI247" t="str">
        <f t="shared" si="192"/>
        <v/>
      </c>
      <c r="AJ247" t="str">
        <f t="shared" si="158"/>
        <v/>
      </c>
      <c r="AK247" t="str">
        <f t="shared" si="180"/>
        <v/>
      </c>
      <c r="AM247" s="39"/>
      <c r="BB247" s="16" t="e">
        <f t="shared" si="159"/>
        <v>#N/A</v>
      </c>
      <c r="BC247" s="16" t="str">
        <f t="shared" si="160"/>
        <v/>
      </c>
      <c r="BD247" s="16" t="e">
        <f t="shared" si="161"/>
        <v>#N/A</v>
      </c>
      <c r="BE247" s="16" t="str">
        <f t="shared" si="162"/>
        <v/>
      </c>
      <c r="BF247" s="16" t="str">
        <f t="shared" si="163"/>
        <v/>
      </c>
      <c r="BG247" s="16" t="e">
        <f t="shared" si="164"/>
        <v>#N/A</v>
      </c>
      <c r="BH247" s="16" t="e">
        <f t="shared" si="165"/>
        <v>#N/A</v>
      </c>
      <c r="BI247" t="e">
        <f t="shared" si="166"/>
        <v>#N/A</v>
      </c>
      <c r="BJ247" t="e">
        <f t="shared" si="167"/>
        <v>#N/A</v>
      </c>
      <c r="BK247" s="4"/>
      <c r="BL247" s="28" t="str">
        <f t="shared" si="168"/>
        <v/>
      </c>
      <c r="BM247" s="28" t="str">
        <f t="shared" si="169"/>
        <v/>
      </c>
      <c r="BN247" t="str">
        <f t="shared" si="170"/>
        <v/>
      </c>
      <c r="BO247" s="4"/>
      <c r="BP247" s="4"/>
      <c r="BQ247" s="4"/>
      <c r="BR247" s="4"/>
      <c r="BS247" s="4"/>
      <c r="CC247" s="30" t="str">
        <f t="shared" si="171"/>
        <v/>
      </c>
      <c r="CD247" s="24" t="e">
        <f t="shared" si="181"/>
        <v>#N/A</v>
      </c>
      <c r="CE247" s="4" t="e">
        <f t="shared" si="182"/>
        <v>#N/A</v>
      </c>
      <c r="CF247" s="33" t="str">
        <f t="shared" si="172"/>
        <v/>
      </c>
      <c r="CG247" t="str">
        <f t="shared" si="173"/>
        <v/>
      </c>
      <c r="CH247" t="e">
        <f t="shared" si="174"/>
        <v>#N/A</v>
      </c>
      <c r="CI247" t="e">
        <f t="shared" si="175"/>
        <v>#N/A</v>
      </c>
      <c r="CJ247" s="4" t="str">
        <f t="shared" si="183"/>
        <v/>
      </c>
      <c r="CK247" s="33" t="e">
        <f t="shared" si="188"/>
        <v>#N/A</v>
      </c>
      <c r="CL247" s="4" t="e">
        <f t="shared" si="189"/>
        <v>#N/A</v>
      </c>
      <c r="CM247" s="24" t="str">
        <f t="shared" si="190"/>
        <v/>
      </c>
      <c r="CN247" s="4" t="str">
        <f t="shared" si="191"/>
        <v/>
      </c>
      <c r="CO247" s="4"/>
      <c r="CR247" s="33" t="str">
        <f t="shared" si="184"/>
        <v/>
      </c>
      <c r="CS247" s="4" t="str">
        <f t="shared" si="185"/>
        <v/>
      </c>
      <c r="CT247" t="str">
        <f t="shared" si="186"/>
        <v/>
      </c>
    </row>
    <row r="248" spans="2:98" x14ac:dyDescent="0.3">
      <c r="B248" s="31">
        <v>241</v>
      </c>
      <c r="C248" s="61"/>
      <c r="D248" s="60"/>
      <c r="E248" s="19" t="str">
        <f t="shared" si="145"/>
        <v/>
      </c>
      <c r="F248" s="20" t="e">
        <f t="shared" si="146"/>
        <v>#N/A</v>
      </c>
      <c r="G248" s="21" t="str">
        <f t="shared" si="147"/>
        <v/>
      </c>
      <c r="H248" s="43"/>
      <c r="I248" s="43"/>
      <c r="J248" s="23" t="str">
        <f t="shared" si="148"/>
        <v/>
      </c>
      <c r="K248" s="24" t="str">
        <f t="shared" si="149"/>
        <v/>
      </c>
      <c r="L248" s="24" t="e">
        <f t="shared" si="176"/>
        <v>#N/A</v>
      </c>
      <c r="N248" s="25" t="str">
        <f t="shared" si="150"/>
        <v/>
      </c>
      <c r="O248" s="23" t="str">
        <f t="shared" si="151"/>
        <v/>
      </c>
      <c r="P248" s="26" t="e">
        <f t="shared" si="152"/>
        <v>#N/A</v>
      </c>
      <c r="Q248" t="b">
        <f t="shared" si="153"/>
        <v>0</v>
      </c>
      <c r="R248" s="26" t="e">
        <f t="shared" si="177"/>
        <v>#N/A</v>
      </c>
      <c r="S248" s="44" t="e">
        <f t="shared" si="178"/>
        <v>#N/A</v>
      </c>
      <c r="AC248" t="str">
        <f t="shared" si="154"/>
        <v/>
      </c>
      <c r="AD248" t="str">
        <f t="shared" si="155"/>
        <v/>
      </c>
      <c r="AE248" s="4" t="str">
        <f t="shared" si="187"/>
        <v/>
      </c>
      <c r="AF248" s="4" t="e">
        <f t="shared" si="156"/>
        <v>#N/A</v>
      </c>
      <c r="AG248" s="4" t="e">
        <f t="shared" si="157"/>
        <v>#N/A</v>
      </c>
      <c r="AH248" s="4" t="e">
        <f t="shared" si="179"/>
        <v>#N/A</v>
      </c>
      <c r="AI248" t="str">
        <f t="shared" si="192"/>
        <v/>
      </c>
      <c r="AJ248" t="str">
        <f t="shared" si="158"/>
        <v/>
      </c>
      <c r="AK248" t="str">
        <f t="shared" si="180"/>
        <v/>
      </c>
      <c r="AM248" s="39"/>
      <c r="BB248" s="16" t="e">
        <f t="shared" si="159"/>
        <v>#N/A</v>
      </c>
      <c r="BC248" s="16" t="str">
        <f t="shared" si="160"/>
        <v/>
      </c>
      <c r="BD248" s="16" t="e">
        <f t="shared" si="161"/>
        <v>#N/A</v>
      </c>
      <c r="BE248" s="16" t="str">
        <f t="shared" si="162"/>
        <v/>
      </c>
      <c r="BF248" s="16" t="str">
        <f t="shared" si="163"/>
        <v/>
      </c>
      <c r="BG248" s="16" t="e">
        <f t="shared" si="164"/>
        <v>#N/A</v>
      </c>
      <c r="BH248" s="16" t="e">
        <f t="shared" si="165"/>
        <v>#N/A</v>
      </c>
      <c r="BI248" t="e">
        <f t="shared" si="166"/>
        <v>#N/A</v>
      </c>
      <c r="BJ248" t="e">
        <f t="shared" si="167"/>
        <v>#N/A</v>
      </c>
      <c r="BK248" s="4"/>
      <c r="BL248" s="28" t="str">
        <f t="shared" si="168"/>
        <v/>
      </c>
      <c r="BM248" s="28" t="str">
        <f t="shared" si="169"/>
        <v/>
      </c>
      <c r="BN248" t="str">
        <f t="shared" si="170"/>
        <v/>
      </c>
      <c r="BO248" s="4"/>
      <c r="BP248" s="4"/>
      <c r="BQ248" s="4"/>
      <c r="BR248" s="4"/>
      <c r="BS248" s="4"/>
      <c r="CC248" s="30" t="str">
        <f t="shared" si="171"/>
        <v/>
      </c>
      <c r="CD248" s="24" t="e">
        <f t="shared" si="181"/>
        <v>#N/A</v>
      </c>
      <c r="CE248" s="4" t="e">
        <f t="shared" si="182"/>
        <v>#N/A</v>
      </c>
      <c r="CF248" s="33" t="str">
        <f t="shared" si="172"/>
        <v/>
      </c>
      <c r="CG248" t="str">
        <f t="shared" si="173"/>
        <v/>
      </c>
      <c r="CH248" t="e">
        <f t="shared" si="174"/>
        <v>#N/A</v>
      </c>
      <c r="CI248" t="e">
        <f t="shared" si="175"/>
        <v>#N/A</v>
      </c>
      <c r="CJ248" s="4" t="str">
        <f t="shared" si="183"/>
        <v/>
      </c>
      <c r="CK248" s="33" t="e">
        <f t="shared" si="188"/>
        <v>#N/A</v>
      </c>
      <c r="CL248" s="4" t="e">
        <f t="shared" si="189"/>
        <v>#N/A</v>
      </c>
      <c r="CM248" s="24" t="str">
        <f t="shared" si="190"/>
        <v/>
      </c>
      <c r="CN248" s="4" t="str">
        <f t="shared" si="191"/>
        <v/>
      </c>
      <c r="CO248" s="4"/>
      <c r="CR248" s="33" t="str">
        <f t="shared" si="184"/>
        <v/>
      </c>
      <c r="CS248" s="4" t="str">
        <f t="shared" si="185"/>
        <v/>
      </c>
      <c r="CT248" t="str">
        <f t="shared" si="186"/>
        <v/>
      </c>
    </row>
    <row r="249" spans="2:98" x14ac:dyDescent="0.3">
      <c r="B249" s="31">
        <v>242</v>
      </c>
      <c r="C249" s="61"/>
      <c r="D249" s="60"/>
      <c r="E249" s="19" t="str">
        <f t="shared" si="145"/>
        <v/>
      </c>
      <c r="F249" s="20" t="e">
        <f t="shared" si="146"/>
        <v>#N/A</v>
      </c>
      <c r="G249" s="21" t="str">
        <f t="shared" si="147"/>
        <v/>
      </c>
      <c r="H249" s="43"/>
      <c r="I249" s="43"/>
      <c r="J249" s="23" t="str">
        <f t="shared" si="148"/>
        <v/>
      </c>
      <c r="K249" s="24" t="str">
        <f t="shared" si="149"/>
        <v/>
      </c>
      <c r="L249" s="24" t="e">
        <f t="shared" si="176"/>
        <v>#N/A</v>
      </c>
      <c r="N249" s="25" t="str">
        <f t="shared" si="150"/>
        <v/>
      </c>
      <c r="O249" s="23" t="str">
        <f t="shared" si="151"/>
        <v/>
      </c>
      <c r="P249" s="26" t="e">
        <f t="shared" si="152"/>
        <v>#N/A</v>
      </c>
      <c r="Q249" t="b">
        <f t="shared" si="153"/>
        <v>0</v>
      </c>
      <c r="R249" s="26" t="e">
        <f t="shared" si="177"/>
        <v>#N/A</v>
      </c>
      <c r="S249" s="44" t="e">
        <f t="shared" si="178"/>
        <v>#N/A</v>
      </c>
      <c r="AC249" t="str">
        <f t="shared" si="154"/>
        <v/>
      </c>
      <c r="AD249" t="str">
        <f t="shared" si="155"/>
        <v/>
      </c>
      <c r="AE249" s="4" t="str">
        <f t="shared" si="187"/>
        <v/>
      </c>
      <c r="AF249" s="4" t="e">
        <f t="shared" si="156"/>
        <v>#N/A</v>
      </c>
      <c r="AG249" s="4" t="e">
        <f t="shared" si="157"/>
        <v>#N/A</v>
      </c>
      <c r="AH249" s="4" t="e">
        <f t="shared" si="179"/>
        <v>#N/A</v>
      </c>
      <c r="AI249" t="str">
        <f t="shared" si="192"/>
        <v/>
      </c>
      <c r="AJ249" t="str">
        <f t="shared" si="158"/>
        <v/>
      </c>
      <c r="AK249" t="str">
        <f t="shared" si="180"/>
        <v/>
      </c>
      <c r="AM249" s="39"/>
      <c r="BB249" s="16" t="e">
        <f t="shared" si="159"/>
        <v>#N/A</v>
      </c>
      <c r="BC249" s="16" t="str">
        <f t="shared" si="160"/>
        <v/>
      </c>
      <c r="BD249" s="16" t="e">
        <f t="shared" si="161"/>
        <v>#N/A</v>
      </c>
      <c r="BE249" s="16" t="str">
        <f t="shared" si="162"/>
        <v/>
      </c>
      <c r="BF249" s="16" t="str">
        <f t="shared" si="163"/>
        <v/>
      </c>
      <c r="BG249" s="16" t="e">
        <f t="shared" si="164"/>
        <v>#N/A</v>
      </c>
      <c r="BH249" s="16" t="e">
        <f t="shared" si="165"/>
        <v>#N/A</v>
      </c>
      <c r="BI249" t="e">
        <f t="shared" si="166"/>
        <v>#N/A</v>
      </c>
      <c r="BJ249" t="e">
        <f t="shared" si="167"/>
        <v>#N/A</v>
      </c>
      <c r="BK249" s="4"/>
      <c r="BL249" s="28" t="str">
        <f t="shared" si="168"/>
        <v/>
      </c>
      <c r="BM249" s="28" t="str">
        <f t="shared" si="169"/>
        <v/>
      </c>
      <c r="BN249" t="str">
        <f t="shared" si="170"/>
        <v/>
      </c>
      <c r="BO249" s="4"/>
      <c r="BP249" s="4"/>
      <c r="BQ249" s="4"/>
      <c r="BR249" s="4"/>
      <c r="BS249" s="4"/>
      <c r="CC249" s="30" t="str">
        <f t="shared" si="171"/>
        <v/>
      </c>
      <c r="CD249" s="24" t="e">
        <f t="shared" si="181"/>
        <v>#N/A</v>
      </c>
      <c r="CE249" s="4" t="e">
        <f t="shared" si="182"/>
        <v>#N/A</v>
      </c>
      <c r="CF249" s="33" t="str">
        <f t="shared" si="172"/>
        <v/>
      </c>
      <c r="CG249" t="str">
        <f t="shared" si="173"/>
        <v/>
      </c>
      <c r="CH249" t="e">
        <f t="shared" si="174"/>
        <v>#N/A</v>
      </c>
      <c r="CI249" t="e">
        <f t="shared" si="175"/>
        <v>#N/A</v>
      </c>
      <c r="CJ249" s="4" t="str">
        <f t="shared" si="183"/>
        <v/>
      </c>
      <c r="CK249" s="33" t="e">
        <f t="shared" si="188"/>
        <v>#N/A</v>
      </c>
      <c r="CL249" s="4" t="e">
        <f t="shared" si="189"/>
        <v>#N/A</v>
      </c>
      <c r="CM249" s="24" t="str">
        <f t="shared" si="190"/>
        <v/>
      </c>
      <c r="CN249" s="4" t="str">
        <f t="shared" si="191"/>
        <v/>
      </c>
      <c r="CO249" s="4"/>
      <c r="CR249" s="33" t="str">
        <f t="shared" si="184"/>
        <v/>
      </c>
      <c r="CS249" s="4" t="str">
        <f t="shared" si="185"/>
        <v/>
      </c>
      <c r="CT249" t="str">
        <f t="shared" si="186"/>
        <v/>
      </c>
    </row>
    <row r="250" spans="2:98" x14ac:dyDescent="0.3">
      <c r="B250" s="31">
        <v>243</v>
      </c>
      <c r="C250" s="61"/>
      <c r="D250" s="60"/>
      <c r="E250" s="19" t="str">
        <f t="shared" si="145"/>
        <v/>
      </c>
      <c r="F250" s="20" t="e">
        <f t="shared" si="146"/>
        <v>#N/A</v>
      </c>
      <c r="G250" s="21" t="str">
        <f t="shared" si="147"/>
        <v/>
      </c>
      <c r="H250" s="43"/>
      <c r="I250" s="43"/>
      <c r="J250" s="23" t="str">
        <f t="shared" si="148"/>
        <v/>
      </c>
      <c r="K250" s="24" t="str">
        <f t="shared" si="149"/>
        <v/>
      </c>
      <c r="L250" s="24" t="e">
        <f t="shared" si="176"/>
        <v>#N/A</v>
      </c>
      <c r="N250" s="25" t="str">
        <f t="shared" si="150"/>
        <v/>
      </c>
      <c r="O250" s="23" t="str">
        <f t="shared" si="151"/>
        <v/>
      </c>
      <c r="P250" s="26" t="e">
        <f t="shared" si="152"/>
        <v>#N/A</v>
      </c>
      <c r="Q250" t="b">
        <f t="shared" si="153"/>
        <v>0</v>
      </c>
      <c r="R250" s="26" t="e">
        <f t="shared" si="177"/>
        <v>#N/A</v>
      </c>
      <c r="S250" s="44" t="e">
        <f t="shared" si="178"/>
        <v>#N/A</v>
      </c>
      <c r="AC250" t="str">
        <f t="shared" si="154"/>
        <v/>
      </c>
      <c r="AD250" t="str">
        <f t="shared" si="155"/>
        <v/>
      </c>
      <c r="AE250" s="4" t="str">
        <f t="shared" si="187"/>
        <v/>
      </c>
      <c r="AF250" s="4" t="e">
        <f t="shared" si="156"/>
        <v>#N/A</v>
      </c>
      <c r="AG250" s="4" t="e">
        <f t="shared" si="157"/>
        <v>#N/A</v>
      </c>
      <c r="AH250" s="4" t="e">
        <f t="shared" si="179"/>
        <v>#N/A</v>
      </c>
      <c r="AI250" t="str">
        <f t="shared" si="192"/>
        <v/>
      </c>
      <c r="AJ250" t="str">
        <f t="shared" si="158"/>
        <v/>
      </c>
      <c r="AK250" t="str">
        <f t="shared" si="180"/>
        <v/>
      </c>
      <c r="AM250" s="39"/>
      <c r="BB250" s="16" t="e">
        <f t="shared" si="159"/>
        <v>#N/A</v>
      </c>
      <c r="BC250" s="16" t="str">
        <f t="shared" si="160"/>
        <v/>
      </c>
      <c r="BD250" s="16" t="e">
        <f t="shared" si="161"/>
        <v>#N/A</v>
      </c>
      <c r="BE250" s="16" t="str">
        <f t="shared" si="162"/>
        <v/>
      </c>
      <c r="BF250" s="16" t="str">
        <f t="shared" si="163"/>
        <v/>
      </c>
      <c r="BG250" s="16" t="e">
        <f t="shared" si="164"/>
        <v>#N/A</v>
      </c>
      <c r="BH250" s="16" t="e">
        <f t="shared" si="165"/>
        <v>#N/A</v>
      </c>
      <c r="BI250" t="e">
        <f t="shared" si="166"/>
        <v>#N/A</v>
      </c>
      <c r="BJ250" t="e">
        <f t="shared" si="167"/>
        <v>#N/A</v>
      </c>
      <c r="BK250" s="4"/>
      <c r="BL250" s="28" t="str">
        <f t="shared" si="168"/>
        <v/>
      </c>
      <c r="BM250" s="28" t="str">
        <f t="shared" si="169"/>
        <v/>
      </c>
      <c r="BN250" t="str">
        <f t="shared" si="170"/>
        <v/>
      </c>
      <c r="BO250" s="4"/>
      <c r="BP250" s="4"/>
      <c r="BQ250" s="4"/>
      <c r="BR250" s="4"/>
      <c r="BS250" s="4"/>
      <c r="CC250" s="30" t="str">
        <f t="shared" si="171"/>
        <v/>
      </c>
      <c r="CD250" s="24" t="e">
        <f t="shared" si="181"/>
        <v>#N/A</v>
      </c>
      <c r="CE250" s="4" t="e">
        <f t="shared" si="182"/>
        <v>#N/A</v>
      </c>
      <c r="CF250" s="33" t="str">
        <f t="shared" si="172"/>
        <v/>
      </c>
      <c r="CG250" t="str">
        <f t="shared" si="173"/>
        <v/>
      </c>
      <c r="CH250" t="e">
        <f t="shared" si="174"/>
        <v>#N/A</v>
      </c>
      <c r="CI250" t="e">
        <f t="shared" si="175"/>
        <v>#N/A</v>
      </c>
      <c r="CJ250" s="4" t="str">
        <f t="shared" si="183"/>
        <v/>
      </c>
      <c r="CK250" s="33" t="e">
        <f t="shared" si="188"/>
        <v>#N/A</v>
      </c>
      <c r="CL250" s="4" t="e">
        <f t="shared" si="189"/>
        <v>#N/A</v>
      </c>
      <c r="CM250" s="24" t="str">
        <f t="shared" si="190"/>
        <v/>
      </c>
      <c r="CN250" s="4" t="str">
        <f t="shared" si="191"/>
        <v/>
      </c>
      <c r="CO250" s="4"/>
      <c r="CR250" s="33" t="str">
        <f t="shared" si="184"/>
        <v/>
      </c>
      <c r="CS250" s="4" t="str">
        <f t="shared" si="185"/>
        <v/>
      </c>
      <c r="CT250" t="str">
        <f t="shared" si="186"/>
        <v/>
      </c>
    </row>
    <row r="251" spans="2:98" x14ac:dyDescent="0.3">
      <c r="B251" s="31">
        <v>244</v>
      </c>
      <c r="C251" s="61"/>
      <c r="D251" s="60"/>
      <c r="E251" s="19" t="str">
        <f t="shared" si="145"/>
        <v/>
      </c>
      <c r="F251" s="20" t="e">
        <f t="shared" si="146"/>
        <v>#N/A</v>
      </c>
      <c r="G251" s="21" t="str">
        <f t="shared" si="147"/>
        <v/>
      </c>
      <c r="H251" s="43"/>
      <c r="I251" s="43"/>
      <c r="J251" s="23" t="str">
        <f t="shared" si="148"/>
        <v/>
      </c>
      <c r="K251" s="24" t="str">
        <f t="shared" si="149"/>
        <v/>
      </c>
      <c r="L251" s="24" t="e">
        <f t="shared" si="176"/>
        <v>#N/A</v>
      </c>
      <c r="N251" s="25" t="str">
        <f t="shared" si="150"/>
        <v/>
      </c>
      <c r="O251" s="23" t="str">
        <f t="shared" si="151"/>
        <v/>
      </c>
      <c r="P251" s="26" t="e">
        <f t="shared" si="152"/>
        <v>#N/A</v>
      </c>
      <c r="Q251" t="b">
        <f t="shared" si="153"/>
        <v>0</v>
      </c>
      <c r="R251" s="26" t="e">
        <f t="shared" si="177"/>
        <v>#N/A</v>
      </c>
      <c r="S251" s="44" t="e">
        <f t="shared" si="178"/>
        <v>#N/A</v>
      </c>
      <c r="AC251" t="str">
        <f t="shared" si="154"/>
        <v/>
      </c>
      <c r="AD251" t="str">
        <f t="shared" si="155"/>
        <v/>
      </c>
      <c r="AE251" s="4" t="str">
        <f t="shared" si="187"/>
        <v/>
      </c>
      <c r="AF251" s="4" t="e">
        <f t="shared" si="156"/>
        <v>#N/A</v>
      </c>
      <c r="AG251" s="4" t="e">
        <f t="shared" si="157"/>
        <v>#N/A</v>
      </c>
      <c r="AH251" s="4" t="e">
        <f t="shared" si="179"/>
        <v>#N/A</v>
      </c>
      <c r="AI251" t="str">
        <f t="shared" si="192"/>
        <v/>
      </c>
      <c r="AJ251" t="str">
        <f t="shared" si="158"/>
        <v/>
      </c>
      <c r="AK251" t="str">
        <f t="shared" si="180"/>
        <v/>
      </c>
      <c r="AM251" s="39"/>
      <c r="BB251" s="16" t="e">
        <f t="shared" si="159"/>
        <v>#N/A</v>
      </c>
      <c r="BC251" s="16" t="str">
        <f t="shared" si="160"/>
        <v/>
      </c>
      <c r="BD251" s="16" t="e">
        <f t="shared" si="161"/>
        <v>#N/A</v>
      </c>
      <c r="BE251" s="16" t="str">
        <f t="shared" si="162"/>
        <v/>
      </c>
      <c r="BF251" s="16" t="str">
        <f t="shared" si="163"/>
        <v/>
      </c>
      <c r="BG251" s="16" t="e">
        <f t="shared" si="164"/>
        <v>#N/A</v>
      </c>
      <c r="BH251" s="16" t="e">
        <f t="shared" si="165"/>
        <v>#N/A</v>
      </c>
      <c r="BI251" t="e">
        <f t="shared" si="166"/>
        <v>#N/A</v>
      </c>
      <c r="BJ251" t="e">
        <f t="shared" si="167"/>
        <v>#N/A</v>
      </c>
      <c r="BK251" s="4"/>
      <c r="BL251" s="28" t="str">
        <f t="shared" si="168"/>
        <v/>
      </c>
      <c r="BM251" s="28" t="str">
        <f t="shared" si="169"/>
        <v/>
      </c>
      <c r="BN251" t="str">
        <f t="shared" si="170"/>
        <v/>
      </c>
      <c r="BO251" s="4"/>
      <c r="BP251" s="4"/>
      <c r="BQ251" s="4"/>
      <c r="BR251" s="4"/>
      <c r="BS251" s="4"/>
      <c r="CC251" s="30" t="str">
        <f t="shared" si="171"/>
        <v/>
      </c>
      <c r="CD251" s="24" t="e">
        <f t="shared" si="181"/>
        <v>#N/A</v>
      </c>
      <c r="CE251" s="4" t="e">
        <f t="shared" si="182"/>
        <v>#N/A</v>
      </c>
      <c r="CF251" s="33" t="str">
        <f t="shared" si="172"/>
        <v/>
      </c>
      <c r="CG251" t="str">
        <f t="shared" si="173"/>
        <v/>
      </c>
      <c r="CH251" t="e">
        <f t="shared" si="174"/>
        <v>#N/A</v>
      </c>
      <c r="CI251" t="e">
        <f t="shared" si="175"/>
        <v>#N/A</v>
      </c>
      <c r="CJ251" s="4" t="str">
        <f t="shared" si="183"/>
        <v/>
      </c>
      <c r="CK251" s="33" t="e">
        <f t="shared" si="188"/>
        <v>#N/A</v>
      </c>
      <c r="CL251" s="4" t="e">
        <f t="shared" si="189"/>
        <v>#N/A</v>
      </c>
      <c r="CM251" s="24" t="str">
        <f t="shared" si="190"/>
        <v/>
      </c>
      <c r="CN251" s="4" t="str">
        <f t="shared" si="191"/>
        <v/>
      </c>
      <c r="CO251" s="4"/>
      <c r="CR251" s="33" t="str">
        <f t="shared" si="184"/>
        <v/>
      </c>
      <c r="CS251" s="4" t="str">
        <f t="shared" si="185"/>
        <v/>
      </c>
      <c r="CT251" t="str">
        <f t="shared" si="186"/>
        <v/>
      </c>
    </row>
    <row r="252" spans="2:98" x14ac:dyDescent="0.3">
      <c r="B252" s="31">
        <v>245</v>
      </c>
      <c r="C252" s="61"/>
      <c r="D252" s="60"/>
      <c r="E252" s="19" t="str">
        <f t="shared" si="145"/>
        <v/>
      </c>
      <c r="F252" s="20" t="e">
        <f t="shared" si="146"/>
        <v>#N/A</v>
      </c>
      <c r="G252" s="21" t="str">
        <f t="shared" si="147"/>
        <v/>
      </c>
      <c r="H252" s="43"/>
      <c r="I252" s="43"/>
      <c r="J252" s="23" t="str">
        <f t="shared" si="148"/>
        <v/>
      </c>
      <c r="K252" s="24" t="str">
        <f t="shared" si="149"/>
        <v/>
      </c>
      <c r="L252" s="24" t="e">
        <f t="shared" si="176"/>
        <v>#N/A</v>
      </c>
      <c r="N252" s="25" t="str">
        <f t="shared" si="150"/>
        <v/>
      </c>
      <c r="O252" s="23" t="str">
        <f t="shared" si="151"/>
        <v/>
      </c>
      <c r="P252" s="26" t="e">
        <f t="shared" si="152"/>
        <v>#N/A</v>
      </c>
      <c r="Q252" t="b">
        <f t="shared" si="153"/>
        <v>0</v>
      </c>
      <c r="R252" s="26" t="e">
        <f t="shared" si="177"/>
        <v>#N/A</v>
      </c>
      <c r="S252" s="44" t="e">
        <f t="shared" si="178"/>
        <v>#N/A</v>
      </c>
      <c r="AC252" t="str">
        <f t="shared" si="154"/>
        <v/>
      </c>
      <c r="AD252" t="str">
        <f t="shared" si="155"/>
        <v/>
      </c>
      <c r="AE252" s="4" t="str">
        <f t="shared" si="187"/>
        <v/>
      </c>
      <c r="AF252" s="4" t="e">
        <f t="shared" si="156"/>
        <v>#N/A</v>
      </c>
      <c r="AG252" s="4" t="e">
        <f t="shared" si="157"/>
        <v>#N/A</v>
      </c>
      <c r="AH252" s="4" t="e">
        <f t="shared" si="179"/>
        <v>#N/A</v>
      </c>
      <c r="AI252" t="str">
        <f t="shared" si="192"/>
        <v/>
      </c>
      <c r="AJ252" t="str">
        <f t="shared" si="158"/>
        <v/>
      </c>
      <c r="AK252" t="str">
        <f t="shared" si="180"/>
        <v/>
      </c>
      <c r="AM252" s="39"/>
      <c r="BB252" s="16" t="e">
        <f t="shared" si="159"/>
        <v>#N/A</v>
      </c>
      <c r="BC252" s="16" t="str">
        <f t="shared" si="160"/>
        <v/>
      </c>
      <c r="BD252" s="16" t="e">
        <f t="shared" si="161"/>
        <v>#N/A</v>
      </c>
      <c r="BE252" s="16" t="str">
        <f t="shared" si="162"/>
        <v/>
      </c>
      <c r="BF252" s="16" t="str">
        <f t="shared" si="163"/>
        <v/>
      </c>
      <c r="BG252" s="16" t="e">
        <f t="shared" si="164"/>
        <v>#N/A</v>
      </c>
      <c r="BH252" s="16" t="e">
        <f t="shared" si="165"/>
        <v>#N/A</v>
      </c>
      <c r="BI252" t="e">
        <f t="shared" si="166"/>
        <v>#N/A</v>
      </c>
      <c r="BJ252" t="e">
        <f t="shared" si="167"/>
        <v>#N/A</v>
      </c>
      <c r="BK252" s="4"/>
      <c r="BL252" s="28" t="str">
        <f t="shared" si="168"/>
        <v/>
      </c>
      <c r="BM252" s="28" t="str">
        <f t="shared" si="169"/>
        <v/>
      </c>
      <c r="BN252" t="str">
        <f t="shared" si="170"/>
        <v/>
      </c>
      <c r="BO252" s="4"/>
      <c r="BP252" s="4"/>
      <c r="BQ252" s="4"/>
      <c r="BR252" s="4"/>
      <c r="BS252" s="4"/>
      <c r="CC252" s="30" t="str">
        <f t="shared" si="171"/>
        <v/>
      </c>
      <c r="CD252" s="24" t="e">
        <f t="shared" si="181"/>
        <v>#N/A</v>
      </c>
      <c r="CE252" s="4" t="e">
        <f t="shared" si="182"/>
        <v>#N/A</v>
      </c>
      <c r="CF252" s="33" t="str">
        <f t="shared" si="172"/>
        <v/>
      </c>
      <c r="CG252" t="str">
        <f t="shared" si="173"/>
        <v/>
      </c>
      <c r="CH252" t="e">
        <f t="shared" si="174"/>
        <v>#N/A</v>
      </c>
      <c r="CI252" t="e">
        <f t="shared" si="175"/>
        <v>#N/A</v>
      </c>
      <c r="CJ252" s="4" t="str">
        <f t="shared" si="183"/>
        <v/>
      </c>
      <c r="CK252" s="33" t="e">
        <f t="shared" si="188"/>
        <v>#N/A</v>
      </c>
      <c r="CL252" s="4" t="e">
        <f t="shared" si="189"/>
        <v>#N/A</v>
      </c>
      <c r="CM252" s="24" t="str">
        <f t="shared" si="190"/>
        <v/>
      </c>
      <c r="CN252" s="4" t="str">
        <f t="shared" si="191"/>
        <v/>
      </c>
      <c r="CO252" s="4"/>
      <c r="CR252" s="33" t="str">
        <f t="shared" si="184"/>
        <v/>
      </c>
      <c r="CS252" s="4" t="str">
        <f t="shared" si="185"/>
        <v/>
      </c>
      <c r="CT252" t="str">
        <f t="shared" si="186"/>
        <v/>
      </c>
    </row>
    <row r="253" spans="2:98" x14ac:dyDescent="0.3">
      <c r="B253" s="31">
        <v>246</v>
      </c>
      <c r="C253" s="61"/>
      <c r="D253" s="60"/>
      <c r="E253" s="19" t="str">
        <f t="shared" si="145"/>
        <v/>
      </c>
      <c r="F253" s="20" t="e">
        <f t="shared" si="146"/>
        <v>#N/A</v>
      </c>
      <c r="G253" s="21" t="str">
        <f t="shared" si="147"/>
        <v/>
      </c>
      <c r="H253" s="43"/>
      <c r="I253" s="43"/>
      <c r="J253" s="23" t="str">
        <f t="shared" si="148"/>
        <v/>
      </c>
      <c r="K253" s="24" t="str">
        <f t="shared" si="149"/>
        <v/>
      </c>
      <c r="L253" s="24" t="e">
        <f t="shared" si="176"/>
        <v>#N/A</v>
      </c>
      <c r="N253" s="25" t="str">
        <f t="shared" si="150"/>
        <v/>
      </c>
      <c r="O253" s="23" t="str">
        <f t="shared" si="151"/>
        <v/>
      </c>
      <c r="P253" s="26" t="e">
        <f t="shared" si="152"/>
        <v>#N/A</v>
      </c>
      <c r="Q253" t="b">
        <f t="shared" si="153"/>
        <v>0</v>
      </c>
      <c r="R253" s="26" t="e">
        <f t="shared" si="177"/>
        <v>#N/A</v>
      </c>
      <c r="S253" s="44" t="e">
        <f t="shared" si="178"/>
        <v>#N/A</v>
      </c>
      <c r="AC253" t="str">
        <f t="shared" si="154"/>
        <v/>
      </c>
      <c r="AD253" t="str">
        <f t="shared" si="155"/>
        <v/>
      </c>
      <c r="AE253" s="4" t="str">
        <f t="shared" si="187"/>
        <v/>
      </c>
      <c r="AF253" s="4" t="e">
        <f t="shared" si="156"/>
        <v>#N/A</v>
      </c>
      <c r="AG253" s="4" t="e">
        <f t="shared" si="157"/>
        <v>#N/A</v>
      </c>
      <c r="AH253" s="4" t="e">
        <f t="shared" si="179"/>
        <v>#N/A</v>
      </c>
      <c r="AI253" t="str">
        <f t="shared" si="192"/>
        <v/>
      </c>
      <c r="AJ253" t="str">
        <f t="shared" si="158"/>
        <v/>
      </c>
      <c r="AK253" t="str">
        <f t="shared" si="180"/>
        <v/>
      </c>
      <c r="AM253" s="39"/>
      <c r="BB253" s="16" t="e">
        <f t="shared" si="159"/>
        <v>#N/A</v>
      </c>
      <c r="BC253" s="16" t="str">
        <f t="shared" si="160"/>
        <v/>
      </c>
      <c r="BD253" s="16" t="e">
        <f t="shared" si="161"/>
        <v>#N/A</v>
      </c>
      <c r="BE253" s="16" t="str">
        <f t="shared" si="162"/>
        <v/>
      </c>
      <c r="BF253" s="16" t="str">
        <f t="shared" si="163"/>
        <v/>
      </c>
      <c r="BG253" s="16" t="e">
        <f t="shared" si="164"/>
        <v>#N/A</v>
      </c>
      <c r="BH253" s="16" t="e">
        <f t="shared" si="165"/>
        <v>#N/A</v>
      </c>
      <c r="BI253" t="e">
        <f t="shared" si="166"/>
        <v>#N/A</v>
      </c>
      <c r="BJ253" t="e">
        <f t="shared" si="167"/>
        <v>#N/A</v>
      </c>
      <c r="BK253" s="4"/>
      <c r="BL253" s="28" t="str">
        <f t="shared" si="168"/>
        <v/>
      </c>
      <c r="BM253" s="28" t="str">
        <f t="shared" si="169"/>
        <v/>
      </c>
      <c r="BN253" t="str">
        <f t="shared" si="170"/>
        <v/>
      </c>
      <c r="BO253" s="4"/>
      <c r="BP253" s="4"/>
      <c r="BQ253" s="4"/>
      <c r="BR253" s="4"/>
      <c r="BS253" s="4"/>
      <c r="CC253" s="30" t="str">
        <f t="shared" si="171"/>
        <v/>
      </c>
      <c r="CD253" s="24" t="e">
        <f t="shared" si="181"/>
        <v>#N/A</v>
      </c>
      <c r="CE253" s="4" t="e">
        <f t="shared" si="182"/>
        <v>#N/A</v>
      </c>
      <c r="CF253" s="33" t="str">
        <f t="shared" si="172"/>
        <v/>
      </c>
      <c r="CG253" t="str">
        <f t="shared" si="173"/>
        <v/>
      </c>
      <c r="CH253" t="e">
        <f t="shared" si="174"/>
        <v>#N/A</v>
      </c>
      <c r="CI253" t="e">
        <f t="shared" si="175"/>
        <v>#N/A</v>
      </c>
      <c r="CJ253" s="4" t="str">
        <f t="shared" si="183"/>
        <v/>
      </c>
      <c r="CK253" s="33" t="e">
        <f t="shared" si="188"/>
        <v>#N/A</v>
      </c>
      <c r="CL253" s="4" t="e">
        <f t="shared" si="189"/>
        <v>#N/A</v>
      </c>
      <c r="CM253" s="24" t="str">
        <f t="shared" si="190"/>
        <v/>
      </c>
      <c r="CN253" s="4" t="str">
        <f t="shared" si="191"/>
        <v/>
      </c>
      <c r="CO253" s="4"/>
      <c r="CR253" s="33" t="str">
        <f t="shared" si="184"/>
        <v/>
      </c>
      <c r="CS253" s="4" t="str">
        <f t="shared" si="185"/>
        <v/>
      </c>
      <c r="CT253" t="str">
        <f t="shared" si="186"/>
        <v/>
      </c>
    </row>
    <row r="254" spans="2:98" x14ac:dyDescent="0.3">
      <c r="B254" s="31">
        <v>247</v>
      </c>
      <c r="C254" s="61"/>
      <c r="D254" s="60"/>
      <c r="E254" s="19" t="str">
        <f t="shared" si="145"/>
        <v/>
      </c>
      <c r="F254" s="20" t="e">
        <f t="shared" si="146"/>
        <v>#N/A</v>
      </c>
      <c r="G254" s="21" t="str">
        <f t="shared" si="147"/>
        <v/>
      </c>
      <c r="H254" s="43"/>
      <c r="I254" s="43"/>
      <c r="J254" s="23" t="str">
        <f t="shared" si="148"/>
        <v/>
      </c>
      <c r="K254" s="24" t="str">
        <f t="shared" si="149"/>
        <v/>
      </c>
      <c r="L254" s="24" t="e">
        <f t="shared" si="176"/>
        <v>#N/A</v>
      </c>
      <c r="N254" s="25" t="str">
        <f t="shared" si="150"/>
        <v/>
      </c>
      <c r="O254" s="23" t="str">
        <f t="shared" si="151"/>
        <v/>
      </c>
      <c r="P254" s="26" t="e">
        <f t="shared" si="152"/>
        <v>#N/A</v>
      </c>
      <c r="Q254" t="b">
        <f t="shared" si="153"/>
        <v>0</v>
      </c>
      <c r="R254" s="26" t="e">
        <f t="shared" si="177"/>
        <v>#N/A</v>
      </c>
      <c r="S254" s="44" t="e">
        <f t="shared" si="178"/>
        <v>#N/A</v>
      </c>
      <c r="AC254" t="str">
        <f t="shared" si="154"/>
        <v/>
      </c>
      <c r="AD254" t="str">
        <f t="shared" si="155"/>
        <v/>
      </c>
      <c r="AE254" s="4" t="str">
        <f t="shared" si="187"/>
        <v/>
      </c>
      <c r="AF254" s="4" t="e">
        <f t="shared" si="156"/>
        <v>#N/A</v>
      </c>
      <c r="AG254" s="4" t="e">
        <f t="shared" si="157"/>
        <v>#N/A</v>
      </c>
      <c r="AH254" s="4" t="e">
        <f t="shared" si="179"/>
        <v>#N/A</v>
      </c>
      <c r="AI254" t="str">
        <f t="shared" si="192"/>
        <v/>
      </c>
      <c r="AJ254" t="str">
        <f t="shared" si="158"/>
        <v/>
      </c>
      <c r="AK254" t="str">
        <f t="shared" si="180"/>
        <v/>
      </c>
      <c r="AM254" s="39"/>
      <c r="BB254" s="16" t="e">
        <f t="shared" si="159"/>
        <v>#N/A</v>
      </c>
      <c r="BC254" s="16" t="str">
        <f t="shared" si="160"/>
        <v/>
      </c>
      <c r="BD254" s="16" t="e">
        <f t="shared" si="161"/>
        <v>#N/A</v>
      </c>
      <c r="BE254" s="16" t="str">
        <f t="shared" si="162"/>
        <v/>
      </c>
      <c r="BF254" s="16" t="str">
        <f t="shared" si="163"/>
        <v/>
      </c>
      <c r="BG254" s="16" t="e">
        <f t="shared" si="164"/>
        <v>#N/A</v>
      </c>
      <c r="BH254" s="16" t="e">
        <f t="shared" si="165"/>
        <v>#N/A</v>
      </c>
      <c r="BI254" t="e">
        <f t="shared" si="166"/>
        <v>#N/A</v>
      </c>
      <c r="BJ254" t="e">
        <f t="shared" si="167"/>
        <v>#N/A</v>
      </c>
      <c r="BK254" s="4"/>
      <c r="BL254" s="28" t="str">
        <f t="shared" si="168"/>
        <v/>
      </c>
      <c r="BM254" s="28" t="str">
        <f t="shared" si="169"/>
        <v/>
      </c>
      <c r="BN254" t="str">
        <f t="shared" si="170"/>
        <v/>
      </c>
      <c r="BO254" s="4"/>
      <c r="BP254" s="4"/>
      <c r="BQ254" s="4"/>
      <c r="BR254" s="4"/>
      <c r="BS254" s="4"/>
      <c r="CC254" s="30" t="str">
        <f t="shared" si="171"/>
        <v/>
      </c>
      <c r="CD254" s="24" t="e">
        <f t="shared" si="181"/>
        <v>#N/A</v>
      </c>
      <c r="CE254" s="4" t="e">
        <f t="shared" si="182"/>
        <v>#N/A</v>
      </c>
      <c r="CF254" s="33" t="str">
        <f t="shared" si="172"/>
        <v/>
      </c>
      <c r="CG254" t="str">
        <f t="shared" si="173"/>
        <v/>
      </c>
      <c r="CH254" t="e">
        <f t="shared" si="174"/>
        <v>#N/A</v>
      </c>
      <c r="CI254" t="e">
        <f t="shared" si="175"/>
        <v>#N/A</v>
      </c>
      <c r="CJ254" s="4" t="str">
        <f t="shared" si="183"/>
        <v/>
      </c>
      <c r="CK254" s="33" t="e">
        <f t="shared" si="188"/>
        <v>#N/A</v>
      </c>
      <c r="CL254" s="4" t="e">
        <f t="shared" si="189"/>
        <v>#N/A</v>
      </c>
      <c r="CM254" s="24" t="str">
        <f t="shared" si="190"/>
        <v/>
      </c>
      <c r="CN254" s="4" t="str">
        <f t="shared" si="191"/>
        <v/>
      </c>
      <c r="CO254" s="4"/>
      <c r="CR254" s="33" t="str">
        <f t="shared" si="184"/>
        <v/>
      </c>
      <c r="CS254" s="4" t="str">
        <f t="shared" si="185"/>
        <v/>
      </c>
      <c r="CT254" t="str">
        <f t="shared" si="186"/>
        <v/>
      </c>
    </row>
    <row r="255" spans="2:98" x14ac:dyDescent="0.3">
      <c r="B255" s="31">
        <v>248</v>
      </c>
      <c r="C255" s="61"/>
      <c r="D255" s="60"/>
      <c r="E255" s="19" t="str">
        <f t="shared" si="145"/>
        <v/>
      </c>
      <c r="F255" s="20" t="e">
        <f t="shared" si="146"/>
        <v>#N/A</v>
      </c>
      <c r="G255" s="21" t="str">
        <f t="shared" si="147"/>
        <v/>
      </c>
      <c r="H255" s="43"/>
      <c r="I255" s="43"/>
      <c r="J255" s="23" t="str">
        <f t="shared" si="148"/>
        <v/>
      </c>
      <c r="K255" s="24" t="str">
        <f t="shared" si="149"/>
        <v/>
      </c>
      <c r="L255" s="24" t="e">
        <f t="shared" si="176"/>
        <v>#N/A</v>
      </c>
      <c r="N255" s="25" t="str">
        <f t="shared" si="150"/>
        <v/>
      </c>
      <c r="O255" s="23" t="str">
        <f t="shared" si="151"/>
        <v/>
      </c>
      <c r="P255" s="26" t="e">
        <f t="shared" si="152"/>
        <v>#N/A</v>
      </c>
      <c r="Q255" t="b">
        <f t="shared" si="153"/>
        <v>0</v>
      </c>
      <c r="R255" s="26" t="e">
        <f t="shared" si="177"/>
        <v>#N/A</v>
      </c>
      <c r="S255" s="44" t="e">
        <f t="shared" si="178"/>
        <v>#N/A</v>
      </c>
      <c r="AC255" t="str">
        <f t="shared" si="154"/>
        <v/>
      </c>
      <c r="AD255" t="str">
        <f t="shared" si="155"/>
        <v/>
      </c>
      <c r="AE255" s="4" t="str">
        <f t="shared" si="187"/>
        <v/>
      </c>
      <c r="AF255" s="4" t="e">
        <f t="shared" si="156"/>
        <v>#N/A</v>
      </c>
      <c r="AG255" s="4" t="e">
        <f t="shared" si="157"/>
        <v>#N/A</v>
      </c>
      <c r="AH255" s="4" t="e">
        <f t="shared" si="179"/>
        <v>#N/A</v>
      </c>
      <c r="AI255" t="str">
        <f t="shared" si="192"/>
        <v/>
      </c>
      <c r="AJ255" t="str">
        <f t="shared" si="158"/>
        <v/>
      </c>
      <c r="AK255" t="str">
        <f t="shared" si="180"/>
        <v/>
      </c>
      <c r="AM255" s="39"/>
      <c r="BB255" s="16" t="e">
        <f t="shared" si="159"/>
        <v>#N/A</v>
      </c>
      <c r="BC255" s="16" t="str">
        <f t="shared" si="160"/>
        <v/>
      </c>
      <c r="BD255" s="16" t="e">
        <f t="shared" si="161"/>
        <v>#N/A</v>
      </c>
      <c r="BE255" s="16" t="str">
        <f t="shared" si="162"/>
        <v/>
      </c>
      <c r="BF255" s="16" t="str">
        <f t="shared" si="163"/>
        <v/>
      </c>
      <c r="BG255" s="16" t="e">
        <f t="shared" si="164"/>
        <v>#N/A</v>
      </c>
      <c r="BH255" s="16" t="e">
        <f t="shared" si="165"/>
        <v>#N/A</v>
      </c>
      <c r="BI255" t="e">
        <f t="shared" si="166"/>
        <v>#N/A</v>
      </c>
      <c r="BJ255" t="e">
        <f t="shared" si="167"/>
        <v>#N/A</v>
      </c>
      <c r="BK255" s="4"/>
      <c r="BL255" s="28" t="str">
        <f t="shared" si="168"/>
        <v/>
      </c>
      <c r="BM255" s="28" t="str">
        <f t="shared" si="169"/>
        <v/>
      </c>
      <c r="BN255" t="str">
        <f t="shared" si="170"/>
        <v/>
      </c>
      <c r="BO255" s="4"/>
      <c r="BP255" s="4"/>
      <c r="BQ255" s="4"/>
      <c r="BR255" s="4"/>
      <c r="BS255" s="4"/>
      <c r="CC255" s="30" t="str">
        <f t="shared" si="171"/>
        <v/>
      </c>
      <c r="CD255" s="24" t="e">
        <f t="shared" si="181"/>
        <v>#N/A</v>
      </c>
      <c r="CE255" s="4" t="e">
        <f t="shared" si="182"/>
        <v>#N/A</v>
      </c>
      <c r="CF255" s="33" t="str">
        <f t="shared" si="172"/>
        <v/>
      </c>
      <c r="CG255" t="str">
        <f t="shared" si="173"/>
        <v/>
      </c>
      <c r="CH255" t="e">
        <f t="shared" si="174"/>
        <v>#N/A</v>
      </c>
      <c r="CI255" t="e">
        <f t="shared" si="175"/>
        <v>#N/A</v>
      </c>
      <c r="CJ255" s="4" t="str">
        <f t="shared" si="183"/>
        <v/>
      </c>
      <c r="CK255" s="33" t="e">
        <f t="shared" si="188"/>
        <v>#N/A</v>
      </c>
      <c r="CL255" s="4" t="e">
        <f t="shared" si="189"/>
        <v>#N/A</v>
      </c>
      <c r="CM255" s="24" t="str">
        <f t="shared" si="190"/>
        <v/>
      </c>
      <c r="CN255" s="4" t="str">
        <f t="shared" si="191"/>
        <v/>
      </c>
      <c r="CO255" s="4"/>
      <c r="CR255" s="33" t="str">
        <f t="shared" si="184"/>
        <v/>
      </c>
      <c r="CS255" s="4" t="str">
        <f t="shared" si="185"/>
        <v/>
      </c>
      <c r="CT255" t="str">
        <f t="shared" si="186"/>
        <v/>
      </c>
    </row>
    <row r="256" spans="2:98" x14ac:dyDescent="0.3">
      <c r="B256" s="31">
        <v>249</v>
      </c>
      <c r="C256" s="61"/>
      <c r="D256" s="60"/>
      <c r="E256" s="19" t="str">
        <f t="shared" si="145"/>
        <v/>
      </c>
      <c r="F256" s="20" t="e">
        <f t="shared" si="146"/>
        <v>#N/A</v>
      </c>
      <c r="G256" s="21" t="str">
        <f t="shared" si="147"/>
        <v/>
      </c>
      <c r="H256" s="43"/>
      <c r="I256" s="43"/>
      <c r="J256" s="23" t="str">
        <f t="shared" si="148"/>
        <v/>
      </c>
      <c r="K256" s="24" t="str">
        <f t="shared" si="149"/>
        <v/>
      </c>
      <c r="L256" s="24" t="e">
        <f t="shared" si="176"/>
        <v>#N/A</v>
      </c>
      <c r="N256" s="25" t="str">
        <f t="shared" si="150"/>
        <v/>
      </c>
      <c r="O256" s="23" t="str">
        <f t="shared" si="151"/>
        <v/>
      </c>
      <c r="P256" s="26" t="e">
        <f t="shared" si="152"/>
        <v>#N/A</v>
      </c>
      <c r="Q256" t="b">
        <f t="shared" si="153"/>
        <v>0</v>
      </c>
      <c r="R256" s="26" t="e">
        <f t="shared" si="177"/>
        <v>#N/A</v>
      </c>
      <c r="S256" s="44" t="e">
        <f t="shared" si="178"/>
        <v>#N/A</v>
      </c>
      <c r="AC256" t="str">
        <f t="shared" si="154"/>
        <v/>
      </c>
      <c r="AD256" t="str">
        <f t="shared" si="155"/>
        <v/>
      </c>
      <c r="AE256" s="4" t="str">
        <f t="shared" si="187"/>
        <v/>
      </c>
      <c r="AF256" s="4" t="e">
        <f t="shared" si="156"/>
        <v>#N/A</v>
      </c>
      <c r="AG256" s="4" t="e">
        <f t="shared" si="157"/>
        <v>#N/A</v>
      </c>
      <c r="AH256" s="4" t="e">
        <f t="shared" si="179"/>
        <v>#N/A</v>
      </c>
      <c r="AI256" t="str">
        <f t="shared" si="192"/>
        <v/>
      </c>
      <c r="AJ256" t="str">
        <f t="shared" si="158"/>
        <v/>
      </c>
      <c r="AK256" t="str">
        <f t="shared" si="180"/>
        <v/>
      </c>
      <c r="AM256" s="39"/>
      <c r="BB256" s="16" t="e">
        <f t="shared" si="159"/>
        <v>#N/A</v>
      </c>
      <c r="BC256" s="16" t="str">
        <f t="shared" si="160"/>
        <v/>
      </c>
      <c r="BD256" s="16" t="e">
        <f t="shared" si="161"/>
        <v>#N/A</v>
      </c>
      <c r="BE256" s="16" t="str">
        <f t="shared" si="162"/>
        <v/>
      </c>
      <c r="BF256" s="16" t="str">
        <f t="shared" si="163"/>
        <v/>
      </c>
      <c r="BG256" s="16" t="e">
        <f t="shared" si="164"/>
        <v>#N/A</v>
      </c>
      <c r="BH256" s="16" t="e">
        <f t="shared" si="165"/>
        <v>#N/A</v>
      </c>
      <c r="BI256" t="e">
        <f t="shared" si="166"/>
        <v>#N/A</v>
      </c>
      <c r="BJ256" t="e">
        <f t="shared" si="167"/>
        <v>#N/A</v>
      </c>
      <c r="BK256" s="4"/>
      <c r="BL256" s="28" t="str">
        <f t="shared" si="168"/>
        <v/>
      </c>
      <c r="BM256" s="28" t="str">
        <f t="shared" si="169"/>
        <v/>
      </c>
      <c r="BN256" t="str">
        <f t="shared" si="170"/>
        <v/>
      </c>
      <c r="BO256" s="4"/>
      <c r="BP256" s="4"/>
      <c r="BQ256" s="4"/>
      <c r="BR256" s="4"/>
      <c r="BS256" s="4"/>
      <c r="CC256" s="30" t="str">
        <f t="shared" si="171"/>
        <v/>
      </c>
      <c r="CD256" s="24" t="e">
        <f t="shared" si="181"/>
        <v>#N/A</v>
      </c>
      <c r="CE256" s="4" t="e">
        <f t="shared" si="182"/>
        <v>#N/A</v>
      </c>
      <c r="CF256" s="33" t="str">
        <f t="shared" si="172"/>
        <v/>
      </c>
      <c r="CG256" t="str">
        <f t="shared" si="173"/>
        <v/>
      </c>
      <c r="CH256" t="e">
        <f t="shared" si="174"/>
        <v>#N/A</v>
      </c>
      <c r="CI256" t="e">
        <f t="shared" si="175"/>
        <v>#N/A</v>
      </c>
      <c r="CJ256" s="4" t="str">
        <f t="shared" si="183"/>
        <v/>
      </c>
      <c r="CK256" s="33" t="e">
        <f t="shared" si="188"/>
        <v>#N/A</v>
      </c>
      <c r="CL256" s="4" t="e">
        <f t="shared" si="189"/>
        <v>#N/A</v>
      </c>
      <c r="CM256" s="24" t="str">
        <f t="shared" si="190"/>
        <v/>
      </c>
      <c r="CN256" s="4" t="str">
        <f t="shared" si="191"/>
        <v/>
      </c>
      <c r="CO256" s="4"/>
      <c r="CR256" s="33" t="str">
        <f t="shared" si="184"/>
        <v/>
      </c>
      <c r="CS256" s="4" t="str">
        <f t="shared" si="185"/>
        <v/>
      </c>
      <c r="CT256" t="str">
        <f t="shared" si="186"/>
        <v/>
      </c>
    </row>
    <row r="257" spans="2:98" s="50" customFormat="1" x14ac:dyDescent="0.3">
      <c r="B257" s="31">
        <v>250</v>
      </c>
      <c r="C257" s="61"/>
      <c r="D257" s="60"/>
      <c r="E257" s="19" t="str">
        <f t="shared" si="145"/>
        <v/>
      </c>
      <c r="F257" s="20" t="e">
        <f t="shared" si="146"/>
        <v>#N/A</v>
      </c>
      <c r="G257" s="21" t="str">
        <f t="shared" si="147"/>
        <v/>
      </c>
      <c r="H257" s="43"/>
      <c r="I257" s="43"/>
      <c r="J257" s="23" t="str">
        <f t="shared" si="148"/>
        <v/>
      </c>
      <c r="K257" s="24" t="str">
        <f t="shared" si="149"/>
        <v/>
      </c>
      <c r="L257" s="24" t="e">
        <f t="shared" si="176"/>
        <v>#N/A</v>
      </c>
      <c r="M257"/>
      <c r="N257" s="25" t="str">
        <f t="shared" si="150"/>
        <v/>
      </c>
      <c r="O257" s="23" t="str">
        <f t="shared" si="151"/>
        <v/>
      </c>
      <c r="P257" s="26" t="e">
        <f t="shared" si="152"/>
        <v>#N/A</v>
      </c>
      <c r="Q257" t="b">
        <f t="shared" si="153"/>
        <v>0</v>
      </c>
      <c r="R257" s="26" t="e">
        <f t="shared" si="177"/>
        <v>#N/A</v>
      </c>
      <c r="S257" s="44" t="e">
        <f t="shared" si="178"/>
        <v>#N/A</v>
      </c>
      <c r="T257"/>
      <c r="U257"/>
      <c r="V257"/>
      <c r="W257"/>
      <c r="X257"/>
      <c r="Y257"/>
      <c r="Z257"/>
      <c r="AA257"/>
      <c r="AB257"/>
      <c r="AC257" t="str">
        <f t="shared" si="154"/>
        <v/>
      </c>
      <c r="AD257" t="str">
        <f t="shared" si="155"/>
        <v/>
      </c>
      <c r="AE257" s="4" t="str">
        <f t="shared" si="187"/>
        <v/>
      </c>
      <c r="AF257" s="4" t="e">
        <f t="shared" si="156"/>
        <v>#N/A</v>
      </c>
      <c r="AG257" s="4" t="e">
        <f t="shared" si="157"/>
        <v>#N/A</v>
      </c>
      <c r="AH257" s="4" t="e">
        <f t="shared" si="179"/>
        <v>#N/A</v>
      </c>
      <c r="AI257" t="str">
        <f t="shared" si="192"/>
        <v/>
      </c>
      <c r="AJ257" t="str">
        <f t="shared" si="158"/>
        <v/>
      </c>
      <c r="AK257" t="str">
        <f t="shared" si="180"/>
        <v/>
      </c>
      <c r="AL257"/>
      <c r="AM257" s="39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  <c r="BA257"/>
      <c r="BB257" s="16" t="e">
        <f t="shared" si="159"/>
        <v>#N/A</v>
      </c>
      <c r="BC257" s="16" t="str">
        <f t="shared" si="160"/>
        <v/>
      </c>
      <c r="BD257" s="16" t="e">
        <f t="shared" si="161"/>
        <v>#N/A</v>
      </c>
      <c r="BE257" s="16" t="str">
        <f t="shared" si="162"/>
        <v/>
      </c>
      <c r="BF257" s="16" t="str">
        <f t="shared" si="163"/>
        <v/>
      </c>
      <c r="BG257" s="16" t="e">
        <f t="shared" si="164"/>
        <v>#N/A</v>
      </c>
      <c r="BH257" s="16" t="e">
        <f t="shared" si="165"/>
        <v>#N/A</v>
      </c>
      <c r="BI257" t="e">
        <f t="shared" si="166"/>
        <v>#N/A</v>
      </c>
      <c r="BJ257" t="e">
        <f t="shared" si="167"/>
        <v>#N/A</v>
      </c>
      <c r="BK257" s="4"/>
      <c r="BL257" s="28" t="str">
        <f t="shared" si="168"/>
        <v/>
      </c>
      <c r="BM257" s="28" t="str">
        <f t="shared" si="169"/>
        <v/>
      </c>
      <c r="BN257" t="str">
        <f t="shared" si="170"/>
        <v/>
      </c>
      <c r="BO257" s="4"/>
      <c r="BP257" s="4"/>
      <c r="BQ257" s="4"/>
      <c r="BR257" s="4"/>
      <c r="BS257" s="4"/>
      <c r="BT257"/>
      <c r="BU257"/>
      <c r="BV257"/>
      <c r="BW257"/>
      <c r="BX257"/>
      <c r="BY257"/>
      <c r="BZ257"/>
      <c r="CA257"/>
      <c r="CB257"/>
      <c r="CC257" s="30" t="str">
        <f t="shared" si="171"/>
        <v/>
      </c>
      <c r="CD257" s="24" t="e">
        <f t="shared" si="181"/>
        <v>#N/A</v>
      </c>
      <c r="CE257" s="4" t="e">
        <f t="shared" si="182"/>
        <v>#N/A</v>
      </c>
      <c r="CF257" s="33" t="str">
        <f t="shared" si="172"/>
        <v/>
      </c>
      <c r="CG257" t="str">
        <f t="shared" si="173"/>
        <v/>
      </c>
      <c r="CH257" t="e">
        <f t="shared" si="174"/>
        <v>#N/A</v>
      </c>
      <c r="CI257" t="e">
        <f t="shared" si="175"/>
        <v>#N/A</v>
      </c>
      <c r="CJ257" s="4" t="str">
        <f t="shared" si="183"/>
        <v/>
      </c>
      <c r="CK257" s="33" t="e">
        <f t="shared" si="188"/>
        <v>#N/A</v>
      </c>
      <c r="CL257" s="4" t="e">
        <f t="shared" si="189"/>
        <v>#N/A</v>
      </c>
      <c r="CM257" s="24" t="str">
        <f t="shared" si="190"/>
        <v/>
      </c>
      <c r="CN257" s="4" t="str">
        <f t="shared" si="191"/>
        <v/>
      </c>
      <c r="CO257" s="4"/>
      <c r="CP257"/>
      <c r="CQ257"/>
      <c r="CR257" s="33" t="str">
        <f t="shared" si="184"/>
        <v/>
      </c>
      <c r="CS257" s="4" t="str">
        <f t="shared" si="185"/>
        <v/>
      </c>
      <c r="CT257" t="str">
        <f t="shared" si="186"/>
        <v/>
      </c>
    </row>
    <row r="258" spans="2:98" x14ac:dyDescent="0.3">
      <c r="B258" s="31">
        <v>251</v>
      </c>
      <c r="C258" s="61"/>
      <c r="D258" s="60"/>
      <c r="E258" s="19" t="str">
        <f t="shared" ref="E258:E321" si="193">IF(C258&gt;0,C258-C257,"")</f>
        <v/>
      </c>
      <c r="F258" s="20" t="e">
        <f t="shared" ref="F258:F321" si="194">IF(ISNUMBER(D258),((C258^0.5+C257^0.5)/2)^2,NA())</f>
        <v>#N/A</v>
      </c>
      <c r="G258" s="21" t="str">
        <f t="shared" ref="G258:G321" si="195">IF(ISNUMBER(C258),($D258-$D257)/(C258-C257),"")</f>
        <v/>
      </c>
      <c r="H258" s="43"/>
      <c r="I258" s="43"/>
      <c r="J258" s="23" t="str">
        <f t="shared" si="148"/>
        <v/>
      </c>
      <c r="K258" s="24" t="str">
        <f t="shared" ref="K258:K321" si="196">IF(ISNUMBER(C258),100*ABS((D258-J258)/D258),"")</f>
        <v/>
      </c>
      <c r="L258" s="24" t="e">
        <f t="shared" ref="L258:L321" si="197">IF(K258&gt;2,NA(),K258)</f>
        <v>#N/A</v>
      </c>
      <c r="N258" s="25" t="str">
        <f t="shared" si="150"/>
        <v/>
      </c>
      <c r="O258" s="23" t="str">
        <f t="shared" si="151"/>
        <v/>
      </c>
      <c r="P258" s="26" t="e">
        <f t="shared" si="152"/>
        <v>#N/A</v>
      </c>
      <c r="Q258" t="b">
        <f t="shared" ref="Q258:Q321" si="198">K258&lt;$M$8</f>
        <v>0</v>
      </c>
      <c r="R258" s="26" t="e">
        <f t="shared" ref="R258:R321" si="199">IF(ISNUMBER(N257),F258,NA())</f>
        <v>#N/A</v>
      </c>
      <c r="S258" s="44" t="e">
        <f t="shared" ref="S258:S321" si="200">IF(ISNUMBER(N257),G258,NA())</f>
        <v>#N/A</v>
      </c>
      <c r="AC258" t="str">
        <f t="shared" si="154"/>
        <v/>
      </c>
      <c r="AD258" t="str">
        <f t="shared" si="155"/>
        <v/>
      </c>
      <c r="AE258" s="4" t="str">
        <f t="shared" ref="AE258:AE321" si="201">IF(ISNUMBER(AD258),AD258^0.5,"")</f>
        <v/>
      </c>
      <c r="AF258" s="4" t="e">
        <f t="shared" si="156"/>
        <v>#N/A</v>
      </c>
      <c r="AG258" s="4" t="e">
        <f t="shared" si="157"/>
        <v>#N/A</v>
      </c>
      <c r="AH258" s="4" t="e">
        <f t="shared" ref="AH258:AH321" si="202">IF(ISNUMBER(AD258),AD258^0.5,NA())</f>
        <v>#N/A</v>
      </c>
      <c r="AI258" t="str">
        <f t="shared" ref="AI258:AI321" si="203">IF(ISNUMBER(AF258),$AM$8*AE258+$AN$8*AD258,"")</f>
        <v/>
      </c>
      <c r="AJ258" t="str">
        <f t="shared" ref="AJ258:AJ321" si="204">IF(ISNUMBER(AF258),AF258^2,"")</f>
        <v/>
      </c>
      <c r="AK258" t="str">
        <f t="shared" ref="AK258:AK321" si="205">IF(ISNUMBER(AF258),(AF258-AI258)^2,"")</f>
        <v/>
      </c>
      <c r="AM258" s="39"/>
      <c r="BB258" s="16" t="e">
        <f t="shared" si="159"/>
        <v>#N/A</v>
      </c>
      <c r="BC258" s="16" t="str">
        <f t="shared" si="160"/>
        <v/>
      </c>
      <c r="BD258" s="16" t="e">
        <f t="shared" si="161"/>
        <v>#N/A</v>
      </c>
      <c r="BE258" s="16" t="str">
        <f t="shared" si="162"/>
        <v/>
      </c>
      <c r="BF258" s="16" t="str">
        <f t="shared" si="163"/>
        <v/>
      </c>
      <c r="BG258" s="16" t="e">
        <f t="shared" si="164"/>
        <v>#N/A</v>
      </c>
      <c r="BH258" s="16" t="e">
        <f t="shared" si="165"/>
        <v>#N/A</v>
      </c>
      <c r="BI258" t="e">
        <f t="shared" si="166"/>
        <v>#N/A</v>
      </c>
      <c r="BJ258" t="e">
        <f t="shared" si="167"/>
        <v>#N/A</v>
      </c>
      <c r="BK258" s="4"/>
      <c r="BL258" s="28" t="str">
        <f t="shared" si="168"/>
        <v/>
      </c>
      <c r="BM258" s="28" t="str">
        <f t="shared" si="169"/>
        <v/>
      </c>
      <c r="BN258" t="str">
        <f t="shared" si="170"/>
        <v/>
      </c>
      <c r="BO258" s="4"/>
      <c r="BP258" s="4"/>
      <c r="BQ258" s="4"/>
      <c r="BR258" s="4"/>
      <c r="BS258" s="4"/>
      <c r="CC258" s="30" t="str">
        <f t="shared" si="171"/>
        <v/>
      </c>
      <c r="CD258" s="24" t="e">
        <f t="shared" si="181"/>
        <v>#N/A</v>
      </c>
      <c r="CE258" s="4" t="e">
        <f t="shared" si="182"/>
        <v>#N/A</v>
      </c>
      <c r="CF258" s="33" t="str">
        <f t="shared" si="172"/>
        <v/>
      </c>
      <c r="CG258" t="str">
        <f t="shared" si="173"/>
        <v/>
      </c>
      <c r="CH258" t="e">
        <f t="shared" si="174"/>
        <v>#N/A</v>
      </c>
      <c r="CI258" t="e">
        <f t="shared" si="175"/>
        <v>#N/A</v>
      </c>
      <c r="CJ258" s="4" t="str">
        <f t="shared" ref="CJ258:CJ321" si="206">IF(ISNUMBER(CG258),CG258^0.5,"")</f>
        <v/>
      </c>
      <c r="CK258" s="33" t="e">
        <f t="shared" ref="CK258:CK321" si="207">IF(ISNUMBER(CG258),IF(CG257&gt;0,(CF258-CF257)/(CJ258-CJ257),NA()),NA())</f>
        <v>#N/A</v>
      </c>
      <c r="CL258" s="4" t="e">
        <f t="shared" ref="CL258:CL321" si="208">IF(ISNUMBER(CG258),IF(CG257&gt;0,SQRT(CG257*CG258)^0.5,NA()),NA())</f>
        <v>#N/A</v>
      </c>
      <c r="CM258" s="24" t="str">
        <f t="shared" ref="CM258:CM321" si="209">IF(ISNUMBER(CG258),IF(CG257&gt;0,(CF258-CF257)/(CJ258-CJ257),""),"")</f>
        <v/>
      </c>
      <c r="CN258" s="4" t="str">
        <f t="shared" ref="CN258:CN321" si="210">IF(ISNUMBER(CG258),IF(CG257&gt;0,SQRT(CG257*CG258)^0.5,""),"")</f>
        <v/>
      </c>
      <c r="CO258" s="4"/>
      <c r="CR258" s="33" t="str">
        <f t="shared" si="184"/>
        <v/>
      </c>
      <c r="CS258" s="4" t="str">
        <f t="shared" si="185"/>
        <v/>
      </c>
      <c r="CT258" t="str">
        <f t="shared" si="186"/>
        <v/>
      </c>
    </row>
    <row r="259" spans="2:98" x14ac:dyDescent="0.3">
      <c r="B259" s="31">
        <v>252</v>
      </c>
      <c r="C259" s="61"/>
      <c r="D259" s="60"/>
      <c r="E259" s="19" t="str">
        <f t="shared" si="193"/>
        <v/>
      </c>
      <c r="F259" s="20" t="e">
        <f t="shared" si="194"/>
        <v>#N/A</v>
      </c>
      <c r="G259" s="21" t="str">
        <f t="shared" si="195"/>
        <v/>
      </c>
      <c r="H259" s="43"/>
      <c r="I259" s="43"/>
      <c r="J259" s="23" t="str">
        <f t="shared" si="148"/>
        <v/>
      </c>
      <c r="K259" s="24" t="str">
        <f t="shared" si="196"/>
        <v/>
      </c>
      <c r="L259" s="24" t="e">
        <f t="shared" si="197"/>
        <v>#N/A</v>
      </c>
      <c r="N259" s="25" t="str">
        <f t="shared" si="150"/>
        <v/>
      </c>
      <c r="O259" s="23" t="str">
        <f t="shared" si="151"/>
        <v/>
      </c>
      <c r="P259" s="26" t="e">
        <f t="shared" si="152"/>
        <v>#N/A</v>
      </c>
      <c r="Q259" t="b">
        <f t="shared" si="198"/>
        <v>0</v>
      </c>
      <c r="R259" s="26" t="e">
        <f t="shared" si="199"/>
        <v>#N/A</v>
      </c>
      <c r="S259" s="44" t="e">
        <f t="shared" si="200"/>
        <v>#N/A</v>
      </c>
      <c r="AC259" t="str">
        <f t="shared" si="154"/>
        <v/>
      </c>
      <c r="AD259" t="str">
        <f t="shared" si="155"/>
        <v/>
      </c>
      <c r="AE259" s="4" t="str">
        <f t="shared" si="201"/>
        <v/>
      </c>
      <c r="AF259" s="4" t="e">
        <f t="shared" si="156"/>
        <v>#N/A</v>
      </c>
      <c r="AG259" s="4" t="e">
        <f t="shared" si="157"/>
        <v>#N/A</v>
      </c>
      <c r="AH259" s="4" t="e">
        <f t="shared" si="202"/>
        <v>#N/A</v>
      </c>
      <c r="AI259" t="str">
        <f t="shared" si="203"/>
        <v/>
      </c>
      <c r="AJ259" t="str">
        <f t="shared" si="204"/>
        <v/>
      </c>
      <c r="AK259" t="str">
        <f t="shared" si="205"/>
        <v/>
      </c>
      <c r="AM259" s="39"/>
      <c r="BB259" s="16" t="e">
        <f t="shared" si="159"/>
        <v>#N/A</v>
      </c>
      <c r="BC259" s="16" t="str">
        <f t="shared" si="160"/>
        <v/>
      </c>
      <c r="BD259" s="16" t="e">
        <f t="shared" si="161"/>
        <v>#N/A</v>
      </c>
      <c r="BE259" s="16" t="str">
        <f t="shared" si="162"/>
        <v/>
      </c>
      <c r="BF259" s="16" t="str">
        <f t="shared" si="163"/>
        <v/>
      </c>
      <c r="BG259" s="16" t="e">
        <f t="shared" si="164"/>
        <v>#N/A</v>
      </c>
      <c r="BH259" s="16" t="e">
        <f t="shared" si="165"/>
        <v>#N/A</v>
      </c>
      <c r="BI259" t="e">
        <f t="shared" si="166"/>
        <v>#N/A</v>
      </c>
      <c r="BJ259" t="e">
        <f t="shared" si="167"/>
        <v>#N/A</v>
      </c>
      <c r="BK259" s="4"/>
      <c r="BL259" s="28" t="str">
        <f t="shared" si="168"/>
        <v/>
      </c>
      <c r="BM259" s="28" t="str">
        <f t="shared" si="169"/>
        <v/>
      </c>
      <c r="BN259" t="str">
        <f t="shared" si="170"/>
        <v/>
      </c>
      <c r="BO259" s="4"/>
      <c r="BP259" s="4"/>
      <c r="BQ259" s="4"/>
      <c r="BR259" s="4"/>
      <c r="BS259" s="4"/>
      <c r="CC259" s="30" t="str">
        <f t="shared" si="171"/>
        <v/>
      </c>
      <c r="CD259" s="24" t="e">
        <f t="shared" si="181"/>
        <v>#N/A</v>
      </c>
      <c r="CE259" s="4" t="e">
        <f t="shared" si="182"/>
        <v>#N/A</v>
      </c>
      <c r="CF259" s="33" t="str">
        <f t="shared" si="172"/>
        <v/>
      </c>
      <c r="CG259" t="str">
        <f t="shared" si="173"/>
        <v/>
      </c>
      <c r="CH259" t="e">
        <f t="shared" si="174"/>
        <v>#N/A</v>
      </c>
      <c r="CI259" t="e">
        <f t="shared" si="175"/>
        <v>#N/A</v>
      </c>
      <c r="CJ259" s="4" t="str">
        <f t="shared" si="206"/>
        <v/>
      </c>
      <c r="CK259" s="33" t="e">
        <f t="shared" si="207"/>
        <v>#N/A</v>
      </c>
      <c r="CL259" s="4" t="e">
        <f t="shared" si="208"/>
        <v>#N/A</v>
      </c>
      <c r="CM259" s="24" t="str">
        <f t="shared" si="209"/>
        <v/>
      </c>
      <c r="CN259" s="4" t="str">
        <f t="shared" si="210"/>
        <v/>
      </c>
      <c r="CO259" s="4"/>
      <c r="CR259" s="33" t="str">
        <f t="shared" si="184"/>
        <v/>
      </c>
      <c r="CS259" s="4" t="str">
        <f t="shared" si="185"/>
        <v/>
      </c>
      <c r="CT259" t="str">
        <f t="shared" si="186"/>
        <v/>
      </c>
    </row>
    <row r="260" spans="2:98" x14ac:dyDescent="0.3">
      <c r="B260" s="31">
        <v>253</v>
      </c>
      <c r="C260" s="61"/>
      <c r="D260" s="60"/>
      <c r="E260" s="19" t="str">
        <f t="shared" si="193"/>
        <v/>
      </c>
      <c r="F260" s="20" t="e">
        <f t="shared" si="194"/>
        <v>#N/A</v>
      </c>
      <c r="G260" s="21" t="str">
        <f t="shared" si="195"/>
        <v/>
      </c>
      <c r="H260" s="43"/>
      <c r="I260" s="43"/>
      <c r="J260" s="23" t="str">
        <f t="shared" si="148"/>
        <v/>
      </c>
      <c r="K260" s="24" t="str">
        <f t="shared" si="196"/>
        <v/>
      </c>
      <c r="L260" s="24" t="e">
        <f t="shared" si="197"/>
        <v>#N/A</v>
      </c>
      <c r="N260" s="25" t="str">
        <f t="shared" si="150"/>
        <v/>
      </c>
      <c r="O260" s="23" t="str">
        <f t="shared" si="151"/>
        <v/>
      </c>
      <c r="P260" s="26" t="e">
        <f t="shared" si="152"/>
        <v>#N/A</v>
      </c>
      <c r="Q260" t="b">
        <f t="shared" si="198"/>
        <v>0</v>
      </c>
      <c r="R260" s="26" t="e">
        <f t="shared" si="199"/>
        <v>#N/A</v>
      </c>
      <c r="S260" s="44" t="e">
        <f t="shared" si="200"/>
        <v>#N/A</v>
      </c>
      <c r="AC260" t="str">
        <f t="shared" si="154"/>
        <v/>
      </c>
      <c r="AD260" t="str">
        <f t="shared" si="155"/>
        <v/>
      </c>
      <c r="AE260" s="4" t="str">
        <f t="shared" si="201"/>
        <v/>
      </c>
      <c r="AF260" s="4" t="e">
        <f t="shared" si="156"/>
        <v>#N/A</v>
      </c>
      <c r="AG260" s="4" t="e">
        <f t="shared" si="157"/>
        <v>#N/A</v>
      </c>
      <c r="AH260" s="4" t="e">
        <f t="shared" si="202"/>
        <v>#N/A</v>
      </c>
      <c r="AI260" t="str">
        <f t="shared" si="203"/>
        <v/>
      </c>
      <c r="AJ260" t="str">
        <f t="shared" si="204"/>
        <v/>
      </c>
      <c r="AK260" t="str">
        <f t="shared" si="205"/>
        <v/>
      </c>
      <c r="AM260" s="39"/>
      <c r="BB260" s="16" t="e">
        <f t="shared" si="159"/>
        <v>#N/A</v>
      </c>
      <c r="BC260" s="16" t="str">
        <f t="shared" si="160"/>
        <v/>
      </c>
      <c r="BD260" s="16" t="e">
        <f t="shared" si="161"/>
        <v>#N/A</v>
      </c>
      <c r="BE260" s="16" t="str">
        <f t="shared" si="162"/>
        <v/>
      </c>
      <c r="BF260" s="16" t="str">
        <f t="shared" si="163"/>
        <v/>
      </c>
      <c r="BG260" s="16" t="e">
        <f t="shared" si="164"/>
        <v>#N/A</v>
      </c>
      <c r="BH260" s="16" t="e">
        <f t="shared" si="165"/>
        <v>#N/A</v>
      </c>
      <c r="BI260" t="e">
        <f t="shared" si="166"/>
        <v>#N/A</v>
      </c>
      <c r="BJ260" t="e">
        <f t="shared" si="167"/>
        <v>#N/A</v>
      </c>
      <c r="BK260" s="4"/>
      <c r="BL260" s="28" t="str">
        <f t="shared" si="168"/>
        <v/>
      </c>
      <c r="BM260" s="28" t="str">
        <f t="shared" si="169"/>
        <v/>
      </c>
      <c r="BN260" t="str">
        <f t="shared" si="170"/>
        <v/>
      </c>
      <c r="BO260" s="4"/>
      <c r="BP260" s="4"/>
      <c r="BQ260" s="4"/>
      <c r="BR260" s="4"/>
      <c r="BS260" s="4"/>
      <c r="CC260" s="30" t="str">
        <f t="shared" si="171"/>
        <v/>
      </c>
      <c r="CD260" s="24" t="e">
        <f t="shared" si="181"/>
        <v>#N/A</v>
      </c>
      <c r="CE260" s="4" t="e">
        <f t="shared" si="182"/>
        <v>#N/A</v>
      </c>
      <c r="CF260" s="33" t="str">
        <f t="shared" si="172"/>
        <v/>
      </c>
      <c r="CG260" t="str">
        <f t="shared" si="173"/>
        <v/>
      </c>
      <c r="CH260" t="e">
        <f t="shared" si="174"/>
        <v>#N/A</v>
      </c>
      <c r="CI260" t="e">
        <f t="shared" si="175"/>
        <v>#N/A</v>
      </c>
      <c r="CJ260" s="4" t="str">
        <f t="shared" si="206"/>
        <v/>
      </c>
      <c r="CK260" s="33" t="e">
        <f t="shared" si="207"/>
        <v>#N/A</v>
      </c>
      <c r="CL260" s="4" t="e">
        <f t="shared" si="208"/>
        <v>#N/A</v>
      </c>
      <c r="CM260" s="24" t="str">
        <f t="shared" si="209"/>
        <v/>
      </c>
      <c r="CN260" s="4" t="str">
        <f t="shared" si="210"/>
        <v/>
      </c>
      <c r="CO260" s="4"/>
      <c r="CR260" s="33" t="str">
        <f t="shared" si="184"/>
        <v/>
      </c>
      <c r="CS260" s="4" t="str">
        <f t="shared" si="185"/>
        <v/>
      </c>
      <c r="CT260" t="str">
        <f t="shared" si="186"/>
        <v/>
      </c>
    </row>
    <row r="261" spans="2:98" x14ac:dyDescent="0.3">
      <c r="B261" s="31">
        <v>254</v>
      </c>
      <c r="C261" s="61"/>
      <c r="D261" s="60"/>
      <c r="E261" s="19" t="str">
        <f t="shared" si="193"/>
        <v/>
      </c>
      <c r="F261" s="20" t="e">
        <f t="shared" si="194"/>
        <v>#N/A</v>
      </c>
      <c r="G261" s="21" t="str">
        <f t="shared" si="195"/>
        <v/>
      </c>
      <c r="H261" s="43"/>
      <c r="I261" s="43"/>
      <c r="J261" s="23" t="str">
        <f t="shared" si="148"/>
        <v/>
      </c>
      <c r="K261" s="24" t="str">
        <f t="shared" si="196"/>
        <v/>
      </c>
      <c r="L261" s="24" t="e">
        <f t="shared" si="197"/>
        <v>#N/A</v>
      </c>
      <c r="N261" s="25" t="str">
        <f t="shared" si="150"/>
        <v/>
      </c>
      <c r="O261" s="23" t="str">
        <f t="shared" si="151"/>
        <v/>
      </c>
      <c r="P261" s="26" t="e">
        <f t="shared" si="152"/>
        <v>#N/A</v>
      </c>
      <c r="Q261" t="b">
        <f t="shared" si="198"/>
        <v>0</v>
      </c>
      <c r="R261" s="26" t="e">
        <f t="shared" si="199"/>
        <v>#N/A</v>
      </c>
      <c r="S261" s="44" t="e">
        <f t="shared" si="200"/>
        <v>#N/A</v>
      </c>
      <c r="AC261" t="str">
        <f t="shared" si="154"/>
        <v/>
      </c>
      <c r="AD261" t="str">
        <f t="shared" si="155"/>
        <v/>
      </c>
      <c r="AE261" s="4" t="str">
        <f t="shared" si="201"/>
        <v/>
      </c>
      <c r="AF261" s="4" t="e">
        <f t="shared" si="156"/>
        <v>#N/A</v>
      </c>
      <c r="AG261" s="4" t="e">
        <f t="shared" si="157"/>
        <v>#N/A</v>
      </c>
      <c r="AH261" s="4" t="e">
        <f t="shared" si="202"/>
        <v>#N/A</v>
      </c>
      <c r="AI261" t="str">
        <f t="shared" si="203"/>
        <v/>
      </c>
      <c r="AJ261" t="str">
        <f t="shared" si="204"/>
        <v/>
      </c>
      <c r="AK261" t="str">
        <f t="shared" si="205"/>
        <v/>
      </c>
      <c r="AM261" s="39"/>
      <c r="BB261" s="16" t="e">
        <f t="shared" si="159"/>
        <v>#N/A</v>
      </c>
      <c r="BC261" s="16" t="str">
        <f t="shared" si="160"/>
        <v/>
      </c>
      <c r="BD261" s="16" t="e">
        <f t="shared" si="161"/>
        <v>#N/A</v>
      </c>
      <c r="BE261" s="16" t="str">
        <f t="shared" si="162"/>
        <v/>
      </c>
      <c r="BF261" s="16" t="str">
        <f t="shared" si="163"/>
        <v/>
      </c>
      <c r="BG261" s="16" t="e">
        <f t="shared" si="164"/>
        <v>#N/A</v>
      </c>
      <c r="BH261" s="16" t="e">
        <f t="shared" si="165"/>
        <v>#N/A</v>
      </c>
      <c r="BI261" t="e">
        <f t="shared" si="166"/>
        <v>#N/A</v>
      </c>
      <c r="BJ261" t="e">
        <f t="shared" si="167"/>
        <v>#N/A</v>
      </c>
      <c r="BK261" s="4"/>
      <c r="BL261" s="28" t="str">
        <f t="shared" si="168"/>
        <v/>
      </c>
      <c r="BM261" s="28" t="str">
        <f t="shared" si="169"/>
        <v/>
      </c>
      <c r="BN261" t="str">
        <f t="shared" si="170"/>
        <v/>
      </c>
      <c r="BO261" s="4"/>
      <c r="BP261" s="4"/>
      <c r="BQ261" s="4"/>
      <c r="BR261" s="4"/>
      <c r="BS261" s="4"/>
      <c r="CC261" s="30" t="str">
        <f t="shared" si="171"/>
        <v/>
      </c>
      <c r="CD261" s="24" t="e">
        <f t="shared" si="181"/>
        <v>#N/A</v>
      </c>
      <c r="CE261" s="4" t="e">
        <f t="shared" si="182"/>
        <v>#N/A</v>
      </c>
      <c r="CF261" s="33" t="str">
        <f t="shared" si="172"/>
        <v/>
      </c>
      <c r="CG261" t="str">
        <f t="shared" si="173"/>
        <v/>
      </c>
      <c r="CH261" t="e">
        <f t="shared" si="174"/>
        <v>#N/A</v>
      </c>
      <c r="CI261" t="e">
        <f t="shared" si="175"/>
        <v>#N/A</v>
      </c>
      <c r="CJ261" s="4" t="str">
        <f t="shared" si="206"/>
        <v/>
      </c>
      <c r="CK261" s="33" t="e">
        <f t="shared" si="207"/>
        <v>#N/A</v>
      </c>
      <c r="CL261" s="4" t="e">
        <f t="shared" si="208"/>
        <v>#N/A</v>
      </c>
      <c r="CM261" s="24" t="str">
        <f t="shared" si="209"/>
        <v/>
      </c>
      <c r="CN261" s="4" t="str">
        <f t="shared" si="210"/>
        <v/>
      </c>
      <c r="CO261" s="4"/>
      <c r="CR261" s="33" t="str">
        <f t="shared" si="184"/>
        <v/>
      </c>
      <c r="CS261" s="4" t="str">
        <f t="shared" si="185"/>
        <v/>
      </c>
      <c r="CT261" t="str">
        <f t="shared" si="186"/>
        <v/>
      </c>
    </row>
    <row r="262" spans="2:98" x14ac:dyDescent="0.3">
      <c r="B262" s="31">
        <v>255</v>
      </c>
      <c r="C262" s="61"/>
      <c r="D262" s="60"/>
      <c r="E262" s="19" t="str">
        <f t="shared" si="193"/>
        <v/>
      </c>
      <c r="F262" s="20" t="e">
        <f t="shared" si="194"/>
        <v>#N/A</v>
      </c>
      <c r="G262" s="21" t="str">
        <f t="shared" si="195"/>
        <v/>
      </c>
      <c r="H262" s="43"/>
      <c r="I262" s="43"/>
      <c r="J262" s="23" t="str">
        <f t="shared" si="148"/>
        <v/>
      </c>
      <c r="K262" s="24" t="str">
        <f t="shared" si="196"/>
        <v/>
      </c>
      <c r="L262" s="24" t="e">
        <f t="shared" si="197"/>
        <v>#N/A</v>
      </c>
      <c r="N262" s="25" t="str">
        <f t="shared" si="150"/>
        <v/>
      </c>
      <c r="O262" s="23" t="str">
        <f t="shared" si="151"/>
        <v/>
      </c>
      <c r="P262" s="26" t="e">
        <f t="shared" si="152"/>
        <v>#N/A</v>
      </c>
      <c r="Q262" t="b">
        <f t="shared" si="198"/>
        <v>0</v>
      </c>
      <c r="R262" s="26" t="e">
        <f t="shared" si="199"/>
        <v>#N/A</v>
      </c>
      <c r="S262" s="44" t="e">
        <f t="shared" si="200"/>
        <v>#N/A</v>
      </c>
      <c r="AC262" t="str">
        <f t="shared" si="154"/>
        <v/>
      </c>
      <c r="AD262" t="str">
        <f t="shared" si="155"/>
        <v/>
      </c>
      <c r="AE262" s="4" t="str">
        <f t="shared" si="201"/>
        <v/>
      </c>
      <c r="AF262" s="4" t="e">
        <f t="shared" si="156"/>
        <v>#N/A</v>
      </c>
      <c r="AG262" s="4" t="e">
        <f t="shared" si="157"/>
        <v>#N/A</v>
      </c>
      <c r="AH262" s="4" t="e">
        <f t="shared" si="202"/>
        <v>#N/A</v>
      </c>
      <c r="AI262" t="str">
        <f t="shared" si="203"/>
        <v/>
      </c>
      <c r="AJ262" t="str">
        <f t="shared" si="204"/>
        <v/>
      </c>
      <c r="AK262" t="str">
        <f t="shared" si="205"/>
        <v/>
      </c>
      <c r="AM262" s="39"/>
      <c r="BB262" s="16" t="e">
        <f t="shared" si="159"/>
        <v>#N/A</v>
      </c>
      <c r="BC262" s="16" t="str">
        <f t="shared" si="160"/>
        <v/>
      </c>
      <c r="BD262" s="16" t="e">
        <f t="shared" si="161"/>
        <v>#N/A</v>
      </c>
      <c r="BE262" s="16" t="str">
        <f t="shared" si="162"/>
        <v/>
      </c>
      <c r="BF262" s="16" t="str">
        <f t="shared" si="163"/>
        <v/>
      </c>
      <c r="BG262" s="16" t="e">
        <f t="shared" si="164"/>
        <v>#N/A</v>
      </c>
      <c r="BH262" s="16" t="e">
        <f t="shared" si="165"/>
        <v>#N/A</v>
      </c>
      <c r="BI262" t="e">
        <f t="shared" si="166"/>
        <v>#N/A</v>
      </c>
      <c r="BJ262" t="e">
        <f t="shared" si="167"/>
        <v>#N/A</v>
      </c>
      <c r="BK262" s="4"/>
      <c r="BL262" s="28" t="str">
        <f t="shared" si="168"/>
        <v/>
      </c>
      <c r="BM262" s="28" t="str">
        <f t="shared" si="169"/>
        <v/>
      </c>
      <c r="BN262" t="str">
        <f t="shared" si="170"/>
        <v/>
      </c>
      <c r="BO262" s="4"/>
      <c r="BP262" s="4"/>
      <c r="BQ262" s="4"/>
      <c r="BR262" s="4"/>
      <c r="BS262" s="4"/>
      <c r="CC262" s="30" t="str">
        <f t="shared" si="171"/>
        <v/>
      </c>
      <c r="CD262" s="24" t="e">
        <f t="shared" si="181"/>
        <v>#N/A</v>
      </c>
      <c r="CE262" s="4" t="e">
        <f t="shared" si="182"/>
        <v>#N/A</v>
      </c>
      <c r="CF262" s="33" t="str">
        <f t="shared" si="172"/>
        <v/>
      </c>
      <c r="CG262" t="str">
        <f t="shared" si="173"/>
        <v/>
      </c>
      <c r="CH262" t="e">
        <f t="shared" si="174"/>
        <v>#N/A</v>
      </c>
      <c r="CI262" t="e">
        <f t="shared" si="175"/>
        <v>#N/A</v>
      </c>
      <c r="CJ262" s="4" t="str">
        <f t="shared" si="206"/>
        <v/>
      </c>
      <c r="CK262" s="33" t="e">
        <f t="shared" si="207"/>
        <v>#N/A</v>
      </c>
      <c r="CL262" s="4" t="e">
        <f t="shared" si="208"/>
        <v>#N/A</v>
      </c>
      <c r="CM262" s="24" t="str">
        <f t="shared" si="209"/>
        <v/>
      </c>
      <c r="CN262" s="4" t="str">
        <f t="shared" si="210"/>
        <v/>
      </c>
      <c r="CO262" s="4"/>
      <c r="CR262" s="33" t="str">
        <f t="shared" si="184"/>
        <v/>
      </c>
      <c r="CS262" s="4" t="str">
        <f t="shared" si="185"/>
        <v/>
      </c>
      <c r="CT262" t="str">
        <f t="shared" si="186"/>
        <v/>
      </c>
    </row>
    <row r="263" spans="2:98" x14ac:dyDescent="0.3">
      <c r="B263" s="31">
        <v>256</v>
      </c>
      <c r="C263" s="61"/>
      <c r="D263" s="60"/>
      <c r="E263" s="19" t="str">
        <f t="shared" si="193"/>
        <v/>
      </c>
      <c r="F263" s="20" t="e">
        <f t="shared" si="194"/>
        <v>#N/A</v>
      </c>
      <c r="G263" s="21" t="str">
        <f t="shared" si="195"/>
        <v/>
      </c>
      <c r="H263" s="43"/>
      <c r="I263" s="43"/>
      <c r="J263" s="23" t="str">
        <f t="shared" si="148"/>
        <v/>
      </c>
      <c r="K263" s="24" t="str">
        <f t="shared" si="196"/>
        <v/>
      </c>
      <c r="L263" s="24" t="e">
        <f t="shared" si="197"/>
        <v>#N/A</v>
      </c>
      <c r="N263" s="25" t="str">
        <f t="shared" si="150"/>
        <v/>
      </c>
      <c r="O263" s="23" t="str">
        <f t="shared" si="151"/>
        <v/>
      </c>
      <c r="P263" s="26" t="e">
        <f t="shared" si="152"/>
        <v>#N/A</v>
      </c>
      <c r="Q263" t="b">
        <f t="shared" si="198"/>
        <v>0</v>
      </c>
      <c r="R263" s="26" t="e">
        <f t="shared" si="199"/>
        <v>#N/A</v>
      </c>
      <c r="S263" s="44" t="e">
        <f t="shared" si="200"/>
        <v>#N/A</v>
      </c>
      <c r="AC263" t="str">
        <f t="shared" si="154"/>
        <v/>
      </c>
      <c r="AD263" t="str">
        <f t="shared" si="155"/>
        <v/>
      </c>
      <c r="AE263" s="4" t="str">
        <f t="shared" si="201"/>
        <v/>
      </c>
      <c r="AF263" s="4" t="e">
        <f t="shared" si="156"/>
        <v>#N/A</v>
      </c>
      <c r="AG263" s="4" t="e">
        <f t="shared" si="157"/>
        <v>#N/A</v>
      </c>
      <c r="AH263" s="4" t="e">
        <f t="shared" si="202"/>
        <v>#N/A</v>
      </c>
      <c r="AI263" t="str">
        <f t="shared" si="203"/>
        <v/>
      </c>
      <c r="AJ263" t="str">
        <f t="shared" si="204"/>
        <v/>
      </c>
      <c r="AK263" t="str">
        <f t="shared" si="205"/>
        <v/>
      </c>
      <c r="AM263" s="39"/>
      <c r="BB263" s="16" t="e">
        <f t="shared" si="159"/>
        <v>#N/A</v>
      </c>
      <c r="BC263" s="16" t="str">
        <f t="shared" si="160"/>
        <v/>
      </c>
      <c r="BD263" s="16" t="e">
        <f t="shared" si="161"/>
        <v>#N/A</v>
      </c>
      <c r="BE263" s="16" t="str">
        <f t="shared" si="162"/>
        <v/>
      </c>
      <c r="BF263" s="16" t="str">
        <f t="shared" si="163"/>
        <v/>
      </c>
      <c r="BG263" s="16" t="e">
        <f t="shared" si="164"/>
        <v>#N/A</v>
      </c>
      <c r="BH263" s="16" t="e">
        <f t="shared" si="165"/>
        <v>#N/A</v>
      </c>
      <c r="BI263" t="e">
        <f t="shared" si="166"/>
        <v>#N/A</v>
      </c>
      <c r="BJ263" t="e">
        <f t="shared" si="167"/>
        <v>#N/A</v>
      </c>
      <c r="BK263" s="4"/>
      <c r="BL263" s="28" t="str">
        <f t="shared" si="168"/>
        <v/>
      </c>
      <c r="BM263" s="28" t="str">
        <f t="shared" si="169"/>
        <v/>
      </c>
      <c r="BN263" t="str">
        <f t="shared" si="170"/>
        <v/>
      </c>
      <c r="BO263" s="4"/>
      <c r="BP263" s="4"/>
      <c r="BQ263" s="4"/>
      <c r="BR263" s="4"/>
      <c r="BS263" s="4"/>
      <c r="CC263" s="30" t="str">
        <f t="shared" si="171"/>
        <v/>
      </c>
      <c r="CD263" s="24" t="e">
        <f t="shared" si="181"/>
        <v>#N/A</v>
      </c>
      <c r="CE263" s="4" t="e">
        <f t="shared" si="182"/>
        <v>#N/A</v>
      </c>
      <c r="CF263" s="33" t="str">
        <f t="shared" si="172"/>
        <v/>
      </c>
      <c r="CG263" t="str">
        <f t="shared" si="173"/>
        <v/>
      </c>
      <c r="CH263" t="e">
        <f t="shared" si="174"/>
        <v>#N/A</v>
      </c>
      <c r="CI263" t="e">
        <f t="shared" si="175"/>
        <v>#N/A</v>
      </c>
      <c r="CJ263" s="4" t="str">
        <f t="shared" si="206"/>
        <v/>
      </c>
      <c r="CK263" s="33" t="e">
        <f t="shared" si="207"/>
        <v>#N/A</v>
      </c>
      <c r="CL263" s="4" t="e">
        <f t="shared" si="208"/>
        <v>#N/A</v>
      </c>
      <c r="CM263" s="24" t="str">
        <f t="shared" si="209"/>
        <v/>
      </c>
      <c r="CN263" s="4" t="str">
        <f t="shared" si="210"/>
        <v/>
      </c>
      <c r="CO263" s="4"/>
      <c r="CR263" s="33" t="str">
        <f t="shared" si="184"/>
        <v/>
      </c>
      <c r="CS263" s="4" t="str">
        <f t="shared" si="185"/>
        <v/>
      </c>
      <c r="CT263" t="str">
        <f t="shared" si="186"/>
        <v/>
      </c>
    </row>
    <row r="264" spans="2:98" x14ac:dyDescent="0.3">
      <c r="B264" s="31">
        <v>257</v>
      </c>
      <c r="C264" s="61"/>
      <c r="D264" s="60"/>
      <c r="E264" s="19" t="str">
        <f t="shared" si="193"/>
        <v/>
      </c>
      <c r="F264" s="20" t="e">
        <f t="shared" si="194"/>
        <v>#N/A</v>
      </c>
      <c r="G264" s="21" t="str">
        <f t="shared" si="195"/>
        <v/>
      </c>
      <c r="H264" s="43"/>
      <c r="I264" s="43"/>
      <c r="J264" s="23" t="str">
        <f t="shared" ref="J264:J327" si="211">IF(ISNUMBER(C264),$V$51+$V$50*C264,"")</f>
        <v/>
      </c>
      <c r="K264" s="24" t="str">
        <f t="shared" si="196"/>
        <v/>
      </c>
      <c r="L264" s="24" t="e">
        <f t="shared" si="197"/>
        <v>#N/A</v>
      </c>
      <c r="N264" s="25" t="str">
        <f t="shared" ref="N264:N327" si="212">IF(C264&gt;0,IF(B264&lt;$T$9,"",C264),"")</f>
        <v/>
      </c>
      <c r="O264" s="23" t="str">
        <f t="shared" ref="O264:O327" si="213">IF(C264&gt;0,IF(B264&lt;$T$9,"",D264),"")</f>
        <v/>
      </c>
      <c r="P264" s="26" t="e">
        <f t="shared" ref="P264:P327" si="214">IF(C264&gt;0,IF(B264&lt;$T$9,NA(),D264),NA())</f>
        <v>#N/A</v>
      </c>
      <c r="Q264" t="b">
        <f t="shared" si="198"/>
        <v>0</v>
      </c>
      <c r="R264" s="26" t="e">
        <f t="shared" si="199"/>
        <v>#N/A</v>
      </c>
      <c r="S264" s="44" t="e">
        <f t="shared" si="200"/>
        <v>#N/A</v>
      </c>
      <c r="AC264" t="str">
        <f t="shared" ref="AC264:AC327" si="215">IF(ISNUMBER(C264),IF(B264&gt;$AQ$8,D264-(VLOOKUP($AQ$8,B:D,3)),0),"")</f>
        <v/>
      </c>
      <c r="AD264" t="str">
        <f t="shared" ref="AD264:AD327" si="216">IF(ISNUMBER(C264),IF(B264&gt;$AQ$8,C264-(VLOOKUP($AQ$8,B:D,2)),0),"")</f>
        <v/>
      </c>
      <c r="AE264" s="4" t="str">
        <f t="shared" si="201"/>
        <v/>
      </c>
      <c r="AF264" s="4" t="e">
        <f t="shared" ref="AF264:AF327" si="217">IF(ISNUMBER(C264),IF(B264&gt;$AQ$8,D264-(VLOOKUP($AQ$8,B:D,3)),NA()),NA())</f>
        <v>#N/A</v>
      </c>
      <c r="AG264" s="4" t="e">
        <f t="shared" ref="AG264:AG327" si="218">IF(ISNUMBER(C264),IF(B264&gt;$AQ$8,C264-(VLOOKUP($AQ$8,B:D,2)),NA()),NA())</f>
        <v>#N/A</v>
      </c>
      <c r="AH264" s="4" t="e">
        <f t="shared" si="202"/>
        <v>#N/A</v>
      </c>
      <c r="AI264" t="str">
        <f t="shared" si="203"/>
        <v/>
      </c>
      <c r="AJ264" t="str">
        <f t="shared" si="204"/>
        <v/>
      </c>
      <c r="AK264" t="str">
        <f t="shared" si="205"/>
        <v/>
      </c>
      <c r="AM264" s="39"/>
      <c r="BB264" s="16" t="e">
        <f t="shared" ref="BB264:BB327" si="219">IF(ISNUMBER(C264),D264/BC264,NA())</f>
        <v>#N/A</v>
      </c>
      <c r="BC264" s="16" t="str">
        <f t="shared" ref="BC264:BC327" si="220">IF(ISNUMBER(C264),C264^0.5,"")</f>
        <v/>
      </c>
      <c r="BD264" s="16" t="e">
        <f t="shared" ref="BD264:BD327" si="221">IF(ISNUMBER(C264),BC264,NA())</f>
        <v>#N/A</v>
      </c>
      <c r="BE264" s="16" t="str">
        <f t="shared" ref="BE264:BE327" si="222">IF(ISNUMBER(C264),IF(B264&gt;$BK$8,(D264-(VLOOKUP($BK$8,B:D,3)))/BH264,""),"")</f>
        <v/>
      </c>
      <c r="BF264" s="16" t="str">
        <f t="shared" ref="BF264:BF327" si="223">IF(ISNUMBER(C264),IF(B264&gt;$BK$8,(C264-(VLOOKUP($BK$8,B:D,2)))^0.5,""),"")</f>
        <v/>
      </c>
      <c r="BG264" s="16" t="e">
        <f t="shared" ref="BG264:BG327" si="224">IF(ISNUMBER(C264),IF(B264&gt;$BK$8,(D264-(VLOOKUP($BK$8,B:D,3)))/BH264,NA()),NA())</f>
        <v>#N/A</v>
      </c>
      <c r="BH264" s="16" t="e">
        <f t="shared" ref="BH264:BH327" si="225">IF(ISNUMBER(C264),IF(B264&gt;$BK$8,(C264-(VLOOKUP($BK$8,B:D,2)))^0.5,NA()),NA())</f>
        <v>#N/A</v>
      </c>
      <c r="BI264" t="e">
        <f t="shared" ref="BI264:BI327" si="226">IF(ISNUMBER(C264),IF(B264&gt;$BK$8,D264-(VLOOKUP($BK$8,B:D,3)),NA()),NA())</f>
        <v>#N/A</v>
      </c>
      <c r="BJ264" t="e">
        <f t="shared" ref="BJ264:BJ327" si="227">IF(ISNUMBER(C264),IF(B264&gt;$BK$8,C264-(VLOOKUP($BK$8,B:D,2)),NA()),NA())</f>
        <v>#N/A</v>
      </c>
      <c r="BK264" s="4"/>
      <c r="BL264" s="28" t="str">
        <f t="shared" ref="BL264:BL327" si="228">IF(ISNUMBER(C264),IF($B264&gt;$BK$8,$BQ$8*BF264+$BP$8,""),"")</f>
        <v/>
      </c>
      <c r="BM264" s="28" t="str">
        <f t="shared" ref="BM264:BM327" si="229">IF(ISNUMBER(C264),IF($B264&gt;$BK$8,BG264^2,""),"")</f>
        <v/>
      </c>
      <c r="BN264" t="str">
        <f t="shared" ref="BN264:BN327" si="230">IF(ISNUMBER(C264),IF($B264&gt;$BK$8,(BE264-BL264)^2,""),"")</f>
        <v/>
      </c>
      <c r="BO264" s="4"/>
      <c r="BP264" s="4"/>
      <c r="BQ264" s="4"/>
      <c r="BR264" s="4"/>
      <c r="BS264" s="4"/>
      <c r="CC264" s="30" t="str">
        <f t="shared" ref="CC264:CC327" si="231">IF(ISNUMBER(C264),C264^0.5,"")</f>
        <v/>
      </c>
      <c r="CD264" s="24" t="e">
        <f t="shared" si="181"/>
        <v>#N/A</v>
      </c>
      <c r="CE264" s="4" t="e">
        <f t="shared" si="182"/>
        <v>#N/A</v>
      </c>
      <c r="CF264" s="33" t="str">
        <f t="shared" ref="CF264:CF327" si="232">IF(ISNUMBER(C264),IF(B264&gt;$CO$8,D264-(VLOOKUP($CO$8,B:D,3)),0),"")</f>
        <v/>
      </c>
      <c r="CG264" t="str">
        <f t="shared" ref="CG264:CG327" si="233">IF(ISNUMBER(C264),IF(B264&gt;$CO$8,C264-(VLOOKUP($CO$8,B:D,2)),0),"")</f>
        <v/>
      </c>
      <c r="CH264" t="e">
        <f t="shared" ref="CH264:CH327" si="234">IF(ISNUMBER(C264),IF(B264&gt;$CO$8,D264-(VLOOKUP($CO$8,B:D,3)),NA()),NA())</f>
        <v>#N/A</v>
      </c>
      <c r="CI264" t="e">
        <f t="shared" ref="CI264:CI327" si="235">IF(ISNUMBER(C264),IF(B264&gt;$CO$8,C264-(VLOOKUP($CO$8,B:D,2)),NA()),NA())</f>
        <v>#N/A</v>
      </c>
      <c r="CJ264" s="4" t="str">
        <f t="shared" si="206"/>
        <v/>
      </c>
      <c r="CK264" s="33" t="e">
        <f t="shared" si="207"/>
        <v>#N/A</v>
      </c>
      <c r="CL264" s="4" t="e">
        <f t="shared" si="208"/>
        <v>#N/A</v>
      </c>
      <c r="CM264" s="24" t="str">
        <f t="shared" si="209"/>
        <v/>
      </c>
      <c r="CN264" s="4" t="str">
        <f t="shared" si="210"/>
        <v/>
      </c>
      <c r="CO264" s="4"/>
      <c r="CR264" s="33" t="str">
        <f t="shared" si="184"/>
        <v/>
      </c>
      <c r="CS264" s="4" t="str">
        <f t="shared" si="185"/>
        <v/>
      </c>
      <c r="CT264" t="str">
        <f t="shared" si="186"/>
        <v/>
      </c>
    </row>
    <row r="265" spans="2:98" x14ac:dyDescent="0.3">
      <c r="B265" s="31">
        <v>258</v>
      </c>
      <c r="C265" s="61"/>
      <c r="D265" s="60"/>
      <c r="E265" s="19" t="str">
        <f t="shared" si="193"/>
        <v/>
      </c>
      <c r="F265" s="20" t="e">
        <f t="shared" si="194"/>
        <v>#N/A</v>
      </c>
      <c r="G265" s="21" t="str">
        <f t="shared" si="195"/>
        <v/>
      </c>
      <c r="H265" s="43"/>
      <c r="I265" s="43"/>
      <c r="J265" s="23" t="str">
        <f t="shared" si="211"/>
        <v/>
      </c>
      <c r="K265" s="24" t="str">
        <f t="shared" si="196"/>
        <v/>
      </c>
      <c r="L265" s="24" t="e">
        <f t="shared" si="197"/>
        <v>#N/A</v>
      </c>
      <c r="N265" s="25" t="str">
        <f t="shared" si="212"/>
        <v/>
      </c>
      <c r="O265" s="23" t="str">
        <f t="shared" si="213"/>
        <v/>
      </c>
      <c r="P265" s="26" t="e">
        <f t="shared" si="214"/>
        <v>#N/A</v>
      </c>
      <c r="Q265" t="b">
        <f t="shared" si="198"/>
        <v>0</v>
      </c>
      <c r="R265" s="26" t="e">
        <f t="shared" si="199"/>
        <v>#N/A</v>
      </c>
      <c r="S265" s="44" t="e">
        <f t="shared" si="200"/>
        <v>#N/A</v>
      </c>
      <c r="AC265" t="str">
        <f t="shared" si="215"/>
        <v/>
      </c>
      <c r="AD265" t="str">
        <f t="shared" si="216"/>
        <v/>
      </c>
      <c r="AE265" s="4" t="str">
        <f t="shared" si="201"/>
        <v/>
      </c>
      <c r="AF265" s="4" t="e">
        <f t="shared" si="217"/>
        <v>#N/A</v>
      </c>
      <c r="AG265" s="4" t="e">
        <f t="shared" si="218"/>
        <v>#N/A</v>
      </c>
      <c r="AH265" s="4" t="e">
        <f t="shared" si="202"/>
        <v>#N/A</v>
      </c>
      <c r="AI265" t="str">
        <f t="shared" si="203"/>
        <v/>
      </c>
      <c r="AJ265" t="str">
        <f t="shared" si="204"/>
        <v/>
      </c>
      <c r="AK265" t="str">
        <f t="shared" si="205"/>
        <v/>
      </c>
      <c r="AM265" s="39"/>
      <c r="BB265" s="16" t="e">
        <f t="shared" si="219"/>
        <v>#N/A</v>
      </c>
      <c r="BC265" s="16" t="str">
        <f t="shared" si="220"/>
        <v/>
      </c>
      <c r="BD265" s="16" t="e">
        <f t="shared" si="221"/>
        <v>#N/A</v>
      </c>
      <c r="BE265" s="16" t="str">
        <f t="shared" si="222"/>
        <v/>
      </c>
      <c r="BF265" s="16" t="str">
        <f t="shared" si="223"/>
        <v/>
      </c>
      <c r="BG265" s="16" t="e">
        <f t="shared" si="224"/>
        <v>#N/A</v>
      </c>
      <c r="BH265" s="16" t="e">
        <f t="shared" si="225"/>
        <v>#N/A</v>
      </c>
      <c r="BI265" t="e">
        <f t="shared" si="226"/>
        <v>#N/A</v>
      </c>
      <c r="BJ265" t="e">
        <f t="shared" si="227"/>
        <v>#N/A</v>
      </c>
      <c r="BK265" s="4"/>
      <c r="BL265" s="28" t="str">
        <f t="shared" si="228"/>
        <v/>
      </c>
      <c r="BM265" s="28" t="str">
        <f t="shared" si="229"/>
        <v/>
      </c>
      <c r="BN265" t="str">
        <f t="shared" si="230"/>
        <v/>
      </c>
      <c r="BO265" s="4"/>
      <c r="BP265" s="4"/>
      <c r="BQ265" s="4"/>
      <c r="BR265" s="4"/>
      <c r="BS265" s="4"/>
      <c r="CC265" s="30" t="str">
        <f t="shared" si="231"/>
        <v/>
      </c>
      <c r="CD265" s="24" t="e">
        <f t="shared" ref="CD265:CD328" si="236">IF(ISNUMBER(C265),(D265-D264)/(CC265-CC264),NA())</f>
        <v>#N/A</v>
      </c>
      <c r="CE265" s="4" t="e">
        <f t="shared" ref="CE265:CE328" si="237">IF(ISNUMBER(C265),SQRT(C264*C265)^0.5,NA())</f>
        <v>#N/A</v>
      </c>
      <c r="CF265" s="33" t="str">
        <f t="shared" si="232"/>
        <v/>
      </c>
      <c r="CG265" t="str">
        <f t="shared" si="233"/>
        <v/>
      </c>
      <c r="CH265" t="e">
        <f t="shared" si="234"/>
        <v>#N/A</v>
      </c>
      <c r="CI265" t="e">
        <f t="shared" si="235"/>
        <v>#N/A</v>
      </c>
      <c r="CJ265" s="4" t="str">
        <f t="shared" si="206"/>
        <v/>
      </c>
      <c r="CK265" s="33" t="e">
        <f t="shared" si="207"/>
        <v>#N/A</v>
      </c>
      <c r="CL265" s="4" t="e">
        <f t="shared" si="208"/>
        <v>#N/A</v>
      </c>
      <c r="CM265" s="24" t="str">
        <f t="shared" si="209"/>
        <v/>
      </c>
      <c r="CN265" s="4" t="str">
        <f t="shared" si="210"/>
        <v/>
      </c>
      <c r="CO265" s="4"/>
      <c r="CR265" s="33" t="str">
        <f t="shared" ref="CR265:CR328" si="238">IF(C265&gt;0,IF(B265&gt;$CO$8+1,$CP$8+2*$CQ$8*CN265,""),"")</f>
        <v/>
      </c>
      <c r="CS265" s="4" t="str">
        <f t="shared" ref="CS265:CS328" si="239">IF(C265&gt;0,IF(B265&gt;$CO$8+1,CM265^2,""),"")</f>
        <v/>
      </c>
      <c r="CT265" t="str">
        <f t="shared" ref="CT265:CT328" si="240">IF(ISNUMBER(C265),IF(B265&gt;$CO$8+1,(CM265-CR265)^2,""),"")</f>
        <v/>
      </c>
    </row>
    <row r="266" spans="2:98" x14ac:dyDescent="0.3">
      <c r="B266" s="31">
        <v>259</v>
      </c>
      <c r="C266" s="61"/>
      <c r="D266" s="60"/>
      <c r="E266" s="19" t="str">
        <f t="shared" si="193"/>
        <v/>
      </c>
      <c r="F266" s="20" t="e">
        <f t="shared" si="194"/>
        <v>#N/A</v>
      </c>
      <c r="G266" s="21" t="str">
        <f t="shared" si="195"/>
        <v/>
      </c>
      <c r="H266" s="43"/>
      <c r="I266" s="43"/>
      <c r="J266" s="23" t="str">
        <f t="shared" si="211"/>
        <v/>
      </c>
      <c r="K266" s="24" t="str">
        <f t="shared" si="196"/>
        <v/>
      </c>
      <c r="L266" s="24" t="e">
        <f t="shared" si="197"/>
        <v>#N/A</v>
      </c>
      <c r="N266" s="25" t="str">
        <f t="shared" si="212"/>
        <v/>
      </c>
      <c r="O266" s="23" t="str">
        <f t="shared" si="213"/>
        <v/>
      </c>
      <c r="P266" s="26" t="e">
        <f t="shared" si="214"/>
        <v>#N/A</v>
      </c>
      <c r="Q266" t="b">
        <f t="shared" si="198"/>
        <v>0</v>
      </c>
      <c r="R266" s="26" t="e">
        <f t="shared" si="199"/>
        <v>#N/A</v>
      </c>
      <c r="S266" s="44" t="e">
        <f t="shared" si="200"/>
        <v>#N/A</v>
      </c>
      <c r="AC266" t="str">
        <f t="shared" si="215"/>
        <v/>
      </c>
      <c r="AD266" t="str">
        <f t="shared" si="216"/>
        <v/>
      </c>
      <c r="AE266" s="4" t="str">
        <f t="shared" si="201"/>
        <v/>
      </c>
      <c r="AF266" s="4" t="e">
        <f t="shared" si="217"/>
        <v>#N/A</v>
      </c>
      <c r="AG266" s="4" t="e">
        <f t="shared" si="218"/>
        <v>#N/A</v>
      </c>
      <c r="AH266" s="4" t="e">
        <f t="shared" si="202"/>
        <v>#N/A</v>
      </c>
      <c r="AI266" t="str">
        <f t="shared" si="203"/>
        <v/>
      </c>
      <c r="AJ266" t="str">
        <f t="shared" si="204"/>
        <v/>
      </c>
      <c r="AK266" t="str">
        <f t="shared" si="205"/>
        <v/>
      </c>
      <c r="AM266" s="39"/>
      <c r="BB266" s="16" t="e">
        <f t="shared" si="219"/>
        <v>#N/A</v>
      </c>
      <c r="BC266" s="16" t="str">
        <f t="shared" si="220"/>
        <v/>
      </c>
      <c r="BD266" s="16" t="e">
        <f t="shared" si="221"/>
        <v>#N/A</v>
      </c>
      <c r="BE266" s="16" t="str">
        <f t="shared" si="222"/>
        <v/>
      </c>
      <c r="BF266" s="16" t="str">
        <f t="shared" si="223"/>
        <v/>
      </c>
      <c r="BG266" s="16" t="e">
        <f t="shared" si="224"/>
        <v>#N/A</v>
      </c>
      <c r="BH266" s="16" t="e">
        <f t="shared" si="225"/>
        <v>#N/A</v>
      </c>
      <c r="BI266" t="e">
        <f t="shared" si="226"/>
        <v>#N/A</v>
      </c>
      <c r="BJ266" t="e">
        <f t="shared" si="227"/>
        <v>#N/A</v>
      </c>
      <c r="BK266" s="4"/>
      <c r="BL266" s="28" t="str">
        <f t="shared" si="228"/>
        <v/>
      </c>
      <c r="BM266" s="28" t="str">
        <f t="shared" si="229"/>
        <v/>
      </c>
      <c r="BN266" t="str">
        <f t="shared" si="230"/>
        <v/>
      </c>
      <c r="BO266" s="4"/>
      <c r="BP266" s="4"/>
      <c r="BQ266" s="4"/>
      <c r="BR266" s="4"/>
      <c r="BS266" s="4"/>
      <c r="CC266" s="30" t="str">
        <f t="shared" si="231"/>
        <v/>
      </c>
      <c r="CD266" s="24" t="e">
        <f t="shared" si="236"/>
        <v>#N/A</v>
      </c>
      <c r="CE266" s="4" t="e">
        <f t="shared" si="237"/>
        <v>#N/A</v>
      </c>
      <c r="CF266" s="33" t="str">
        <f t="shared" si="232"/>
        <v/>
      </c>
      <c r="CG266" t="str">
        <f t="shared" si="233"/>
        <v/>
      </c>
      <c r="CH266" t="e">
        <f t="shared" si="234"/>
        <v>#N/A</v>
      </c>
      <c r="CI266" t="e">
        <f t="shared" si="235"/>
        <v>#N/A</v>
      </c>
      <c r="CJ266" s="4" t="str">
        <f t="shared" si="206"/>
        <v/>
      </c>
      <c r="CK266" s="33" t="e">
        <f t="shared" si="207"/>
        <v>#N/A</v>
      </c>
      <c r="CL266" s="4" t="e">
        <f t="shared" si="208"/>
        <v>#N/A</v>
      </c>
      <c r="CM266" s="24" t="str">
        <f t="shared" si="209"/>
        <v/>
      </c>
      <c r="CN266" s="4" t="str">
        <f t="shared" si="210"/>
        <v/>
      </c>
      <c r="CO266" s="4"/>
      <c r="CR266" s="33" t="str">
        <f t="shared" si="238"/>
        <v/>
      </c>
      <c r="CS266" s="4" t="str">
        <f t="shared" si="239"/>
        <v/>
      </c>
      <c r="CT266" t="str">
        <f t="shared" si="240"/>
        <v/>
      </c>
    </row>
    <row r="267" spans="2:98" x14ac:dyDescent="0.3">
      <c r="B267" s="31">
        <v>260</v>
      </c>
      <c r="C267" s="61"/>
      <c r="D267" s="60"/>
      <c r="E267" s="19" t="str">
        <f t="shared" si="193"/>
        <v/>
      </c>
      <c r="F267" s="20" t="e">
        <f t="shared" si="194"/>
        <v>#N/A</v>
      </c>
      <c r="G267" s="21" t="str">
        <f t="shared" si="195"/>
        <v/>
      </c>
      <c r="H267" s="43"/>
      <c r="I267" s="43"/>
      <c r="J267" s="23" t="str">
        <f t="shared" si="211"/>
        <v/>
      </c>
      <c r="K267" s="24" t="str">
        <f t="shared" si="196"/>
        <v/>
      </c>
      <c r="L267" s="24" t="e">
        <f t="shared" si="197"/>
        <v>#N/A</v>
      </c>
      <c r="N267" s="25" t="str">
        <f t="shared" si="212"/>
        <v/>
      </c>
      <c r="O267" s="23" t="str">
        <f t="shared" si="213"/>
        <v/>
      </c>
      <c r="P267" s="26" t="e">
        <f t="shared" si="214"/>
        <v>#N/A</v>
      </c>
      <c r="Q267" t="b">
        <f t="shared" si="198"/>
        <v>0</v>
      </c>
      <c r="R267" s="26" t="e">
        <f t="shared" si="199"/>
        <v>#N/A</v>
      </c>
      <c r="S267" s="44" t="e">
        <f t="shared" si="200"/>
        <v>#N/A</v>
      </c>
      <c r="AC267" t="str">
        <f t="shared" si="215"/>
        <v/>
      </c>
      <c r="AD267" t="str">
        <f t="shared" si="216"/>
        <v/>
      </c>
      <c r="AE267" s="4" t="str">
        <f t="shared" si="201"/>
        <v/>
      </c>
      <c r="AF267" s="4" t="e">
        <f t="shared" si="217"/>
        <v>#N/A</v>
      </c>
      <c r="AG267" s="4" t="e">
        <f t="shared" si="218"/>
        <v>#N/A</v>
      </c>
      <c r="AH267" s="4" t="e">
        <f t="shared" si="202"/>
        <v>#N/A</v>
      </c>
      <c r="AI267" t="str">
        <f t="shared" si="203"/>
        <v/>
      </c>
      <c r="AJ267" t="str">
        <f t="shared" si="204"/>
        <v/>
      </c>
      <c r="AK267" t="str">
        <f t="shared" si="205"/>
        <v/>
      </c>
      <c r="AM267" s="39"/>
      <c r="BB267" s="16" t="e">
        <f t="shared" si="219"/>
        <v>#N/A</v>
      </c>
      <c r="BC267" s="16" t="str">
        <f t="shared" si="220"/>
        <v/>
      </c>
      <c r="BD267" s="16" t="e">
        <f t="shared" si="221"/>
        <v>#N/A</v>
      </c>
      <c r="BE267" s="16" t="str">
        <f t="shared" si="222"/>
        <v/>
      </c>
      <c r="BF267" s="16" t="str">
        <f t="shared" si="223"/>
        <v/>
      </c>
      <c r="BG267" s="16" t="e">
        <f t="shared" si="224"/>
        <v>#N/A</v>
      </c>
      <c r="BH267" s="16" t="e">
        <f t="shared" si="225"/>
        <v>#N/A</v>
      </c>
      <c r="BI267" t="e">
        <f t="shared" si="226"/>
        <v>#N/A</v>
      </c>
      <c r="BJ267" t="e">
        <f t="shared" si="227"/>
        <v>#N/A</v>
      </c>
      <c r="BK267" s="4"/>
      <c r="BL267" s="28" t="str">
        <f t="shared" si="228"/>
        <v/>
      </c>
      <c r="BM267" s="28" t="str">
        <f t="shared" si="229"/>
        <v/>
      </c>
      <c r="BN267" t="str">
        <f t="shared" si="230"/>
        <v/>
      </c>
      <c r="BO267" s="4"/>
      <c r="BP267" s="4"/>
      <c r="BQ267" s="4"/>
      <c r="BR267" s="4"/>
      <c r="BS267" s="4"/>
      <c r="CC267" s="30" t="str">
        <f t="shared" si="231"/>
        <v/>
      </c>
      <c r="CD267" s="24" t="e">
        <f t="shared" si="236"/>
        <v>#N/A</v>
      </c>
      <c r="CE267" s="4" t="e">
        <f t="shared" si="237"/>
        <v>#N/A</v>
      </c>
      <c r="CF267" s="33" t="str">
        <f t="shared" si="232"/>
        <v/>
      </c>
      <c r="CG267" t="str">
        <f t="shared" si="233"/>
        <v/>
      </c>
      <c r="CH267" t="e">
        <f t="shared" si="234"/>
        <v>#N/A</v>
      </c>
      <c r="CI267" t="e">
        <f t="shared" si="235"/>
        <v>#N/A</v>
      </c>
      <c r="CJ267" s="4" t="str">
        <f t="shared" si="206"/>
        <v/>
      </c>
      <c r="CK267" s="33" t="e">
        <f t="shared" si="207"/>
        <v>#N/A</v>
      </c>
      <c r="CL267" s="4" t="e">
        <f t="shared" si="208"/>
        <v>#N/A</v>
      </c>
      <c r="CM267" s="24" t="str">
        <f t="shared" si="209"/>
        <v/>
      </c>
      <c r="CN267" s="4" t="str">
        <f t="shared" si="210"/>
        <v/>
      </c>
      <c r="CO267" s="4"/>
      <c r="CR267" s="33" t="str">
        <f t="shared" si="238"/>
        <v/>
      </c>
      <c r="CS267" s="4" t="str">
        <f t="shared" si="239"/>
        <v/>
      </c>
      <c r="CT267" t="str">
        <f t="shared" si="240"/>
        <v/>
      </c>
    </row>
    <row r="268" spans="2:98" x14ac:dyDescent="0.3">
      <c r="B268" s="31">
        <v>261</v>
      </c>
      <c r="C268" s="61"/>
      <c r="D268" s="60"/>
      <c r="E268" s="19" t="str">
        <f t="shared" si="193"/>
        <v/>
      </c>
      <c r="F268" s="20" t="e">
        <f t="shared" si="194"/>
        <v>#N/A</v>
      </c>
      <c r="G268" s="21" t="str">
        <f t="shared" si="195"/>
        <v/>
      </c>
      <c r="H268" s="43"/>
      <c r="I268" s="43"/>
      <c r="J268" s="23" t="str">
        <f t="shared" si="211"/>
        <v/>
      </c>
      <c r="K268" s="24" t="str">
        <f t="shared" si="196"/>
        <v/>
      </c>
      <c r="L268" s="24" t="e">
        <f t="shared" si="197"/>
        <v>#N/A</v>
      </c>
      <c r="N268" s="25" t="str">
        <f t="shared" si="212"/>
        <v/>
      </c>
      <c r="O268" s="23" t="str">
        <f t="shared" si="213"/>
        <v/>
      </c>
      <c r="P268" s="26" t="e">
        <f t="shared" si="214"/>
        <v>#N/A</v>
      </c>
      <c r="Q268" t="b">
        <f t="shared" si="198"/>
        <v>0</v>
      </c>
      <c r="R268" s="26" t="e">
        <f t="shared" si="199"/>
        <v>#N/A</v>
      </c>
      <c r="S268" s="44" t="e">
        <f t="shared" si="200"/>
        <v>#N/A</v>
      </c>
      <c r="AC268" t="str">
        <f t="shared" si="215"/>
        <v/>
      </c>
      <c r="AD268" t="str">
        <f t="shared" si="216"/>
        <v/>
      </c>
      <c r="AE268" s="4" t="str">
        <f t="shared" si="201"/>
        <v/>
      </c>
      <c r="AF268" s="4" t="e">
        <f t="shared" si="217"/>
        <v>#N/A</v>
      </c>
      <c r="AG268" s="4" t="e">
        <f t="shared" si="218"/>
        <v>#N/A</v>
      </c>
      <c r="AH268" s="4" t="e">
        <f t="shared" si="202"/>
        <v>#N/A</v>
      </c>
      <c r="AI268" t="str">
        <f t="shared" si="203"/>
        <v/>
      </c>
      <c r="AJ268" t="str">
        <f t="shared" si="204"/>
        <v/>
      </c>
      <c r="AK268" t="str">
        <f t="shared" si="205"/>
        <v/>
      </c>
      <c r="AM268" s="39"/>
      <c r="BB268" s="16" t="e">
        <f t="shared" si="219"/>
        <v>#N/A</v>
      </c>
      <c r="BC268" s="16" t="str">
        <f t="shared" si="220"/>
        <v/>
      </c>
      <c r="BD268" s="16" t="e">
        <f t="shared" si="221"/>
        <v>#N/A</v>
      </c>
      <c r="BE268" s="16" t="str">
        <f t="shared" si="222"/>
        <v/>
      </c>
      <c r="BF268" s="16" t="str">
        <f t="shared" si="223"/>
        <v/>
      </c>
      <c r="BG268" s="16" t="e">
        <f t="shared" si="224"/>
        <v>#N/A</v>
      </c>
      <c r="BH268" s="16" t="e">
        <f t="shared" si="225"/>
        <v>#N/A</v>
      </c>
      <c r="BI268" t="e">
        <f t="shared" si="226"/>
        <v>#N/A</v>
      </c>
      <c r="BJ268" t="e">
        <f t="shared" si="227"/>
        <v>#N/A</v>
      </c>
      <c r="BK268" s="4"/>
      <c r="BL268" s="28" t="str">
        <f t="shared" si="228"/>
        <v/>
      </c>
      <c r="BM268" s="28" t="str">
        <f t="shared" si="229"/>
        <v/>
      </c>
      <c r="BN268" t="str">
        <f t="shared" si="230"/>
        <v/>
      </c>
      <c r="BO268" s="4"/>
      <c r="BP268" s="4"/>
      <c r="BQ268" s="4"/>
      <c r="BR268" s="4"/>
      <c r="BS268" s="4"/>
      <c r="CC268" s="30" t="str">
        <f t="shared" si="231"/>
        <v/>
      </c>
      <c r="CD268" s="24" t="e">
        <f t="shared" si="236"/>
        <v>#N/A</v>
      </c>
      <c r="CE268" s="4" t="e">
        <f t="shared" si="237"/>
        <v>#N/A</v>
      </c>
      <c r="CF268" s="33" t="str">
        <f t="shared" si="232"/>
        <v/>
      </c>
      <c r="CG268" t="str">
        <f t="shared" si="233"/>
        <v/>
      </c>
      <c r="CH268" t="e">
        <f t="shared" si="234"/>
        <v>#N/A</v>
      </c>
      <c r="CI268" t="e">
        <f t="shared" si="235"/>
        <v>#N/A</v>
      </c>
      <c r="CJ268" s="4" t="str">
        <f t="shared" si="206"/>
        <v/>
      </c>
      <c r="CK268" s="33" t="e">
        <f t="shared" si="207"/>
        <v>#N/A</v>
      </c>
      <c r="CL268" s="4" t="e">
        <f t="shared" si="208"/>
        <v>#N/A</v>
      </c>
      <c r="CM268" s="24" t="str">
        <f t="shared" si="209"/>
        <v/>
      </c>
      <c r="CN268" s="4" t="str">
        <f t="shared" si="210"/>
        <v/>
      </c>
      <c r="CO268" s="4"/>
      <c r="CR268" s="33" t="str">
        <f t="shared" si="238"/>
        <v/>
      </c>
      <c r="CS268" s="4" t="str">
        <f t="shared" si="239"/>
        <v/>
      </c>
      <c r="CT268" t="str">
        <f t="shared" si="240"/>
        <v/>
      </c>
    </row>
    <row r="269" spans="2:98" x14ac:dyDescent="0.3">
      <c r="B269" s="31">
        <v>262</v>
      </c>
      <c r="C269" s="61"/>
      <c r="D269" s="60"/>
      <c r="E269" s="19" t="str">
        <f t="shared" si="193"/>
        <v/>
      </c>
      <c r="F269" s="20" t="e">
        <f t="shared" si="194"/>
        <v>#N/A</v>
      </c>
      <c r="G269" s="21" t="str">
        <f t="shared" si="195"/>
        <v/>
      </c>
      <c r="H269" s="43"/>
      <c r="I269" s="43"/>
      <c r="J269" s="23" t="str">
        <f t="shared" si="211"/>
        <v/>
      </c>
      <c r="K269" s="24" t="str">
        <f t="shared" si="196"/>
        <v/>
      </c>
      <c r="L269" s="24" t="e">
        <f t="shared" si="197"/>
        <v>#N/A</v>
      </c>
      <c r="N269" s="25" t="str">
        <f t="shared" si="212"/>
        <v/>
      </c>
      <c r="O269" s="23" t="str">
        <f t="shared" si="213"/>
        <v/>
      </c>
      <c r="P269" s="26" t="e">
        <f t="shared" si="214"/>
        <v>#N/A</v>
      </c>
      <c r="Q269" t="b">
        <f t="shared" si="198"/>
        <v>0</v>
      </c>
      <c r="R269" s="26" t="e">
        <f t="shared" si="199"/>
        <v>#N/A</v>
      </c>
      <c r="S269" s="44" t="e">
        <f t="shared" si="200"/>
        <v>#N/A</v>
      </c>
      <c r="AC269" t="str">
        <f t="shared" si="215"/>
        <v/>
      </c>
      <c r="AD269" t="str">
        <f t="shared" si="216"/>
        <v/>
      </c>
      <c r="AE269" s="4" t="str">
        <f t="shared" si="201"/>
        <v/>
      </c>
      <c r="AF269" s="4" t="e">
        <f t="shared" si="217"/>
        <v>#N/A</v>
      </c>
      <c r="AG269" s="4" t="e">
        <f t="shared" si="218"/>
        <v>#N/A</v>
      </c>
      <c r="AH269" s="4" t="e">
        <f t="shared" si="202"/>
        <v>#N/A</v>
      </c>
      <c r="AI269" t="str">
        <f t="shared" si="203"/>
        <v/>
      </c>
      <c r="AJ269" t="str">
        <f t="shared" si="204"/>
        <v/>
      </c>
      <c r="AK269" t="str">
        <f t="shared" si="205"/>
        <v/>
      </c>
      <c r="AM269" s="39"/>
      <c r="BB269" s="16" t="e">
        <f t="shared" si="219"/>
        <v>#N/A</v>
      </c>
      <c r="BC269" s="16" t="str">
        <f t="shared" si="220"/>
        <v/>
      </c>
      <c r="BD269" s="16" t="e">
        <f t="shared" si="221"/>
        <v>#N/A</v>
      </c>
      <c r="BE269" s="16" t="str">
        <f t="shared" si="222"/>
        <v/>
      </c>
      <c r="BF269" s="16" t="str">
        <f t="shared" si="223"/>
        <v/>
      </c>
      <c r="BG269" s="16" t="e">
        <f t="shared" si="224"/>
        <v>#N/A</v>
      </c>
      <c r="BH269" s="16" t="e">
        <f t="shared" si="225"/>
        <v>#N/A</v>
      </c>
      <c r="BI269" t="e">
        <f t="shared" si="226"/>
        <v>#N/A</v>
      </c>
      <c r="BJ269" t="e">
        <f t="shared" si="227"/>
        <v>#N/A</v>
      </c>
      <c r="BK269" s="4"/>
      <c r="BL269" s="28" t="str">
        <f t="shared" si="228"/>
        <v/>
      </c>
      <c r="BM269" s="28" t="str">
        <f t="shared" si="229"/>
        <v/>
      </c>
      <c r="BN269" t="str">
        <f t="shared" si="230"/>
        <v/>
      </c>
      <c r="BO269" s="4"/>
      <c r="BP269" s="4"/>
      <c r="BQ269" s="4"/>
      <c r="BR269" s="4"/>
      <c r="BS269" s="4"/>
      <c r="CC269" s="30" t="str">
        <f t="shared" si="231"/>
        <v/>
      </c>
      <c r="CD269" s="24" t="e">
        <f t="shared" si="236"/>
        <v>#N/A</v>
      </c>
      <c r="CE269" s="4" t="e">
        <f t="shared" si="237"/>
        <v>#N/A</v>
      </c>
      <c r="CF269" s="33" t="str">
        <f t="shared" si="232"/>
        <v/>
      </c>
      <c r="CG269" t="str">
        <f t="shared" si="233"/>
        <v/>
      </c>
      <c r="CH269" t="e">
        <f t="shared" si="234"/>
        <v>#N/A</v>
      </c>
      <c r="CI269" t="e">
        <f t="shared" si="235"/>
        <v>#N/A</v>
      </c>
      <c r="CJ269" s="4" t="str">
        <f t="shared" si="206"/>
        <v/>
      </c>
      <c r="CK269" s="33" t="e">
        <f t="shared" si="207"/>
        <v>#N/A</v>
      </c>
      <c r="CL269" s="4" t="e">
        <f t="shared" si="208"/>
        <v>#N/A</v>
      </c>
      <c r="CM269" s="24" t="str">
        <f t="shared" si="209"/>
        <v/>
      </c>
      <c r="CN269" s="4" t="str">
        <f t="shared" si="210"/>
        <v/>
      </c>
      <c r="CO269" s="4"/>
      <c r="CR269" s="33" t="str">
        <f t="shared" si="238"/>
        <v/>
      </c>
      <c r="CS269" s="4" t="str">
        <f t="shared" si="239"/>
        <v/>
      </c>
      <c r="CT269" t="str">
        <f t="shared" si="240"/>
        <v/>
      </c>
    </row>
    <row r="270" spans="2:98" x14ac:dyDescent="0.3">
      <c r="B270" s="31">
        <v>263</v>
      </c>
      <c r="C270" s="61"/>
      <c r="D270" s="60"/>
      <c r="E270" s="19" t="str">
        <f t="shared" si="193"/>
        <v/>
      </c>
      <c r="F270" s="20" t="e">
        <f t="shared" si="194"/>
        <v>#N/A</v>
      </c>
      <c r="G270" s="21" t="str">
        <f t="shared" si="195"/>
        <v/>
      </c>
      <c r="H270" s="43"/>
      <c r="I270" s="43"/>
      <c r="J270" s="23" t="str">
        <f t="shared" si="211"/>
        <v/>
      </c>
      <c r="K270" s="24" t="str">
        <f t="shared" si="196"/>
        <v/>
      </c>
      <c r="L270" s="24" t="e">
        <f t="shared" si="197"/>
        <v>#N/A</v>
      </c>
      <c r="N270" s="25" t="str">
        <f t="shared" si="212"/>
        <v/>
      </c>
      <c r="O270" s="23" t="str">
        <f t="shared" si="213"/>
        <v/>
      </c>
      <c r="P270" s="26" t="e">
        <f t="shared" si="214"/>
        <v>#N/A</v>
      </c>
      <c r="Q270" t="b">
        <f t="shared" si="198"/>
        <v>0</v>
      </c>
      <c r="R270" s="26" t="e">
        <f t="shared" si="199"/>
        <v>#N/A</v>
      </c>
      <c r="S270" s="44" t="e">
        <f t="shared" si="200"/>
        <v>#N/A</v>
      </c>
      <c r="AC270" t="str">
        <f t="shared" si="215"/>
        <v/>
      </c>
      <c r="AD270" t="str">
        <f t="shared" si="216"/>
        <v/>
      </c>
      <c r="AE270" s="4" t="str">
        <f t="shared" si="201"/>
        <v/>
      </c>
      <c r="AF270" s="4" t="e">
        <f t="shared" si="217"/>
        <v>#N/A</v>
      </c>
      <c r="AG270" s="4" t="e">
        <f t="shared" si="218"/>
        <v>#N/A</v>
      </c>
      <c r="AH270" s="4" t="e">
        <f t="shared" si="202"/>
        <v>#N/A</v>
      </c>
      <c r="AI270" t="str">
        <f t="shared" si="203"/>
        <v/>
      </c>
      <c r="AJ270" t="str">
        <f t="shared" si="204"/>
        <v/>
      </c>
      <c r="AK270" t="str">
        <f t="shared" si="205"/>
        <v/>
      </c>
      <c r="AM270" s="39"/>
      <c r="BB270" s="16" t="e">
        <f t="shared" si="219"/>
        <v>#N/A</v>
      </c>
      <c r="BC270" s="16" t="str">
        <f t="shared" si="220"/>
        <v/>
      </c>
      <c r="BD270" s="16" t="e">
        <f t="shared" si="221"/>
        <v>#N/A</v>
      </c>
      <c r="BE270" s="16" t="str">
        <f t="shared" si="222"/>
        <v/>
      </c>
      <c r="BF270" s="16" t="str">
        <f t="shared" si="223"/>
        <v/>
      </c>
      <c r="BG270" s="16" t="e">
        <f t="shared" si="224"/>
        <v>#N/A</v>
      </c>
      <c r="BH270" s="16" t="e">
        <f t="shared" si="225"/>
        <v>#N/A</v>
      </c>
      <c r="BI270" t="e">
        <f t="shared" si="226"/>
        <v>#N/A</v>
      </c>
      <c r="BJ270" t="e">
        <f t="shared" si="227"/>
        <v>#N/A</v>
      </c>
      <c r="BK270" s="4"/>
      <c r="BL270" s="28" t="str">
        <f t="shared" si="228"/>
        <v/>
      </c>
      <c r="BM270" s="28" t="str">
        <f t="shared" si="229"/>
        <v/>
      </c>
      <c r="BN270" t="str">
        <f t="shared" si="230"/>
        <v/>
      </c>
      <c r="BO270" s="4"/>
      <c r="BP270" s="4"/>
      <c r="BQ270" s="4"/>
      <c r="BR270" s="4"/>
      <c r="BS270" s="4"/>
      <c r="CC270" s="30" t="str">
        <f t="shared" si="231"/>
        <v/>
      </c>
      <c r="CD270" s="24" t="e">
        <f t="shared" si="236"/>
        <v>#N/A</v>
      </c>
      <c r="CE270" s="4" t="e">
        <f t="shared" si="237"/>
        <v>#N/A</v>
      </c>
      <c r="CF270" s="33" t="str">
        <f t="shared" si="232"/>
        <v/>
      </c>
      <c r="CG270" t="str">
        <f t="shared" si="233"/>
        <v/>
      </c>
      <c r="CH270" t="e">
        <f t="shared" si="234"/>
        <v>#N/A</v>
      </c>
      <c r="CI270" t="e">
        <f t="shared" si="235"/>
        <v>#N/A</v>
      </c>
      <c r="CJ270" s="4" t="str">
        <f t="shared" si="206"/>
        <v/>
      </c>
      <c r="CK270" s="33" t="e">
        <f t="shared" si="207"/>
        <v>#N/A</v>
      </c>
      <c r="CL270" s="4" t="e">
        <f t="shared" si="208"/>
        <v>#N/A</v>
      </c>
      <c r="CM270" s="24" t="str">
        <f t="shared" si="209"/>
        <v/>
      </c>
      <c r="CN270" s="4" t="str">
        <f t="shared" si="210"/>
        <v/>
      </c>
      <c r="CO270" s="4"/>
      <c r="CR270" s="33" t="str">
        <f t="shared" si="238"/>
        <v/>
      </c>
      <c r="CS270" s="4" t="str">
        <f t="shared" si="239"/>
        <v/>
      </c>
      <c r="CT270" t="str">
        <f t="shared" si="240"/>
        <v/>
      </c>
    </row>
    <row r="271" spans="2:98" x14ac:dyDescent="0.3">
      <c r="B271" s="31">
        <v>264</v>
      </c>
      <c r="C271" s="61"/>
      <c r="D271" s="60"/>
      <c r="E271" s="19" t="str">
        <f t="shared" si="193"/>
        <v/>
      </c>
      <c r="F271" s="20" t="e">
        <f t="shared" si="194"/>
        <v>#N/A</v>
      </c>
      <c r="G271" s="21" t="str">
        <f t="shared" si="195"/>
        <v/>
      </c>
      <c r="H271" s="43"/>
      <c r="I271" s="43"/>
      <c r="J271" s="23" t="str">
        <f t="shared" si="211"/>
        <v/>
      </c>
      <c r="K271" s="24" t="str">
        <f t="shared" si="196"/>
        <v/>
      </c>
      <c r="L271" s="24" t="e">
        <f t="shared" si="197"/>
        <v>#N/A</v>
      </c>
      <c r="N271" s="25" t="str">
        <f t="shared" si="212"/>
        <v/>
      </c>
      <c r="O271" s="23" t="str">
        <f t="shared" si="213"/>
        <v/>
      </c>
      <c r="P271" s="26" t="e">
        <f t="shared" si="214"/>
        <v>#N/A</v>
      </c>
      <c r="Q271" t="b">
        <f t="shared" si="198"/>
        <v>0</v>
      </c>
      <c r="R271" s="26" t="e">
        <f t="shared" si="199"/>
        <v>#N/A</v>
      </c>
      <c r="S271" s="44" t="e">
        <f t="shared" si="200"/>
        <v>#N/A</v>
      </c>
      <c r="AC271" t="str">
        <f t="shared" si="215"/>
        <v/>
      </c>
      <c r="AD271" t="str">
        <f t="shared" si="216"/>
        <v/>
      </c>
      <c r="AE271" s="4" t="str">
        <f t="shared" si="201"/>
        <v/>
      </c>
      <c r="AF271" s="4" t="e">
        <f t="shared" si="217"/>
        <v>#N/A</v>
      </c>
      <c r="AG271" s="4" t="e">
        <f t="shared" si="218"/>
        <v>#N/A</v>
      </c>
      <c r="AH271" s="4" t="e">
        <f t="shared" si="202"/>
        <v>#N/A</v>
      </c>
      <c r="AI271" t="str">
        <f t="shared" si="203"/>
        <v/>
      </c>
      <c r="AJ271" t="str">
        <f t="shared" si="204"/>
        <v/>
      </c>
      <c r="AK271" t="str">
        <f t="shared" si="205"/>
        <v/>
      </c>
      <c r="AM271" s="39"/>
      <c r="BB271" s="16" t="e">
        <f t="shared" si="219"/>
        <v>#N/A</v>
      </c>
      <c r="BC271" s="16" t="str">
        <f t="shared" si="220"/>
        <v/>
      </c>
      <c r="BD271" s="16" t="e">
        <f t="shared" si="221"/>
        <v>#N/A</v>
      </c>
      <c r="BE271" s="16" t="str">
        <f t="shared" si="222"/>
        <v/>
      </c>
      <c r="BF271" s="16" t="str">
        <f t="shared" si="223"/>
        <v/>
      </c>
      <c r="BG271" s="16" t="e">
        <f t="shared" si="224"/>
        <v>#N/A</v>
      </c>
      <c r="BH271" s="16" t="e">
        <f t="shared" si="225"/>
        <v>#N/A</v>
      </c>
      <c r="BI271" t="e">
        <f t="shared" si="226"/>
        <v>#N/A</v>
      </c>
      <c r="BJ271" t="e">
        <f t="shared" si="227"/>
        <v>#N/A</v>
      </c>
      <c r="BK271" s="4"/>
      <c r="BL271" s="28" t="str">
        <f t="shared" si="228"/>
        <v/>
      </c>
      <c r="BM271" s="28" t="str">
        <f t="shared" si="229"/>
        <v/>
      </c>
      <c r="BN271" t="str">
        <f t="shared" si="230"/>
        <v/>
      </c>
      <c r="BO271" s="4"/>
      <c r="BP271" s="4"/>
      <c r="BQ271" s="4"/>
      <c r="BR271" s="4"/>
      <c r="BS271" s="4"/>
      <c r="CC271" s="30" t="str">
        <f t="shared" si="231"/>
        <v/>
      </c>
      <c r="CD271" s="24" t="e">
        <f t="shared" si="236"/>
        <v>#N/A</v>
      </c>
      <c r="CE271" s="4" t="e">
        <f t="shared" si="237"/>
        <v>#N/A</v>
      </c>
      <c r="CF271" s="33" t="str">
        <f t="shared" si="232"/>
        <v/>
      </c>
      <c r="CG271" t="str">
        <f t="shared" si="233"/>
        <v/>
      </c>
      <c r="CH271" t="e">
        <f t="shared" si="234"/>
        <v>#N/A</v>
      </c>
      <c r="CI271" t="e">
        <f t="shared" si="235"/>
        <v>#N/A</v>
      </c>
      <c r="CJ271" s="4" t="str">
        <f t="shared" si="206"/>
        <v/>
      </c>
      <c r="CK271" s="33" t="e">
        <f t="shared" si="207"/>
        <v>#N/A</v>
      </c>
      <c r="CL271" s="4" t="e">
        <f t="shared" si="208"/>
        <v>#N/A</v>
      </c>
      <c r="CM271" s="24" t="str">
        <f t="shared" si="209"/>
        <v/>
      </c>
      <c r="CN271" s="4" t="str">
        <f t="shared" si="210"/>
        <v/>
      </c>
      <c r="CO271" s="4"/>
      <c r="CR271" s="33" t="str">
        <f t="shared" si="238"/>
        <v/>
      </c>
      <c r="CS271" s="4" t="str">
        <f t="shared" si="239"/>
        <v/>
      </c>
      <c r="CT271" t="str">
        <f t="shared" si="240"/>
        <v/>
      </c>
    </row>
    <row r="272" spans="2:98" x14ac:dyDescent="0.3">
      <c r="B272" s="31">
        <v>265</v>
      </c>
      <c r="C272" s="61"/>
      <c r="D272" s="60"/>
      <c r="E272" s="19" t="str">
        <f t="shared" si="193"/>
        <v/>
      </c>
      <c r="F272" s="20" t="e">
        <f t="shared" si="194"/>
        <v>#N/A</v>
      </c>
      <c r="G272" s="21" t="str">
        <f t="shared" si="195"/>
        <v/>
      </c>
      <c r="H272" s="43"/>
      <c r="I272" s="43"/>
      <c r="J272" s="23" t="str">
        <f t="shared" si="211"/>
        <v/>
      </c>
      <c r="K272" s="24" t="str">
        <f t="shared" si="196"/>
        <v/>
      </c>
      <c r="L272" s="24" t="e">
        <f t="shared" si="197"/>
        <v>#N/A</v>
      </c>
      <c r="N272" s="25" t="str">
        <f t="shared" si="212"/>
        <v/>
      </c>
      <c r="O272" s="23" t="str">
        <f t="shared" si="213"/>
        <v/>
      </c>
      <c r="P272" s="26" t="e">
        <f t="shared" si="214"/>
        <v>#N/A</v>
      </c>
      <c r="Q272" t="b">
        <f t="shared" si="198"/>
        <v>0</v>
      </c>
      <c r="R272" s="26" t="e">
        <f t="shared" si="199"/>
        <v>#N/A</v>
      </c>
      <c r="S272" s="44" t="e">
        <f t="shared" si="200"/>
        <v>#N/A</v>
      </c>
      <c r="AC272" t="str">
        <f t="shared" si="215"/>
        <v/>
      </c>
      <c r="AD272" t="str">
        <f t="shared" si="216"/>
        <v/>
      </c>
      <c r="AE272" s="4" t="str">
        <f t="shared" si="201"/>
        <v/>
      </c>
      <c r="AF272" s="4" t="e">
        <f t="shared" si="217"/>
        <v>#N/A</v>
      </c>
      <c r="AG272" s="4" t="e">
        <f t="shared" si="218"/>
        <v>#N/A</v>
      </c>
      <c r="AH272" s="4" t="e">
        <f t="shared" si="202"/>
        <v>#N/A</v>
      </c>
      <c r="AI272" t="str">
        <f t="shared" si="203"/>
        <v/>
      </c>
      <c r="AJ272" t="str">
        <f t="shared" si="204"/>
        <v/>
      </c>
      <c r="AK272" t="str">
        <f t="shared" si="205"/>
        <v/>
      </c>
      <c r="AM272" s="39"/>
      <c r="BB272" s="16" t="e">
        <f t="shared" si="219"/>
        <v>#N/A</v>
      </c>
      <c r="BC272" s="16" t="str">
        <f t="shared" si="220"/>
        <v/>
      </c>
      <c r="BD272" s="16" t="e">
        <f t="shared" si="221"/>
        <v>#N/A</v>
      </c>
      <c r="BE272" s="16" t="str">
        <f t="shared" si="222"/>
        <v/>
      </c>
      <c r="BF272" s="16" t="str">
        <f t="shared" si="223"/>
        <v/>
      </c>
      <c r="BG272" s="16" t="e">
        <f t="shared" si="224"/>
        <v>#N/A</v>
      </c>
      <c r="BH272" s="16" t="e">
        <f t="shared" si="225"/>
        <v>#N/A</v>
      </c>
      <c r="BI272" t="e">
        <f t="shared" si="226"/>
        <v>#N/A</v>
      </c>
      <c r="BJ272" t="e">
        <f t="shared" si="227"/>
        <v>#N/A</v>
      </c>
      <c r="BK272" s="4"/>
      <c r="BL272" s="28" t="str">
        <f t="shared" si="228"/>
        <v/>
      </c>
      <c r="BM272" s="28" t="str">
        <f t="shared" si="229"/>
        <v/>
      </c>
      <c r="BN272" t="str">
        <f t="shared" si="230"/>
        <v/>
      </c>
      <c r="BO272" s="4"/>
      <c r="BP272" s="4"/>
      <c r="BQ272" s="4"/>
      <c r="BR272" s="4"/>
      <c r="BS272" s="4"/>
      <c r="CC272" s="30" t="str">
        <f t="shared" si="231"/>
        <v/>
      </c>
      <c r="CD272" s="24" t="e">
        <f t="shared" si="236"/>
        <v>#N/A</v>
      </c>
      <c r="CE272" s="4" t="e">
        <f t="shared" si="237"/>
        <v>#N/A</v>
      </c>
      <c r="CF272" s="33" t="str">
        <f t="shared" si="232"/>
        <v/>
      </c>
      <c r="CG272" t="str">
        <f t="shared" si="233"/>
        <v/>
      </c>
      <c r="CH272" t="e">
        <f t="shared" si="234"/>
        <v>#N/A</v>
      </c>
      <c r="CI272" t="e">
        <f t="shared" si="235"/>
        <v>#N/A</v>
      </c>
      <c r="CJ272" s="4" t="str">
        <f t="shared" si="206"/>
        <v/>
      </c>
      <c r="CK272" s="33" t="e">
        <f t="shared" si="207"/>
        <v>#N/A</v>
      </c>
      <c r="CL272" s="4" t="e">
        <f t="shared" si="208"/>
        <v>#N/A</v>
      </c>
      <c r="CM272" s="24" t="str">
        <f t="shared" si="209"/>
        <v/>
      </c>
      <c r="CN272" s="4" t="str">
        <f t="shared" si="210"/>
        <v/>
      </c>
      <c r="CO272" s="4"/>
      <c r="CR272" s="33" t="str">
        <f t="shared" si="238"/>
        <v/>
      </c>
      <c r="CS272" s="4" t="str">
        <f t="shared" si="239"/>
        <v/>
      </c>
      <c r="CT272" t="str">
        <f t="shared" si="240"/>
        <v/>
      </c>
    </row>
    <row r="273" spans="2:98" x14ac:dyDescent="0.3">
      <c r="B273" s="31">
        <v>266</v>
      </c>
      <c r="C273" s="61"/>
      <c r="D273" s="60"/>
      <c r="E273" s="19" t="str">
        <f t="shared" si="193"/>
        <v/>
      </c>
      <c r="F273" s="20" t="e">
        <f t="shared" si="194"/>
        <v>#N/A</v>
      </c>
      <c r="G273" s="21" t="str">
        <f t="shared" si="195"/>
        <v/>
      </c>
      <c r="H273" s="43"/>
      <c r="I273" s="43"/>
      <c r="J273" s="23" t="str">
        <f t="shared" si="211"/>
        <v/>
      </c>
      <c r="K273" s="24" t="str">
        <f t="shared" si="196"/>
        <v/>
      </c>
      <c r="L273" s="24" t="e">
        <f t="shared" si="197"/>
        <v>#N/A</v>
      </c>
      <c r="N273" s="25" t="str">
        <f t="shared" si="212"/>
        <v/>
      </c>
      <c r="O273" s="23" t="str">
        <f t="shared" si="213"/>
        <v/>
      </c>
      <c r="P273" s="26" t="e">
        <f t="shared" si="214"/>
        <v>#N/A</v>
      </c>
      <c r="Q273" t="b">
        <f t="shared" si="198"/>
        <v>0</v>
      </c>
      <c r="R273" s="26" t="e">
        <f t="shared" si="199"/>
        <v>#N/A</v>
      </c>
      <c r="S273" s="44" t="e">
        <f t="shared" si="200"/>
        <v>#N/A</v>
      </c>
      <c r="AC273" t="str">
        <f t="shared" si="215"/>
        <v/>
      </c>
      <c r="AD273" t="str">
        <f t="shared" si="216"/>
        <v/>
      </c>
      <c r="AE273" s="4" t="str">
        <f t="shared" si="201"/>
        <v/>
      </c>
      <c r="AF273" s="4" t="e">
        <f t="shared" si="217"/>
        <v>#N/A</v>
      </c>
      <c r="AG273" s="4" t="e">
        <f t="shared" si="218"/>
        <v>#N/A</v>
      </c>
      <c r="AH273" s="4" t="e">
        <f t="shared" si="202"/>
        <v>#N/A</v>
      </c>
      <c r="AI273" t="str">
        <f t="shared" si="203"/>
        <v/>
      </c>
      <c r="AJ273" t="str">
        <f t="shared" si="204"/>
        <v/>
      </c>
      <c r="AK273" t="str">
        <f t="shared" si="205"/>
        <v/>
      </c>
      <c r="AM273" s="39"/>
      <c r="BB273" s="16" t="e">
        <f t="shared" si="219"/>
        <v>#N/A</v>
      </c>
      <c r="BC273" s="16" t="str">
        <f t="shared" si="220"/>
        <v/>
      </c>
      <c r="BD273" s="16" t="e">
        <f t="shared" si="221"/>
        <v>#N/A</v>
      </c>
      <c r="BE273" s="16" t="str">
        <f t="shared" si="222"/>
        <v/>
      </c>
      <c r="BF273" s="16" t="str">
        <f t="shared" si="223"/>
        <v/>
      </c>
      <c r="BG273" s="16" t="e">
        <f t="shared" si="224"/>
        <v>#N/A</v>
      </c>
      <c r="BH273" s="16" t="e">
        <f t="shared" si="225"/>
        <v>#N/A</v>
      </c>
      <c r="BI273" t="e">
        <f t="shared" si="226"/>
        <v>#N/A</v>
      </c>
      <c r="BJ273" t="e">
        <f t="shared" si="227"/>
        <v>#N/A</v>
      </c>
      <c r="BK273" s="4"/>
      <c r="BL273" s="28" t="str">
        <f t="shared" si="228"/>
        <v/>
      </c>
      <c r="BM273" s="28" t="str">
        <f t="shared" si="229"/>
        <v/>
      </c>
      <c r="BN273" t="str">
        <f t="shared" si="230"/>
        <v/>
      </c>
      <c r="BO273" s="4"/>
      <c r="BP273" s="4"/>
      <c r="BQ273" s="4"/>
      <c r="BR273" s="4"/>
      <c r="BS273" s="4"/>
      <c r="CC273" s="30" t="str">
        <f t="shared" si="231"/>
        <v/>
      </c>
      <c r="CD273" s="24" t="e">
        <f t="shared" si="236"/>
        <v>#N/A</v>
      </c>
      <c r="CE273" s="4" t="e">
        <f t="shared" si="237"/>
        <v>#N/A</v>
      </c>
      <c r="CF273" s="33" t="str">
        <f t="shared" si="232"/>
        <v/>
      </c>
      <c r="CG273" t="str">
        <f t="shared" si="233"/>
        <v/>
      </c>
      <c r="CH273" t="e">
        <f t="shared" si="234"/>
        <v>#N/A</v>
      </c>
      <c r="CI273" t="e">
        <f t="shared" si="235"/>
        <v>#N/A</v>
      </c>
      <c r="CJ273" s="4" t="str">
        <f t="shared" si="206"/>
        <v/>
      </c>
      <c r="CK273" s="33" t="e">
        <f t="shared" si="207"/>
        <v>#N/A</v>
      </c>
      <c r="CL273" s="4" t="e">
        <f t="shared" si="208"/>
        <v>#N/A</v>
      </c>
      <c r="CM273" s="24" t="str">
        <f t="shared" si="209"/>
        <v/>
      </c>
      <c r="CN273" s="4" t="str">
        <f t="shared" si="210"/>
        <v/>
      </c>
      <c r="CO273" s="4"/>
      <c r="CR273" s="33" t="str">
        <f t="shared" si="238"/>
        <v/>
      </c>
      <c r="CS273" s="4" t="str">
        <f t="shared" si="239"/>
        <v/>
      </c>
      <c r="CT273" t="str">
        <f t="shared" si="240"/>
        <v/>
      </c>
    </row>
    <row r="274" spans="2:98" x14ac:dyDescent="0.3">
      <c r="B274" s="31">
        <v>267</v>
      </c>
      <c r="C274" s="61"/>
      <c r="D274" s="60"/>
      <c r="E274" s="19" t="str">
        <f t="shared" si="193"/>
        <v/>
      </c>
      <c r="F274" s="20" t="e">
        <f t="shared" si="194"/>
        <v>#N/A</v>
      </c>
      <c r="G274" s="21" t="str">
        <f t="shared" si="195"/>
        <v/>
      </c>
      <c r="H274" s="43"/>
      <c r="I274" s="43"/>
      <c r="J274" s="23" t="str">
        <f t="shared" si="211"/>
        <v/>
      </c>
      <c r="K274" s="24" t="str">
        <f t="shared" si="196"/>
        <v/>
      </c>
      <c r="L274" s="24" t="e">
        <f t="shared" si="197"/>
        <v>#N/A</v>
      </c>
      <c r="N274" s="25" t="str">
        <f t="shared" si="212"/>
        <v/>
      </c>
      <c r="O274" s="23" t="str">
        <f t="shared" si="213"/>
        <v/>
      </c>
      <c r="P274" s="26" t="e">
        <f t="shared" si="214"/>
        <v>#N/A</v>
      </c>
      <c r="Q274" t="b">
        <f t="shared" si="198"/>
        <v>0</v>
      </c>
      <c r="R274" s="26" t="e">
        <f t="shared" si="199"/>
        <v>#N/A</v>
      </c>
      <c r="S274" s="44" t="e">
        <f t="shared" si="200"/>
        <v>#N/A</v>
      </c>
      <c r="AC274" t="str">
        <f t="shared" si="215"/>
        <v/>
      </c>
      <c r="AD274" t="str">
        <f t="shared" si="216"/>
        <v/>
      </c>
      <c r="AE274" s="4" t="str">
        <f t="shared" si="201"/>
        <v/>
      </c>
      <c r="AF274" s="4" t="e">
        <f t="shared" si="217"/>
        <v>#N/A</v>
      </c>
      <c r="AG274" s="4" t="e">
        <f t="shared" si="218"/>
        <v>#N/A</v>
      </c>
      <c r="AH274" s="4" t="e">
        <f t="shared" si="202"/>
        <v>#N/A</v>
      </c>
      <c r="AI274" t="str">
        <f t="shared" si="203"/>
        <v/>
      </c>
      <c r="AJ274" t="str">
        <f t="shared" si="204"/>
        <v/>
      </c>
      <c r="AK274" t="str">
        <f t="shared" si="205"/>
        <v/>
      </c>
      <c r="AM274" s="39"/>
      <c r="BB274" s="16" t="e">
        <f t="shared" si="219"/>
        <v>#N/A</v>
      </c>
      <c r="BC274" s="16" t="str">
        <f t="shared" si="220"/>
        <v/>
      </c>
      <c r="BD274" s="16" t="e">
        <f t="shared" si="221"/>
        <v>#N/A</v>
      </c>
      <c r="BE274" s="16" t="str">
        <f t="shared" si="222"/>
        <v/>
      </c>
      <c r="BF274" s="16" t="str">
        <f t="shared" si="223"/>
        <v/>
      </c>
      <c r="BG274" s="16" t="e">
        <f t="shared" si="224"/>
        <v>#N/A</v>
      </c>
      <c r="BH274" s="16" t="e">
        <f t="shared" si="225"/>
        <v>#N/A</v>
      </c>
      <c r="BI274" t="e">
        <f t="shared" si="226"/>
        <v>#N/A</v>
      </c>
      <c r="BJ274" t="e">
        <f t="shared" si="227"/>
        <v>#N/A</v>
      </c>
      <c r="BK274" s="4"/>
      <c r="BL274" s="28" t="str">
        <f t="shared" si="228"/>
        <v/>
      </c>
      <c r="BM274" s="28" t="str">
        <f t="shared" si="229"/>
        <v/>
      </c>
      <c r="BN274" t="str">
        <f t="shared" si="230"/>
        <v/>
      </c>
      <c r="BO274" s="4"/>
      <c r="BP274" s="4"/>
      <c r="BQ274" s="4"/>
      <c r="BR274" s="4"/>
      <c r="BS274" s="4"/>
      <c r="CC274" s="30" t="str">
        <f t="shared" si="231"/>
        <v/>
      </c>
      <c r="CD274" s="24" t="e">
        <f t="shared" si="236"/>
        <v>#N/A</v>
      </c>
      <c r="CE274" s="4" t="e">
        <f t="shared" si="237"/>
        <v>#N/A</v>
      </c>
      <c r="CF274" s="33" t="str">
        <f t="shared" si="232"/>
        <v/>
      </c>
      <c r="CG274" t="str">
        <f t="shared" si="233"/>
        <v/>
      </c>
      <c r="CH274" t="e">
        <f t="shared" si="234"/>
        <v>#N/A</v>
      </c>
      <c r="CI274" t="e">
        <f t="shared" si="235"/>
        <v>#N/A</v>
      </c>
      <c r="CJ274" s="4" t="str">
        <f t="shared" si="206"/>
        <v/>
      </c>
      <c r="CK274" s="33" t="e">
        <f t="shared" si="207"/>
        <v>#N/A</v>
      </c>
      <c r="CL274" s="4" t="e">
        <f t="shared" si="208"/>
        <v>#N/A</v>
      </c>
      <c r="CM274" s="24" t="str">
        <f t="shared" si="209"/>
        <v/>
      </c>
      <c r="CN274" s="4" t="str">
        <f t="shared" si="210"/>
        <v/>
      </c>
      <c r="CO274" s="4"/>
      <c r="CR274" s="33" t="str">
        <f t="shared" si="238"/>
        <v/>
      </c>
      <c r="CS274" s="4" t="str">
        <f t="shared" si="239"/>
        <v/>
      </c>
      <c r="CT274" t="str">
        <f t="shared" si="240"/>
        <v/>
      </c>
    </row>
    <row r="275" spans="2:98" x14ac:dyDescent="0.3">
      <c r="B275" s="31">
        <v>268</v>
      </c>
      <c r="C275" s="61"/>
      <c r="D275" s="60"/>
      <c r="E275" s="19" t="str">
        <f t="shared" si="193"/>
        <v/>
      </c>
      <c r="F275" s="20" t="e">
        <f t="shared" si="194"/>
        <v>#N/A</v>
      </c>
      <c r="G275" s="21" t="str">
        <f t="shared" si="195"/>
        <v/>
      </c>
      <c r="H275" s="43"/>
      <c r="I275" s="43"/>
      <c r="J275" s="23" t="str">
        <f t="shared" si="211"/>
        <v/>
      </c>
      <c r="K275" s="24" t="str">
        <f t="shared" si="196"/>
        <v/>
      </c>
      <c r="L275" s="24" t="e">
        <f t="shared" si="197"/>
        <v>#N/A</v>
      </c>
      <c r="N275" s="25" t="str">
        <f t="shared" si="212"/>
        <v/>
      </c>
      <c r="O275" s="23" t="str">
        <f t="shared" si="213"/>
        <v/>
      </c>
      <c r="P275" s="26" t="e">
        <f t="shared" si="214"/>
        <v>#N/A</v>
      </c>
      <c r="Q275" t="b">
        <f t="shared" si="198"/>
        <v>0</v>
      </c>
      <c r="R275" s="26" t="e">
        <f t="shared" si="199"/>
        <v>#N/A</v>
      </c>
      <c r="S275" s="44" t="e">
        <f t="shared" si="200"/>
        <v>#N/A</v>
      </c>
      <c r="AC275" t="str">
        <f t="shared" si="215"/>
        <v/>
      </c>
      <c r="AD275" t="str">
        <f t="shared" si="216"/>
        <v/>
      </c>
      <c r="AE275" s="4" t="str">
        <f t="shared" si="201"/>
        <v/>
      </c>
      <c r="AF275" s="4" t="e">
        <f t="shared" si="217"/>
        <v>#N/A</v>
      </c>
      <c r="AG275" s="4" t="e">
        <f t="shared" si="218"/>
        <v>#N/A</v>
      </c>
      <c r="AH275" s="4" t="e">
        <f t="shared" si="202"/>
        <v>#N/A</v>
      </c>
      <c r="AI275" t="str">
        <f t="shared" si="203"/>
        <v/>
      </c>
      <c r="AJ275" t="str">
        <f t="shared" si="204"/>
        <v/>
      </c>
      <c r="AK275" t="str">
        <f t="shared" si="205"/>
        <v/>
      </c>
      <c r="AM275" s="39"/>
      <c r="BB275" s="16" t="e">
        <f t="shared" si="219"/>
        <v>#N/A</v>
      </c>
      <c r="BC275" s="16" t="str">
        <f t="shared" si="220"/>
        <v/>
      </c>
      <c r="BD275" s="16" t="e">
        <f t="shared" si="221"/>
        <v>#N/A</v>
      </c>
      <c r="BE275" s="16" t="str">
        <f t="shared" si="222"/>
        <v/>
      </c>
      <c r="BF275" s="16" t="str">
        <f t="shared" si="223"/>
        <v/>
      </c>
      <c r="BG275" s="16" t="e">
        <f t="shared" si="224"/>
        <v>#N/A</v>
      </c>
      <c r="BH275" s="16" t="e">
        <f t="shared" si="225"/>
        <v>#N/A</v>
      </c>
      <c r="BI275" t="e">
        <f t="shared" si="226"/>
        <v>#N/A</v>
      </c>
      <c r="BJ275" t="e">
        <f t="shared" si="227"/>
        <v>#N/A</v>
      </c>
      <c r="BK275" s="4"/>
      <c r="BL275" s="28" t="str">
        <f t="shared" si="228"/>
        <v/>
      </c>
      <c r="BM275" s="28" t="str">
        <f t="shared" si="229"/>
        <v/>
      </c>
      <c r="BN275" t="str">
        <f t="shared" si="230"/>
        <v/>
      </c>
      <c r="BO275" s="4"/>
      <c r="BP275" s="4"/>
      <c r="BQ275" s="4"/>
      <c r="BR275" s="4"/>
      <c r="BS275" s="4"/>
      <c r="CC275" s="30" t="str">
        <f t="shared" si="231"/>
        <v/>
      </c>
      <c r="CD275" s="24" t="e">
        <f t="shared" si="236"/>
        <v>#N/A</v>
      </c>
      <c r="CE275" s="4" t="e">
        <f t="shared" si="237"/>
        <v>#N/A</v>
      </c>
      <c r="CF275" s="33" t="str">
        <f t="shared" si="232"/>
        <v/>
      </c>
      <c r="CG275" t="str">
        <f t="shared" si="233"/>
        <v/>
      </c>
      <c r="CH275" t="e">
        <f t="shared" si="234"/>
        <v>#N/A</v>
      </c>
      <c r="CI275" t="e">
        <f t="shared" si="235"/>
        <v>#N/A</v>
      </c>
      <c r="CJ275" s="4" t="str">
        <f t="shared" si="206"/>
        <v/>
      </c>
      <c r="CK275" s="33" t="e">
        <f t="shared" si="207"/>
        <v>#N/A</v>
      </c>
      <c r="CL275" s="4" t="e">
        <f t="shared" si="208"/>
        <v>#N/A</v>
      </c>
      <c r="CM275" s="24" t="str">
        <f t="shared" si="209"/>
        <v/>
      </c>
      <c r="CN275" s="4" t="str">
        <f t="shared" si="210"/>
        <v/>
      </c>
      <c r="CO275" s="4"/>
      <c r="CR275" s="33" t="str">
        <f t="shared" si="238"/>
        <v/>
      </c>
      <c r="CS275" s="4" t="str">
        <f t="shared" si="239"/>
        <v/>
      </c>
      <c r="CT275" t="str">
        <f t="shared" si="240"/>
        <v/>
      </c>
    </row>
    <row r="276" spans="2:98" x14ac:dyDescent="0.3">
      <c r="B276" s="31">
        <v>269</v>
      </c>
      <c r="C276" s="61"/>
      <c r="D276" s="60"/>
      <c r="E276" s="19" t="str">
        <f t="shared" si="193"/>
        <v/>
      </c>
      <c r="F276" s="20" t="e">
        <f t="shared" si="194"/>
        <v>#N/A</v>
      </c>
      <c r="G276" s="21" t="str">
        <f t="shared" si="195"/>
        <v/>
      </c>
      <c r="H276" s="43"/>
      <c r="I276" s="43"/>
      <c r="J276" s="23" t="str">
        <f t="shared" si="211"/>
        <v/>
      </c>
      <c r="K276" s="24" t="str">
        <f t="shared" si="196"/>
        <v/>
      </c>
      <c r="L276" s="24" t="e">
        <f t="shared" si="197"/>
        <v>#N/A</v>
      </c>
      <c r="N276" s="25" t="str">
        <f t="shared" si="212"/>
        <v/>
      </c>
      <c r="O276" s="23" t="str">
        <f t="shared" si="213"/>
        <v/>
      </c>
      <c r="P276" s="26" t="e">
        <f t="shared" si="214"/>
        <v>#N/A</v>
      </c>
      <c r="Q276" t="b">
        <f t="shared" si="198"/>
        <v>0</v>
      </c>
      <c r="R276" s="26" t="e">
        <f t="shared" si="199"/>
        <v>#N/A</v>
      </c>
      <c r="S276" s="44" t="e">
        <f t="shared" si="200"/>
        <v>#N/A</v>
      </c>
      <c r="AC276" t="str">
        <f t="shared" si="215"/>
        <v/>
      </c>
      <c r="AD276" t="str">
        <f t="shared" si="216"/>
        <v/>
      </c>
      <c r="AE276" s="4" t="str">
        <f t="shared" si="201"/>
        <v/>
      </c>
      <c r="AF276" s="4" t="e">
        <f t="shared" si="217"/>
        <v>#N/A</v>
      </c>
      <c r="AG276" s="4" t="e">
        <f t="shared" si="218"/>
        <v>#N/A</v>
      </c>
      <c r="AH276" s="4" t="e">
        <f t="shared" si="202"/>
        <v>#N/A</v>
      </c>
      <c r="AI276" t="str">
        <f t="shared" si="203"/>
        <v/>
      </c>
      <c r="AJ276" t="str">
        <f t="shared" si="204"/>
        <v/>
      </c>
      <c r="AK276" t="str">
        <f t="shared" si="205"/>
        <v/>
      </c>
      <c r="AM276" s="39"/>
      <c r="BB276" s="16" t="e">
        <f t="shared" si="219"/>
        <v>#N/A</v>
      </c>
      <c r="BC276" s="16" t="str">
        <f t="shared" si="220"/>
        <v/>
      </c>
      <c r="BD276" s="16" t="e">
        <f t="shared" si="221"/>
        <v>#N/A</v>
      </c>
      <c r="BE276" s="16" t="str">
        <f t="shared" si="222"/>
        <v/>
      </c>
      <c r="BF276" s="16" t="str">
        <f t="shared" si="223"/>
        <v/>
      </c>
      <c r="BG276" s="16" t="e">
        <f t="shared" si="224"/>
        <v>#N/A</v>
      </c>
      <c r="BH276" s="16" t="e">
        <f t="shared" si="225"/>
        <v>#N/A</v>
      </c>
      <c r="BI276" t="e">
        <f t="shared" si="226"/>
        <v>#N/A</v>
      </c>
      <c r="BJ276" t="e">
        <f t="shared" si="227"/>
        <v>#N/A</v>
      </c>
      <c r="BK276" s="4"/>
      <c r="BL276" s="28" t="str">
        <f t="shared" si="228"/>
        <v/>
      </c>
      <c r="BM276" s="28" t="str">
        <f t="shared" si="229"/>
        <v/>
      </c>
      <c r="BN276" t="str">
        <f t="shared" si="230"/>
        <v/>
      </c>
      <c r="BO276" s="4"/>
      <c r="BP276" s="4"/>
      <c r="BQ276" s="4"/>
      <c r="BR276" s="4"/>
      <c r="BS276" s="4"/>
      <c r="CC276" s="30" t="str">
        <f t="shared" si="231"/>
        <v/>
      </c>
      <c r="CD276" s="24" t="e">
        <f t="shared" si="236"/>
        <v>#N/A</v>
      </c>
      <c r="CE276" s="4" t="e">
        <f t="shared" si="237"/>
        <v>#N/A</v>
      </c>
      <c r="CF276" s="33" t="str">
        <f t="shared" si="232"/>
        <v/>
      </c>
      <c r="CG276" t="str">
        <f t="shared" si="233"/>
        <v/>
      </c>
      <c r="CH276" t="e">
        <f t="shared" si="234"/>
        <v>#N/A</v>
      </c>
      <c r="CI276" t="e">
        <f t="shared" si="235"/>
        <v>#N/A</v>
      </c>
      <c r="CJ276" s="4" t="str">
        <f t="shared" si="206"/>
        <v/>
      </c>
      <c r="CK276" s="33" t="e">
        <f t="shared" si="207"/>
        <v>#N/A</v>
      </c>
      <c r="CL276" s="4" t="e">
        <f t="shared" si="208"/>
        <v>#N/A</v>
      </c>
      <c r="CM276" s="24" t="str">
        <f t="shared" si="209"/>
        <v/>
      </c>
      <c r="CN276" s="4" t="str">
        <f t="shared" si="210"/>
        <v/>
      </c>
      <c r="CO276" s="4"/>
      <c r="CR276" s="33" t="str">
        <f t="shared" si="238"/>
        <v/>
      </c>
      <c r="CS276" s="4" t="str">
        <f t="shared" si="239"/>
        <v/>
      </c>
      <c r="CT276" t="str">
        <f t="shared" si="240"/>
        <v/>
      </c>
    </row>
    <row r="277" spans="2:98" x14ac:dyDescent="0.3">
      <c r="B277" s="31">
        <v>270</v>
      </c>
      <c r="C277" s="61"/>
      <c r="D277" s="60"/>
      <c r="E277" s="19" t="str">
        <f t="shared" si="193"/>
        <v/>
      </c>
      <c r="F277" s="20" t="e">
        <f t="shared" si="194"/>
        <v>#N/A</v>
      </c>
      <c r="G277" s="21" t="str">
        <f t="shared" si="195"/>
        <v/>
      </c>
      <c r="H277" s="43"/>
      <c r="I277" s="43"/>
      <c r="J277" s="23" t="str">
        <f t="shared" si="211"/>
        <v/>
      </c>
      <c r="K277" s="24" t="str">
        <f t="shared" si="196"/>
        <v/>
      </c>
      <c r="L277" s="24" t="e">
        <f t="shared" si="197"/>
        <v>#N/A</v>
      </c>
      <c r="N277" s="25" t="str">
        <f t="shared" si="212"/>
        <v/>
      </c>
      <c r="O277" s="23" t="str">
        <f t="shared" si="213"/>
        <v/>
      </c>
      <c r="P277" s="26" t="e">
        <f t="shared" si="214"/>
        <v>#N/A</v>
      </c>
      <c r="Q277" t="b">
        <f t="shared" si="198"/>
        <v>0</v>
      </c>
      <c r="R277" s="26" t="e">
        <f t="shared" si="199"/>
        <v>#N/A</v>
      </c>
      <c r="S277" s="44" t="e">
        <f t="shared" si="200"/>
        <v>#N/A</v>
      </c>
      <c r="AC277" t="str">
        <f t="shared" si="215"/>
        <v/>
      </c>
      <c r="AD277" t="str">
        <f t="shared" si="216"/>
        <v/>
      </c>
      <c r="AE277" s="4" t="str">
        <f t="shared" si="201"/>
        <v/>
      </c>
      <c r="AF277" s="4" t="e">
        <f t="shared" si="217"/>
        <v>#N/A</v>
      </c>
      <c r="AG277" s="4" t="e">
        <f t="shared" si="218"/>
        <v>#N/A</v>
      </c>
      <c r="AH277" s="4" t="e">
        <f t="shared" si="202"/>
        <v>#N/A</v>
      </c>
      <c r="AI277" t="str">
        <f t="shared" si="203"/>
        <v/>
      </c>
      <c r="AJ277" t="str">
        <f t="shared" si="204"/>
        <v/>
      </c>
      <c r="AK277" t="str">
        <f t="shared" si="205"/>
        <v/>
      </c>
      <c r="AM277" s="39"/>
      <c r="BB277" s="16" t="e">
        <f t="shared" si="219"/>
        <v>#N/A</v>
      </c>
      <c r="BC277" s="16" t="str">
        <f t="shared" si="220"/>
        <v/>
      </c>
      <c r="BD277" s="16" t="e">
        <f t="shared" si="221"/>
        <v>#N/A</v>
      </c>
      <c r="BE277" s="16" t="str">
        <f t="shared" si="222"/>
        <v/>
      </c>
      <c r="BF277" s="16" t="str">
        <f t="shared" si="223"/>
        <v/>
      </c>
      <c r="BG277" s="16" t="e">
        <f t="shared" si="224"/>
        <v>#N/A</v>
      </c>
      <c r="BH277" s="16" t="e">
        <f t="shared" si="225"/>
        <v>#N/A</v>
      </c>
      <c r="BI277" t="e">
        <f t="shared" si="226"/>
        <v>#N/A</v>
      </c>
      <c r="BJ277" t="e">
        <f t="shared" si="227"/>
        <v>#N/A</v>
      </c>
      <c r="BK277" s="4"/>
      <c r="BL277" s="28" t="str">
        <f t="shared" si="228"/>
        <v/>
      </c>
      <c r="BM277" s="28" t="str">
        <f t="shared" si="229"/>
        <v/>
      </c>
      <c r="BN277" t="str">
        <f t="shared" si="230"/>
        <v/>
      </c>
      <c r="BO277" s="4"/>
      <c r="BP277" s="4"/>
      <c r="BQ277" s="4"/>
      <c r="BR277" s="4"/>
      <c r="BS277" s="4"/>
      <c r="CC277" s="30" t="str">
        <f t="shared" si="231"/>
        <v/>
      </c>
      <c r="CD277" s="24" t="e">
        <f t="shared" si="236"/>
        <v>#N/A</v>
      </c>
      <c r="CE277" s="4" t="e">
        <f t="shared" si="237"/>
        <v>#N/A</v>
      </c>
      <c r="CF277" s="33" t="str">
        <f t="shared" si="232"/>
        <v/>
      </c>
      <c r="CG277" t="str">
        <f t="shared" si="233"/>
        <v/>
      </c>
      <c r="CH277" t="e">
        <f t="shared" si="234"/>
        <v>#N/A</v>
      </c>
      <c r="CI277" t="e">
        <f t="shared" si="235"/>
        <v>#N/A</v>
      </c>
      <c r="CJ277" s="4" t="str">
        <f t="shared" si="206"/>
        <v/>
      </c>
      <c r="CK277" s="33" t="e">
        <f t="shared" si="207"/>
        <v>#N/A</v>
      </c>
      <c r="CL277" s="4" t="e">
        <f t="shared" si="208"/>
        <v>#N/A</v>
      </c>
      <c r="CM277" s="24" t="str">
        <f t="shared" si="209"/>
        <v/>
      </c>
      <c r="CN277" s="4" t="str">
        <f t="shared" si="210"/>
        <v/>
      </c>
      <c r="CO277" s="4"/>
      <c r="CR277" s="33" t="str">
        <f t="shared" si="238"/>
        <v/>
      </c>
      <c r="CS277" s="4" t="str">
        <f t="shared" si="239"/>
        <v/>
      </c>
      <c r="CT277" t="str">
        <f t="shared" si="240"/>
        <v/>
      </c>
    </row>
    <row r="278" spans="2:98" x14ac:dyDescent="0.3">
      <c r="B278" s="31">
        <v>271</v>
      </c>
      <c r="C278" s="61"/>
      <c r="D278" s="60"/>
      <c r="E278" s="19" t="str">
        <f t="shared" si="193"/>
        <v/>
      </c>
      <c r="F278" s="20" t="e">
        <f t="shared" si="194"/>
        <v>#N/A</v>
      </c>
      <c r="G278" s="21" t="str">
        <f t="shared" si="195"/>
        <v/>
      </c>
      <c r="H278" s="43"/>
      <c r="I278" s="43"/>
      <c r="J278" s="23" t="str">
        <f t="shared" si="211"/>
        <v/>
      </c>
      <c r="K278" s="24" t="str">
        <f t="shared" si="196"/>
        <v/>
      </c>
      <c r="L278" s="24" t="e">
        <f t="shared" si="197"/>
        <v>#N/A</v>
      </c>
      <c r="N278" s="25" t="str">
        <f t="shared" si="212"/>
        <v/>
      </c>
      <c r="O278" s="23" t="str">
        <f t="shared" si="213"/>
        <v/>
      </c>
      <c r="P278" s="26" t="e">
        <f t="shared" si="214"/>
        <v>#N/A</v>
      </c>
      <c r="Q278" t="b">
        <f t="shared" si="198"/>
        <v>0</v>
      </c>
      <c r="R278" s="26" t="e">
        <f t="shared" si="199"/>
        <v>#N/A</v>
      </c>
      <c r="S278" s="44" t="e">
        <f t="shared" si="200"/>
        <v>#N/A</v>
      </c>
      <c r="AC278" t="str">
        <f t="shared" si="215"/>
        <v/>
      </c>
      <c r="AD278" t="str">
        <f t="shared" si="216"/>
        <v/>
      </c>
      <c r="AE278" s="4" t="str">
        <f t="shared" si="201"/>
        <v/>
      </c>
      <c r="AF278" s="4" t="e">
        <f t="shared" si="217"/>
        <v>#N/A</v>
      </c>
      <c r="AG278" s="4" t="e">
        <f t="shared" si="218"/>
        <v>#N/A</v>
      </c>
      <c r="AH278" s="4" t="e">
        <f t="shared" si="202"/>
        <v>#N/A</v>
      </c>
      <c r="AI278" t="str">
        <f t="shared" si="203"/>
        <v/>
      </c>
      <c r="AJ278" t="str">
        <f t="shared" si="204"/>
        <v/>
      </c>
      <c r="AK278" t="str">
        <f t="shared" si="205"/>
        <v/>
      </c>
      <c r="AM278" s="39"/>
      <c r="BB278" s="16" t="e">
        <f t="shared" si="219"/>
        <v>#N/A</v>
      </c>
      <c r="BC278" s="16" t="str">
        <f t="shared" si="220"/>
        <v/>
      </c>
      <c r="BD278" s="16" t="e">
        <f t="shared" si="221"/>
        <v>#N/A</v>
      </c>
      <c r="BE278" s="16" t="str">
        <f t="shared" si="222"/>
        <v/>
      </c>
      <c r="BF278" s="16" t="str">
        <f t="shared" si="223"/>
        <v/>
      </c>
      <c r="BG278" s="16" t="e">
        <f t="shared" si="224"/>
        <v>#N/A</v>
      </c>
      <c r="BH278" s="16" t="e">
        <f t="shared" si="225"/>
        <v>#N/A</v>
      </c>
      <c r="BI278" t="e">
        <f t="shared" si="226"/>
        <v>#N/A</v>
      </c>
      <c r="BJ278" t="e">
        <f t="shared" si="227"/>
        <v>#N/A</v>
      </c>
      <c r="BK278" s="4"/>
      <c r="BL278" s="28" t="str">
        <f t="shared" si="228"/>
        <v/>
      </c>
      <c r="BM278" s="28" t="str">
        <f t="shared" si="229"/>
        <v/>
      </c>
      <c r="BN278" t="str">
        <f t="shared" si="230"/>
        <v/>
      </c>
      <c r="BO278" s="4"/>
      <c r="BP278" s="4"/>
      <c r="BQ278" s="4"/>
      <c r="BR278" s="4"/>
      <c r="BS278" s="4"/>
      <c r="CC278" s="30" t="str">
        <f t="shared" si="231"/>
        <v/>
      </c>
      <c r="CD278" s="24" t="e">
        <f t="shared" si="236"/>
        <v>#N/A</v>
      </c>
      <c r="CE278" s="4" t="e">
        <f t="shared" si="237"/>
        <v>#N/A</v>
      </c>
      <c r="CF278" s="33" t="str">
        <f t="shared" si="232"/>
        <v/>
      </c>
      <c r="CG278" t="str">
        <f t="shared" si="233"/>
        <v/>
      </c>
      <c r="CH278" t="e">
        <f t="shared" si="234"/>
        <v>#N/A</v>
      </c>
      <c r="CI278" t="e">
        <f t="shared" si="235"/>
        <v>#N/A</v>
      </c>
      <c r="CJ278" s="4" t="str">
        <f t="shared" si="206"/>
        <v/>
      </c>
      <c r="CK278" s="33" t="e">
        <f t="shared" si="207"/>
        <v>#N/A</v>
      </c>
      <c r="CL278" s="4" t="e">
        <f t="shared" si="208"/>
        <v>#N/A</v>
      </c>
      <c r="CM278" s="24" t="str">
        <f t="shared" si="209"/>
        <v/>
      </c>
      <c r="CN278" s="4" t="str">
        <f t="shared" si="210"/>
        <v/>
      </c>
      <c r="CO278" s="4"/>
      <c r="CR278" s="33" t="str">
        <f t="shared" si="238"/>
        <v/>
      </c>
      <c r="CS278" s="4" t="str">
        <f t="shared" si="239"/>
        <v/>
      </c>
      <c r="CT278" t="str">
        <f t="shared" si="240"/>
        <v/>
      </c>
    </row>
    <row r="279" spans="2:98" x14ac:dyDescent="0.3">
      <c r="B279" s="31">
        <v>272</v>
      </c>
      <c r="C279" s="61"/>
      <c r="D279" s="60"/>
      <c r="E279" s="19" t="str">
        <f t="shared" si="193"/>
        <v/>
      </c>
      <c r="F279" s="20" t="e">
        <f t="shared" si="194"/>
        <v>#N/A</v>
      </c>
      <c r="G279" s="21" t="str">
        <f t="shared" si="195"/>
        <v/>
      </c>
      <c r="H279" s="43"/>
      <c r="I279" s="43"/>
      <c r="J279" s="23" t="str">
        <f t="shared" si="211"/>
        <v/>
      </c>
      <c r="K279" s="24" t="str">
        <f t="shared" si="196"/>
        <v/>
      </c>
      <c r="L279" s="24" t="e">
        <f t="shared" si="197"/>
        <v>#N/A</v>
      </c>
      <c r="N279" s="25" t="str">
        <f t="shared" si="212"/>
        <v/>
      </c>
      <c r="O279" s="23" t="str">
        <f t="shared" si="213"/>
        <v/>
      </c>
      <c r="P279" s="26" t="e">
        <f t="shared" si="214"/>
        <v>#N/A</v>
      </c>
      <c r="Q279" t="b">
        <f t="shared" si="198"/>
        <v>0</v>
      </c>
      <c r="R279" s="26" t="e">
        <f t="shared" si="199"/>
        <v>#N/A</v>
      </c>
      <c r="S279" s="44" t="e">
        <f t="shared" si="200"/>
        <v>#N/A</v>
      </c>
      <c r="AC279" t="str">
        <f t="shared" si="215"/>
        <v/>
      </c>
      <c r="AD279" t="str">
        <f t="shared" si="216"/>
        <v/>
      </c>
      <c r="AE279" s="4" t="str">
        <f t="shared" si="201"/>
        <v/>
      </c>
      <c r="AF279" s="4" t="e">
        <f t="shared" si="217"/>
        <v>#N/A</v>
      </c>
      <c r="AG279" s="4" t="e">
        <f t="shared" si="218"/>
        <v>#N/A</v>
      </c>
      <c r="AH279" s="4" t="e">
        <f t="shared" si="202"/>
        <v>#N/A</v>
      </c>
      <c r="AI279" t="str">
        <f t="shared" si="203"/>
        <v/>
      </c>
      <c r="AJ279" t="str">
        <f t="shared" si="204"/>
        <v/>
      </c>
      <c r="AK279" t="str">
        <f t="shared" si="205"/>
        <v/>
      </c>
      <c r="AM279" s="39"/>
      <c r="BB279" s="16" t="e">
        <f t="shared" si="219"/>
        <v>#N/A</v>
      </c>
      <c r="BC279" s="16" t="str">
        <f t="shared" si="220"/>
        <v/>
      </c>
      <c r="BD279" s="16" t="e">
        <f t="shared" si="221"/>
        <v>#N/A</v>
      </c>
      <c r="BE279" s="16" t="str">
        <f t="shared" si="222"/>
        <v/>
      </c>
      <c r="BF279" s="16" t="str">
        <f t="shared" si="223"/>
        <v/>
      </c>
      <c r="BG279" s="16" t="e">
        <f t="shared" si="224"/>
        <v>#N/A</v>
      </c>
      <c r="BH279" s="16" t="e">
        <f t="shared" si="225"/>
        <v>#N/A</v>
      </c>
      <c r="BI279" t="e">
        <f t="shared" si="226"/>
        <v>#N/A</v>
      </c>
      <c r="BJ279" t="e">
        <f t="shared" si="227"/>
        <v>#N/A</v>
      </c>
      <c r="BK279" s="4"/>
      <c r="BL279" s="28" t="str">
        <f t="shared" si="228"/>
        <v/>
      </c>
      <c r="BM279" s="28" t="str">
        <f t="shared" si="229"/>
        <v/>
      </c>
      <c r="BN279" t="str">
        <f t="shared" si="230"/>
        <v/>
      </c>
      <c r="BO279" s="4"/>
      <c r="BP279" s="4"/>
      <c r="BQ279" s="4"/>
      <c r="BR279" s="4"/>
      <c r="BS279" s="4"/>
      <c r="CC279" s="30" t="str">
        <f t="shared" si="231"/>
        <v/>
      </c>
      <c r="CD279" s="24" t="e">
        <f t="shared" si="236"/>
        <v>#N/A</v>
      </c>
      <c r="CE279" s="4" t="e">
        <f t="shared" si="237"/>
        <v>#N/A</v>
      </c>
      <c r="CF279" s="33" t="str">
        <f t="shared" si="232"/>
        <v/>
      </c>
      <c r="CG279" t="str">
        <f t="shared" si="233"/>
        <v/>
      </c>
      <c r="CH279" t="e">
        <f t="shared" si="234"/>
        <v>#N/A</v>
      </c>
      <c r="CI279" t="e">
        <f t="shared" si="235"/>
        <v>#N/A</v>
      </c>
      <c r="CJ279" s="4" t="str">
        <f t="shared" si="206"/>
        <v/>
      </c>
      <c r="CK279" s="33" t="e">
        <f t="shared" si="207"/>
        <v>#N/A</v>
      </c>
      <c r="CL279" s="4" t="e">
        <f t="shared" si="208"/>
        <v>#N/A</v>
      </c>
      <c r="CM279" s="24" t="str">
        <f t="shared" si="209"/>
        <v/>
      </c>
      <c r="CN279" s="4" t="str">
        <f t="shared" si="210"/>
        <v/>
      </c>
      <c r="CO279" s="4"/>
      <c r="CR279" s="33" t="str">
        <f t="shared" si="238"/>
        <v/>
      </c>
      <c r="CS279" s="4" t="str">
        <f t="shared" si="239"/>
        <v/>
      </c>
      <c r="CT279" t="str">
        <f t="shared" si="240"/>
        <v/>
      </c>
    </row>
    <row r="280" spans="2:98" x14ac:dyDescent="0.3">
      <c r="B280" s="31">
        <v>273</v>
      </c>
      <c r="C280" s="61"/>
      <c r="D280" s="60"/>
      <c r="E280" s="19" t="str">
        <f t="shared" si="193"/>
        <v/>
      </c>
      <c r="F280" s="20" t="e">
        <f t="shared" si="194"/>
        <v>#N/A</v>
      </c>
      <c r="G280" s="21" t="str">
        <f t="shared" si="195"/>
        <v/>
      </c>
      <c r="H280" s="43"/>
      <c r="I280" s="43"/>
      <c r="J280" s="23" t="str">
        <f t="shared" si="211"/>
        <v/>
      </c>
      <c r="K280" s="24" t="str">
        <f t="shared" si="196"/>
        <v/>
      </c>
      <c r="L280" s="24" t="e">
        <f t="shared" si="197"/>
        <v>#N/A</v>
      </c>
      <c r="N280" s="25" t="str">
        <f t="shared" si="212"/>
        <v/>
      </c>
      <c r="O280" s="23" t="str">
        <f t="shared" si="213"/>
        <v/>
      </c>
      <c r="P280" s="26" t="e">
        <f t="shared" si="214"/>
        <v>#N/A</v>
      </c>
      <c r="Q280" t="b">
        <f t="shared" si="198"/>
        <v>0</v>
      </c>
      <c r="R280" s="26" t="e">
        <f t="shared" si="199"/>
        <v>#N/A</v>
      </c>
      <c r="S280" s="44" t="e">
        <f t="shared" si="200"/>
        <v>#N/A</v>
      </c>
      <c r="AC280" t="str">
        <f t="shared" si="215"/>
        <v/>
      </c>
      <c r="AD280" t="str">
        <f t="shared" si="216"/>
        <v/>
      </c>
      <c r="AE280" s="4" t="str">
        <f t="shared" si="201"/>
        <v/>
      </c>
      <c r="AF280" s="4" t="e">
        <f t="shared" si="217"/>
        <v>#N/A</v>
      </c>
      <c r="AG280" s="4" t="e">
        <f t="shared" si="218"/>
        <v>#N/A</v>
      </c>
      <c r="AH280" s="4" t="e">
        <f t="shared" si="202"/>
        <v>#N/A</v>
      </c>
      <c r="AI280" t="str">
        <f t="shared" si="203"/>
        <v/>
      </c>
      <c r="AJ280" t="str">
        <f t="shared" si="204"/>
        <v/>
      </c>
      <c r="AK280" t="str">
        <f t="shared" si="205"/>
        <v/>
      </c>
      <c r="AM280" s="39"/>
      <c r="BB280" s="16" t="e">
        <f t="shared" si="219"/>
        <v>#N/A</v>
      </c>
      <c r="BC280" s="16" t="str">
        <f t="shared" si="220"/>
        <v/>
      </c>
      <c r="BD280" s="16" t="e">
        <f t="shared" si="221"/>
        <v>#N/A</v>
      </c>
      <c r="BE280" s="16" t="str">
        <f t="shared" si="222"/>
        <v/>
      </c>
      <c r="BF280" s="16" t="str">
        <f t="shared" si="223"/>
        <v/>
      </c>
      <c r="BG280" s="16" t="e">
        <f t="shared" si="224"/>
        <v>#N/A</v>
      </c>
      <c r="BH280" s="16" t="e">
        <f t="shared" si="225"/>
        <v>#N/A</v>
      </c>
      <c r="BI280" t="e">
        <f t="shared" si="226"/>
        <v>#N/A</v>
      </c>
      <c r="BJ280" t="e">
        <f t="shared" si="227"/>
        <v>#N/A</v>
      </c>
      <c r="BK280" s="4"/>
      <c r="BL280" s="28" t="str">
        <f t="shared" si="228"/>
        <v/>
      </c>
      <c r="BM280" s="28" t="str">
        <f t="shared" si="229"/>
        <v/>
      </c>
      <c r="BN280" t="str">
        <f t="shared" si="230"/>
        <v/>
      </c>
      <c r="BO280" s="4"/>
      <c r="BP280" s="4"/>
      <c r="BQ280" s="4"/>
      <c r="BR280" s="4"/>
      <c r="BS280" s="4"/>
      <c r="CC280" s="30" t="str">
        <f t="shared" si="231"/>
        <v/>
      </c>
      <c r="CD280" s="24" t="e">
        <f t="shared" si="236"/>
        <v>#N/A</v>
      </c>
      <c r="CE280" s="4" t="e">
        <f t="shared" si="237"/>
        <v>#N/A</v>
      </c>
      <c r="CF280" s="33" t="str">
        <f t="shared" si="232"/>
        <v/>
      </c>
      <c r="CG280" t="str">
        <f t="shared" si="233"/>
        <v/>
      </c>
      <c r="CH280" t="e">
        <f t="shared" si="234"/>
        <v>#N/A</v>
      </c>
      <c r="CI280" t="e">
        <f t="shared" si="235"/>
        <v>#N/A</v>
      </c>
      <c r="CJ280" s="4" t="str">
        <f t="shared" si="206"/>
        <v/>
      </c>
      <c r="CK280" s="33" t="e">
        <f t="shared" si="207"/>
        <v>#N/A</v>
      </c>
      <c r="CL280" s="4" t="e">
        <f t="shared" si="208"/>
        <v>#N/A</v>
      </c>
      <c r="CM280" s="24" t="str">
        <f t="shared" si="209"/>
        <v/>
      </c>
      <c r="CN280" s="4" t="str">
        <f t="shared" si="210"/>
        <v/>
      </c>
      <c r="CO280" s="4"/>
      <c r="CR280" s="33" t="str">
        <f t="shared" si="238"/>
        <v/>
      </c>
      <c r="CS280" s="4" t="str">
        <f t="shared" si="239"/>
        <v/>
      </c>
      <c r="CT280" t="str">
        <f t="shared" si="240"/>
        <v/>
      </c>
    </row>
    <row r="281" spans="2:98" x14ac:dyDescent="0.3">
      <c r="B281" s="31">
        <v>274</v>
      </c>
      <c r="C281" s="61"/>
      <c r="D281" s="60"/>
      <c r="E281" s="19" t="str">
        <f t="shared" si="193"/>
        <v/>
      </c>
      <c r="F281" s="20" t="e">
        <f t="shared" si="194"/>
        <v>#N/A</v>
      </c>
      <c r="G281" s="21" t="str">
        <f t="shared" si="195"/>
        <v/>
      </c>
      <c r="H281" s="43"/>
      <c r="I281" s="43"/>
      <c r="J281" s="23" t="str">
        <f t="shared" si="211"/>
        <v/>
      </c>
      <c r="K281" s="24" t="str">
        <f t="shared" si="196"/>
        <v/>
      </c>
      <c r="L281" s="24" t="e">
        <f t="shared" si="197"/>
        <v>#N/A</v>
      </c>
      <c r="N281" s="25" t="str">
        <f t="shared" si="212"/>
        <v/>
      </c>
      <c r="O281" s="23" t="str">
        <f t="shared" si="213"/>
        <v/>
      </c>
      <c r="P281" s="26" t="e">
        <f t="shared" si="214"/>
        <v>#N/A</v>
      </c>
      <c r="Q281" t="b">
        <f t="shared" si="198"/>
        <v>0</v>
      </c>
      <c r="R281" s="26" t="e">
        <f t="shared" si="199"/>
        <v>#N/A</v>
      </c>
      <c r="S281" s="44" t="e">
        <f t="shared" si="200"/>
        <v>#N/A</v>
      </c>
      <c r="AC281" t="str">
        <f t="shared" si="215"/>
        <v/>
      </c>
      <c r="AD281" t="str">
        <f t="shared" si="216"/>
        <v/>
      </c>
      <c r="AE281" s="4" t="str">
        <f t="shared" si="201"/>
        <v/>
      </c>
      <c r="AF281" s="4" t="e">
        <f t="shared" si="217"/>
        <v>#N/A</v>
      </c>
      <c r="AG281" s="4" t="e">
        <f t="shared" si="218"/>
        <v>#N/A</v>
      </c>
      <c r="AH281" s="4" t="e">
        <f t="shared" si="202"/>
        <v>#N/A</v>
      </c>
      <c r="AI281" t="str">
        <f t="shared" si="203"/>
        <v/>
      </c>
      <c r="AJ281" t="str">
        <f t="shared" si="204"/>
        <v/>
      </c>
      <c r="AK281" t="str">
        <f t="shared" si="205"/>
        <v/>
      </c>
      <c r="AM281" s="39"/>
      <c r="BB281" s="16" t="e">
        <f t="shared" si="219"/>
        <v>#N/A</v>
      </c>
      <c r="BC281" s="16" t="str">
        <f t="shared" si="220"/>
        <v/>
      </c>
      <c r="BD281" s="16" t="e">
        <f t="shared" si="221"/>
        <v>#N/A</v>
      </c>
      <c r="BE281" s="16" t="str">
        <f t="shared" si="222"/>
        <v/>
      </c>
      <c r="BF281" s="16" t="str">
        <f t="shared" si="223"/>
        <v/>
      </c>
      <c r="BG281" s="16" t="e">
        <f t="shared" si="224"/>
        <v>#N/A</v>
      </c>
      <c r="BH281" s="16" t="e">
        <f t="shared" si="225"/>
        <v>#N/A</v>
      </c>
      <c r="BI281" t="e">
        <f t="shared" si="226"/>
        <v>#N/A</v>
      </c>
      <c r="BJ281" t="e">
        <f t="shared" si="227"/>
        <v>#N/A</v>
      </c>
      <c r="BK281" s="4"/>
      <c r="BL281" s="28" t="str">
        <f t="shared" si="228"/>
        <v/>
      </c>
      <c r="BM281" s="28" t="str">
        <f t="shared" si="229"/>
        <v/>
      </c>
      <c r="BN281" t="str">
        <f t="shared" si="230"/>
        <v/>
      </c>
      <c r="BO281" s="4"/>
      <c r="BP281" s="4"/>
      <c r="BQ281" s="4"/>
      <c r="BR281" s="4"/>
      <c r="BS281" s="4"/>
      <c r="CC281" s="30" t="str">
        <f t="shared" si="231"/>
        <v/>
      </c>
      <c r="CD281" s="24" t="e">
        <f t="shared" si="236"/>
        <v>#N/A</v>
      </c>
      <c r="CE281" s="4" t="e">
        <f t="shared" si="237"/>
        <v>#N/A</v>
      </c>
      <c r="CF281" s="33" t="str">
        <f t="shared" si="232"/>
        <v/>
      </c>
      <c r="CG281" t="str">
        <f t="shared" si="233"/>
        <v/>
      </c>
      <c r="CH281" t="e">
        <f t="shared" si="234"/>
        <v>#N/A</v>
      </c>
      <c r="CI281" t="e">
        <f t="shared" si="235"/>
        <v>#N/A</v>
      </c>
      <c r="CJ281" s="4" t="str">
        <f t="shared" si="206"/>
        <v/>
      </c>
      <c r="CK281" s="33" t="e">
        <f t="shared" si="207"/>
        <v>#N/A</v>
      </c>
      <c r="CL281" s="4" t="e">
        <f t="shared" si="208"/>
        <v>#N/A</v>
      </c>
      <c r="CM281" s="24" t="str">
        <f t="shared" si="209"/>
        <v/>
      </c>
      <c r="CN281" s="4" t="str">
        <f t="shared" si="210"/>
        <v/>
      </c>
      <c r="CO281" s="4"/>
      <c r="CR281" s="33" t="str">
        <f t="shared" si="238"/>
        <v/>
      </c>
      <c r="CS281" s="4" t="str">
        <f t="shared" si="239"/>
        <v/>
      </c>
      <c r="CT281" t="str">
        <f t="shared" si="240"/>
        <v/>
      </c>
    </row>
    <row r="282" spans="2:98" x14ac:dyDescent="0.3">
      <c r="B282" s="31">
        <v>275</v>
      </c>
      <c r="C282" s="61"/>
      <c r="D282" s="60"/>
      <c r="E282" s="19" t="str">
        <f t="shared" si="193"/>
        <v/>
      </c>
      <c r="F282" s="20" t="e">
        <f t="shared" si="194"/>
        <v>#N/A</v>
      </c>
      <c r="G282" s="21" t="str">
        <f t="shared" si="195"/>
        <v/>
      </c>
      <c r="H282" s="43"/>
      <c r="I282" s="43"/>
      <c r="J282" s="23" t="str">
        <f t="shared" si="211"/>
        <v/>
      </c>
      <c r="K282" s="24" t="str">
        <f t="shared" si="196"/>
        <v/>
      </c>
      <c r="L282" s="24" t="e">
        <f t="shared" si="197"/>
        <v>#N/A</v>
      </c>
      <c r="N282" s="25" t="str">
        <f t="shared" si="212"/>
        <v/>
      </c>
      <c r="O282" s="23" t="str">
        <f t="shared" si="213"/>
        <v/>
      </c>
      <c r="P282" s="26" t="e">
        <f t="shared" si="214"/>
        <v>#N/A</v>
      </c>
      <c r="Q282" t="b">
        <f t="shared" si="198"/>
        <v>0</v>
      </c>
      <c r="R282" s="26" t="e">
        <f t="shared" si="199"/>
        <v>#N/A</v>
      </c>
      <c r="S282" s="44" t="e">
        <f t="shared" si="200"/>
        <v>#N/A</v>
      </c>
      <c r="AC282" t="str">
        <f t="shared" si="215"/>
        <v/>
      </c>
      <c r="AD282" t="str">
        <f t="shared" si="216"/>
        <v/>
      </c>
      <c r="AE282" s="4" t="str">
        <f t="shared" si="201"/>
        <v/>
      </c>
      <c r="AF282" s="4" t="e">
        <f t="shared" si="217"/>
        <v>#N/A</v>
      </c>
      <c r="AG282" s="4" t="e">
        <f t="shared" si="218"/>
        <v>#N/A</v>
      </c>
      <c r="AH282" s="4" t="e">
        <f t="shared" si="202"/>
        <v>#N/A</v>
      </c>
      <c r="AI282" t="str">
        <f t="shared" si="203"/>
        <v/>
      </c>
      <c r="AJ282" t="str">
        <f t="shared" si="204"/>
        <v/>
      </c>
      <c r="AK282" t="str">
        <f t="shared" si="205"/>
        <v/>
      </c>
      <c r="AM282" s="39"/>
      <c r="BB282" s="16" t="e">
        <f t="shared" si="219"/>
        <v>#N/A</v>
      </c>
      <c r="BC282" s="16" t="str">
        <f t="shared" si="220"/>
        <v/>
      </c>
      <c r="BD282" s="16" t="e">
        <f t="shared" si="221"/>
        <v>#N/A</v>
      </c>
      <c r="BE282" s="16" t="str">
        <f t="shared" si="222"/>
        <v/>
      </c>
      <c r="BF282" s="16" t="str">
        <f t="shared" si="223"/>
        <v/>
      </c>
      <c r="BG282" s="16" t="e">
        <f t="shared" si="224"/>
        <v>#N/A</v>
      </c>
      <c r="BH282" s="16" t="e">
        <f t="shared" si="225"/>
        <v>#N/A</v>
      </c>
      <c r="BI282" t="e">
        <f t="shared" si="226"/>
        <v>#N/A</v>
      </c>
      <c r="BJ282" t="e">
        <f t="shared" si="227"/>
        <v>#N/A</v>
      </c>
      <c r="BK282" s="4"/>
      <c r="BL282" s="28" t="str">
        <f t="shared" si="228"/>
        <v/>
      </c>
      <c r="BM282" s="28" t="str">
        <f t="shared" si="229"/>
        <v/>
      </c>
      <c r="BN282" t="str">
        <f t="shared" si="230"/>
        <v/>
      </c>
      <c r="BO282" s="4"/>
      <c r="BP282" s="4"/>
      <c r="BQ282" s="4"/>
      <c r="BR282" s="4"/>
      <c r="BS282" s="4"/>
      <c r="CC282" s="30" t="str">
        <f t="shared" si="231"/>
        <v/>
      </c>
      <c r="CD282" s="24" t="e">
        <f t="shared" si="236"/>
        <v>#N/A</v>
      </c>
      <c r="CE282" s="4" t="e">
        <f t="shared" si="237"/>
        <v>#N/A</v>
      </c>
      <c r="CF282" s="33" t="str">
        <f t="shared" si="232"/>
        <v/>
      </c>
      <c r="CG282" t="str">
        <f t="shared" si="233"/>
        <v/>
      </c>
      <c r="CH282" t="e">
        <f t="shared" si="234"/>
        <v>#N/A</v>
      </c>
      <c r="CI282" t="e">
        <f t="shared" si="235"/>
        <v>#N/A</v>
      </c>
      <c r="CJ282" s="4" t="str">
        <f t="shared" si="206"/>
        <v/>
      </c>
      <c r="CK282" s="33" t="e">
        <f t="shared" si="207"/>
        <v>#N/A</v>
      </c>
      <c r="CL282" s="4" t="e">
        <f t="shared" si="208"/>
        <v>#N/A</v>
      </c>
      <c r="CM282" s="24" t="str">
        <f t="shared" si="209"/>
        <v/>
      </c>
      <c r="CN282" s="4" t="str">
        <f t="shared" si="210"/>
        <v/>
      </c>
      <c r="CO282" s="4"/>
      <c r="CR282" s="33" t="str">
        <f t="shared" si="238"/>
        <v/>
      </c>
      <c r="CS282" s="4" t="str">
        <f t="shared" si="239"/>
        <v/>
      </c>
      <c r="CT282" t="str">
        <f t="shared" si="240"/>
        <v/>
      </c>
    </row>
    <row r="283" spans="2:98" x14ac:dyDescent="0.3">
      <c r="B283" s="31">
        <v>276</v>
      </c>
      <c r="C283" s="61"/>
      <c r="D283" s="60"/>
      <c r="E283" s="19" t="str">
        <f t="shared" si="193"/>
        <v/>
      </c>
      <c r="F283" s="20" t="e">
        <f t="shared" si="194"/>
        <v>#N/A</v>
      </c>
      <c r="G283" s="21" t="str">
        <f t="shared" si="195"/>
        <v/>
      </c>
      <c r="H283" s="43"/>
      <c r="I283" s="43"/>
      <c r="J283" s="23" t="str">
        <f t="shared" si="211"/>
        <v/>
      </c>
      <c r="K283" s="24" t="str">
        <f t="shared" si="196"/>
        <v/>
      </c>
      <c r="L283" s="24" t="e">
        <f t="shared" si="197"/>
        <v>#N/A</v>
      </c>
      <c r="N283" s="25" t="str">
        <f t="shared" si="212"/>
        <v/>
      </c>
      <c r="O283" s="23" t="str">
        <f t="shared" si="213"/>
        <v/>
      </c>
      <c r="P283" s="26" t="e">
        <f t="shared" si="214"/>
        <v>#N/A</v>
      </c>
      <c r="Q283" t="b">
        <f t="shared" si="198"/>
        <v>0</v>
      </c>
      <c r="R283" s="26" t="e">
        <f t="shared" si="199"/>
        <v>#N/A</v>
      </c>
      <c r="S283" s="44" t="e">
        <f t="shared" si="200"/>
        <v>#N/A</v>
      </c>
      <c r="AC283" t="str">
        <f t="shared" si="215"/>
        <v/>
      </c>
      <c r="AD283" t="str">
        <f t="shared" si="216"/>
        <v/>
      </c>
      <c r="AE283" s="4" t="str">
        <f t="shared" si="201"/>
        <v/>
      </c>
      <c r="AF283" s="4" t="e">
        <f t="shared" si="217"/>
        <v>#N/A</v>
      </c>
      <c r="AG283" s="4" t="e">
        <f t="shared" si="218"/>
        <v>#N/A</v>
      </c>
      <c r="AH283" s="4" t="e">
        <f t="shared" si="202"/>
        <v>#N/A</v>
      </c>
      <c r="AI283" t="str">
        <f t="shared" si="203"/>
        <v/>
      </c>
      <c r="AJ283" t="str">
        <f t="shared" si="204"/>
        <v/>
      </c>
      <c r="AK283" t="str">
        <f t="shared" si="205"/>
        <v/>
      </c>
      <c r="AM283" s="39"/>
      <c r="BB283" s="16" t="e">
        <f t="shared" si="219"/>
        <v>#N/A</v>
      </c>
      <c r="BC283" s="16" t="str">
        <f t="shared" si="220"/>
        <v/>
      </c>
      <c r="BD283" s="16" t="e">
        <f t="shared" si="221"/>
        <v>#N/A</v>
      </c>
      <c r="BE283" s="16" t="str">
        <f t="shared" si="222"/>
        <v/>
      </c>
      <c r="BF283" s="16" t="str">
        <f t="shared" si="223"/>
        <v/>
      </c>
      <c r="BG283" s="16" t="e">
        <f t="shared" si="224"/>
        <v>#N/A</v>
      </c>
      <c r="BH283" s="16" t="e">
        <f t="shared" si="225"/>
        <v>#N/A</v>
      </c>
      <c r="BI283" t="e">
        <f t="shared" si="226"/>
        <v>#N/A</v>
      </c>
      <c r="BJ283" t="e">
        <f t="shared" si="227"/>
        <v>#N/A</v>
      </c>
      <c r="BK283" s="4"/>
      <c r="BL283" s="28" t="str">
        <f t="shared" si="228"/>
        <v/>
      </c>
      <c r="BM283" s="28" t="str">
        <f t="shared" si="229"/>
        <v/>
      </c>
      <c r="BN283" t="str">
        <f t="shared" si="230"/>
        <v/>
      </c>
      <c r="BO283" s="4"/>
      <c r="BP283" s="4"/>
      <c r="BQ283" s="4"/>
      <c r="BR283" s="4"/>
      <c r="BS283" s="4"/>
      <c r="CC283" s="30" t="str">
        <f t="shared" si="231"/>
        <v/>
      </c>
      <c r="CD283" s="24" t="e">
        <f t="shared" si="236"/>
        <v>#N/A</v>
      </c>
      <c r="CE283" s="4" t="e">
        <f t="shared" si="237"/>
        <v>#N/A</v>
      </c>
      <c r="CF283" s="33" t="str">
        <f t="shared" si="232"/>
        <v/>
      </c>
      <c r="CG283" t="str">
        <f t="shared" si="233"/>
        <v/>
      </c>
      <c r="CH283" t="e">
        <f t="shared" si="234"/>
        <v>#N/A</v>
      </c>
      <c r="CI283" t="e">
        <f t="shared" si="235"/>
        <v>#N/A</v>
      </c>
      <c r="CJ283" s="4" t="str">
        <f t="shared" si="206"/>
        <v/>
      </c>
      <c r="CK283" s="33" t="e">
        <f t="shared" si="207"/>
        <v>#N/A</v>
      </c>
      <c r="CL283" s="4" t="e">
        <f t="shared" si="208"/>
        <v>#N/A</v>
      </c>
      <c r="CM283" s="24" t="str">
        <f t="shared" si="209"/>
        <v/>
      </c>
      <c r="CN283" s="4" t="str">
        <f t="shared" si="210"/>
        <v/>
      </c>
      <c r="CO283" s="4"/>
      <c r="CR283" s="33" t="str">
        <f t="shared" si="238"/>
        <v/>
      </c>
      <c r="CS283" s="4" t="str">
        <f t="shared" si="239"/>
        <v/>
      </c>
      <c r="CT283" t="str">
        <f t="shared" si="240"/>
        <v/>
      </c>
    </row>
    <row r="284" spans="2:98" x14ac:dyDescent="0.3">
      <c r="B284" s="31">
        <v>277</v>
      </c>
      <c r="C284" s="61"/>
      <c r="D284" s="60"/>
      <c r="E284" s="19" t="str">
        <f t="shared" si="193"/>
        <v/>
      </c>
      <c r="F284" s="20" t="e">
        <f t="shared" si="194"/>
        <v>#N/A</v>
      </c>
      <c r="G284" s="21" t="str">
        <f t="shared" si="195"/>
        <v/>
      </c>
      <c r="H284" s="43"/>
      <c r="I284" s="43"/>
      <c r="J284" s="23" t="str">
        <f t="shared" si="211"/>
        <v/>
      </c>
      <c r="K284" s="24" t="str">
        <f t="shared" si="196"/>
        <v/>
      </c>
      <c r="L284" s="24" t="e">
        <f t="shared" si="197"/>
        <v>#N/A</v>
      </c>
      <c r="N284" s="25" t="str">
        <f t="shared" si="212"/>
        <v/>
      </c>
      <c r="O284" s="23" t="str">
        <f t="shared" si="213"/>
        <v/>
      </c>
      <c r="P284" s="26" t="e">
        <f t="shared" si="214"/>
        <v>#N/A</v>
      </c>
      <c r="Q284" t="b">
        <f t="shared" si="198"/>
        <v>0</v>
      </c>
      <c r="R284" s="26" t="e">
        <f t="shared" si="199"/>
        <v>#N/A</v>
      </c>
      <c r="S284" s="44" t="e">
        <f t="shared" si="200"/>
        <v>#N/A</v>
      </c>
      <c r="AC284" t="str">
        <f t="shared" si="215"/>
        <v/>
      </c>
      <c r="AD284" t="str">
        <f t="shared" si="216"/>
        <v/>
      </c>
      <c r="AE284" s="4" t="str">
        <f t="shared" si="201"/>
        <v/>
      </c>
      <c r="AF284" s="4" t="e">
        <f t="shared" si="217"/>
        <v>#N/A</v>
      </c>
      <c r="AG284" s="4" t="e">
        <f t="shared" si="218"/>
        <v>#N/A</v>
      </c>
      <c r="AH284" s="4" t="e">
        <f t="shared" si="202"/>
        <v>#N/A</v>
      </c>
      <c r="AI284" t="str">
        <f t="shared" si="203"/>
        <v/>
      </c>
      <c r="AJ284" t="str">
        <f t="shared" si="204"/>
        <v/>
      </c>
      <c r="AK284" t="str">
        <f t="shared" si="205"/>
        <v/>
      </c>
      <c r="AM284" s="39"/>
      <c r="BB284" s="16" t="e">
        <f t="shared" si="219"/>
        <v>#N/A</v>
      </c>
      <c r="BC284" s="16" t="str">
        <f t="shared" si="220"/>
        <v/>
      </c>
      <c r="BD284" s="16" t="e">
        <f t="shared" si="221"/>
        <v>#N/A</v>
      </c>
      <c r="BE284" s="16" t="str">
        <f t="shared" si="222"/>
        <v/>
      </c>
      <c r="BF284" s="16" t="str">
        <f t="shared" si="223"/>
        <v/>
      </c>
      <c r="BG284" s="16" t="e">
        <f t="shared" si="224"/>
        <v>#N/A</v>
      </c>
      <c r="BH284" s="16" t="e">
        <f t="shared" si="225"/>
        <v>#N/A</v>
      </c>
      <c r="BI284" t="e">
        <f t="shared" si="226"/>
        <v>#N/A</v>
      </c>
      <c r="BJ284" t="e">
        <f t="shared" si="227"/>
        <v>#N/A</v>
      </c>
      <c r="BK284" s="4"/>
      <c r="BL284" s="28" t="str">
        <f t="shared" si="228"/>
        <v/>
      </c>
      <c r="BM284" s="28" t="str">
        <f t="shared" si="229"/>
        <v/>
      </c>
      <c r="BN284" t="str">
        <f t="shared" si="230"/>
        <v/>
      </c>
      <c r="BO284" s="4"/>
      <c r="BP284" s="4"/>
      <c r="BQ284" s="4"/>
      <c r="BR284" s="4"/>
      <c r="BS284" s="4"/>
      <c r="CC284" s="30" t="str">
        <f t="shared" si="231"/>
        <v/>
      </c>
      <c r="CD284" s="24" t="e">
        <f t="shared" si="236"/>
        <v>#N/A</v>
      </c>
      <c r="CE284" s="4" t="e">
        <f t="shared" si="237"/>
        <v>#N/A</v>
      </c>
      <c r="CF284" s="33" t="str">
        <f t="shared" si="232"/>
        <v/>
      </c>
      <c r="CG284" t="str">
        <f t="shared" si="233"/>
        <v/>
      </c>
      <c r="CH284" t="e">
        <f t="shared" si="234"/>
        <v>#N/A</v>
      </c>
      <c r="CI284" t="e">
        <f t="shared" si="235"/>
        <v>#N/A</v>
      </c>
      <c r="CJ284" s="4" t="str">
        <f t="shared" si="206"/>
        <v/>
      </c>
      <c r="CK284" s="33" t="e">
        <f t="shared" si="207"/>
        <v>#N/A</v>
      </c>
      <c r="CL284" s="4" t="e">
        <f t="shared" si="208"/>
        <v>#N/A</v>
      </c>
      <c r="CM284" s="24" t="str">
        <f t="shared" si="209"/>
        <v/>
      </c>
      <c r="CN284" s="4" t="str">
        <f t="shared" si="210"/>
        <v/>
      </c>
      <c r="CO284" s="4"/>
      <c r="CR284" s="33" t="str">
        <f t="shared" si="238"/>
        <v/>
      </c>
      <c r="CS284" s="4" t="str">
        <f t="shared" si="239"/>
        <v/>
      </c>
      <c r="CT284" t="str">
        <f t="shared" si="240"/>
        <v/>
      </c>
    </row>
    <row r="285" spans="2:98" x14ac:dyDescent="0.3">
      <c r="B285" s="31">
        <v>278</v>
      </c>
      <c r="C285" s="61"/>
      <c r="D285" s="60"/>
      <c r="E285" s="19" t="str">
        <f t="shared" si="193"/>
        <v/>
      </c>
      <c r="F285" s="20" t="e">
        <f t="shared" si="194"/>
        <v>#N/A</v>
      </c>
      <c r="G285" s="21" t="str">
        <f t="shared" si="195"/>
        <v/>
      </c>
      <c r="H285" s="43"/>
      <c r="I285" s="43"/>
      <c r="J285" s="23" t="str">
        <f t="shared" si="211"/>
        <v/>
      </c>
      <c r="K285" s="24" t="str">
        <f t="shared" si="196"/>
        <v/>
      </c>
      <c r="L285" s="24" t="e">
        <f t="shared" si="197"/>
        <v>#N/A</v>
      </c>
      <c r="N285" s="25" t="str">
        <f t="shared" si="212"/>
        <v/>
      </c>
      <c r="O285" s="23" t="str">
        <f t="shared" si="213"/>
        <v/>
      </c>
      <c r="P285" s="26" t="e">
        <f t="shared" si="214"/>
        <v>#N/A</v>
      </c>
      <c r="Q285" t="b">
        <f t="shared" si="198"/>
        <v>0</v>
      </c>
      <c r="R285" s="26" t="e">
        <f t="shared" si="199"/>
        <v>#N/A</v>
      </c>
      <c r="S285" s="44" t="e">
        <f t="shared" si="200"/>
        <v>#N/A</v>
      </c>
      <c r="AC285" t="str">
        <f t="shared" si="215"/>
        <v/>
      </c>
      <c r="AD285" t="str">
        <f t="shared" si="216"/>
        <v/>
      </c>
      <c r="AE285" s="4" t="str">
        <f t="shared" si="201"/>
        <v/>
      </c>
      <c r="AF285" s="4" t="e">
        <f t="shared" si="217"/>
        <v>#N/A</v>
      </c>
      <c r="AG285" s="4" t="e">
        <f t="shared" si="218"/>
        <v>#N/A</v>
      </c>
      <c r="AH285" s="4" t="e">
        <f t="shared" si="202"/>
        <v>#N/A</v>
      </c>
      <c r="AI285" t="str">
        <f t="shared" si="203"/>
        <v/>
      </c>
      <c r="AJ285" t="str">
        <f t="shared" si="204"/>
        <v/>
      </c>
      <c r="AK285" t="str">
        <f t="shared" si="205"/>
        <v/>
      </c>
      <c r="AM285" s="39"/>
      <c r="BB285" s="16" t="e">
        <f t="shared" si="219"/>
        <v>#N/A</v>
      </c>
      <c r="BC285" s="16" t="str">
        <f t="shared" si="220"/>
        <v/>
      </c>
      <c r="BD285" s="16" t="e">
        <f t="shared" si="221"/>
        <v>#N/A</v>
      </c>
      <c r="BE285" s="16" t="str">
        <f t="shared" si="222"/>
        <v/>
      </c>
      <c r="BF285" s="16" t="str">
        <f t="shared" si="223"/>
        <v/>
      </c>
      <c r="BG285" s="16" t="e">
        <f t="shared" si="224"/>
        <v>#N/A</v>
      </c>
      <c r="BH285" s="16" t="e">
        <f t="shared" si="225"/>
        <v>#N/A</v>
      </c>
      <c r="BI285" t="e">
        <f t="shared" si="226"/>
        <v>#N/A</v>
      </c>
      <c r="BJ285" t="e">
        <f t="shared" si="227"/>
        <v>#N/A</v>
      </c>
      <c r="BK285" s="4"/>
      <c r="BL285" s="28" t="str">
        <f t="shared" si="228"/>
        <v/>
      </c>
      <c r="BM285" s="28" t="str">
        <f t="shared" si="229"/>
        <v/>
      </c>
      <c r="BN285" t="str">
        <f t="shared" si="230"/>
        <v/>
      </c>
      <c r="BO285" s="4"/>
      <c r="BP285" s="4"/>
      <c r="BQ285" s="4"/>
      <c r="BR285" s="4"/>
      <c r="BS285" s="4"/>
      <c r="CC285" s="30" t="str">
        <f t="shared" si="231"/>
        <v/>
      </c>
      <c r="CD285" s="24" t="e">
        <f t="shared" si="236"/>
        <v>#N/A</v>
      </c>
      <c r="CE285" s="4" t="e">
        <f t="shared" si="237"/>
        <v>#N/A</v>
      </c>
      <c r="CF285" s="33" t="str">
        <f t="shared" si="232"/>
        <v/>
      </c>
      <c r="CG285" t="str">
        <f t="shared" si="233"/>
        <v/>
      </c>
      <c r="CH285" t="e">
        <f t="shared" si="234"/>
        <v>#N/A</v>
      </c>
      <c r="CI285" t="e">
        <f t="shared" si="235"/>
        <v>#N/A</v>
      </c>
      <c r="CJ285" s="4" t="str">
        <f t="shared" si="206"/>
        <v/>
      </c>
      <c r="CK285" s="33" t="e">
        <f t="shared" si="207"/>
        <v>#N/A</v>
      </c>
      <c r="CL285" s="4" t="e">
        <f t="shared" si="208"/>
        <v>#N/A</v>
      </c>
      <c r="CM285" s="24" t="str">
        <f t="shared" si="209"/>
        <v/>
      </c>
      <c r="CN285" s="4" t="str">
        <f t="shared" si="210"/>
        <v/>
      </c>
      <c r="CO285" s="4"/>
      <c r="CR285" s="33" t="str">
        <f t="shared" si="238"/>
        <v/>
      </c>
      <c r="CS285" s="4" t="str">
        <f t="shared" si="239"/>
        <v/>
      </c>
      <c r="CT285" t="str">
        <f t="shared" si="240"/>
        <v/>
      </c>
    </row>
    <row r="286" spans="2:98" x14ac:dyDescent="0.3">
      <c r="B286" s="31">
        <v>279</v>
      </c>
      <c r="C286" s="61"/>
      <c r="D286" s="60"/>
      <c r="E286" s="19" t="str">
        <f t="shared" si="193"/>
        <v/>
      </c>
      <c r="F286" s="20" t="e">
        <f t="shared" si="194"/>
        <v>#N/A</v>
      </c>
      <c r="G286" s="21" t="str">
        <f t="shared" si="195"/>
        <v/>
      </c>
      <c r="H286" s="43"/>
      <c r="I286" s="43"/>
      <c r="J286" s="23" t="str">
        <f t="shared" si="211"/>
        <v/>
      </c>
      <c r="K286" s="24" t="str">
        <f t="shared" si="196"/>
        <v/>
      </c>
      <c r="L286" s="24" t="e">
        <f t="shared" si="197"/>
        <v>#N/A</v>
      </c>
      <c r="N286" s="25" t="str">
        <f t="shared" si="212"/>
        <v/>
      </c>
      <c r="O286" s="23" t="str">
        <f t="shared" si="213"/>
        <v/>
      </c>
      <c r="P286" s="26" t="e">
        <f t="shared" si="214"/>
        <v>#N/A</v>
      </c>
      <c r="Q286" t="b">
        <f t="shared" si="198"/>
        <v>0</v>
      </c>
      <c r="R286" s="26" t="e">
        <f t="shared" si="199"/>
        <v>#N/A</v>
      </c>
      <c r="S286" s="44" t="e">
        <f t="shared" si="200"/>
        <v>#N/A</v>
      </c>
      <c r="AC286" t="str">
        <f t="shared" si="215"/>
        <v/>
      </c>
      <c r="AD286" t="str">
        <f t="shared" si="216"/>
        <v/>
      </c>
      <c r="AE286" s="4" t="str">
        <f t="shared" si="201"/>
        <v/>
      </c>
      <c r="AF286" s="4" t="e">
        <f t="shared" si="217"/>
        <v>#N/A</v>
      </c>
      <c r="AG286" s="4" t="e">
        <f t="shared" si="218"/>
        <v>#N/A</v>
      </c>
      <c r="AH286" s="4" t="e">
        <f t="shared" si="202"/>
        <v>#N/A</v>
      </c>
      <c r="AI286" t="str">
        <f t="shared" si="203"/>
        <v/>
      </c>
      <c r="AJ286" t="str">
        <f t="shared" si="204"/>
        <v/>
      </c>
      <c r="AK286" t="str">
        <f t="shared" si="205"/>
        <v/>
      </c>
      <c r="AM286" s="39"/>
      <c r="BB286" s="16" t="e">
        <f t="shared" si="219"/>
        <v>#N/A</v>
      </c>
      <c r="BC286" s="16" t="str">
        <f t="shared" si="220"/>
        <v/>
      </c>
      <c r="BD286" s="16" t="e">
        <f t="shared" si="221"/>
        <v>#N/A</v>
      </c>
      <c r="BE286" s="16" t="str">
        <f t="shared" si="222"/>
        <v/>
      </c>
      <c r="BF286" s="16" t="str">
        <f t="shared" si="223"/>
        <v/>
      </c>
      <c r="BG286" s="16" t="e">
        <f t="shared" si="224"/>
        <v>#N/A</v>
      </c>
      <c r="BH286" s="16" t="e">
        <f t="shared" si="225"/>
        <v>#N/A</v>
      </c>
      <c r="BI286" t="e">
        <f t="shared" si="226"/>
        <v>#N/A</v>
      </c>
      <c r="BJ286" t="e">
        <f t="shared" si="227"/>
        <v>#N/A</v>
      </c>
      <c r="BK286" s="4"/>
      <c r="BL286" s="28" t="str">
        <f t="shared" si="228"/>
        <v/>
      </c>
      <c r="BM286" s="28" t="str">
        <f t="shared" si="229"/>
        <v/>
      </c>
      <c r="BN286" t="str">
        <f t="shared" si="230"/>
        <v/>
      </c>
      <c r="BO286" s="4"/>
      <c r="BP286" s="4"/>
      <c r="BQ286" s="4"/>
      <c r="BR286" s="4"/>
      <c r="BS286" s="4"/>
      <c r="CC286" s="30" t="str">
        <f t="shared" si="231"/>
        <v/>
      </c>
      <c r="CD286" s="24" t="e">
        <f t="shared" si="236"/>
        <v>#N/A</v>
      </c>
      <c r="CE286" s="4" t="e">
        <f t="shared" si="237"/>
        <v>#N/A</v>
      </c>
      <c r="CF286" s="33" t="str">
        <f t="shared" si="232"/>
        <v/>
      </c>
      <c r="CG286" t="str">
        <f t="shared" si="233"/>
        <v/>
      </c>
      <c r="CH286" t="e">
        <f t="shared" si="234"/>
        <v>#N/A</v>
      </c>
      <c r="CI286" t="e">
        <f t="shared" si="235"/>
        <v>#N/A</v>
      </c>
      <c r="CJ286" s="4" t="str">
        <f t="shared" si="206"/>
        <v/>
      </c>
      <c r="CK286" s="33" t="e">
        <f t="shared" si="207"/>
        <v>#N/A</v>
      </c>
      <c r="CL286" s="4" t="e">
        <f t="shared" si="208"/>
        <v>#N/A</v>
      </c>
      <c r="CM286" s="24" t="str">
        <f t="shared" si="209"/>
        <v/>
      </c>
      <c r="CN286" s="4" t="str">
        <f t="shared" si="210"/>
        <v/>
      </c>
      <c r="CO286" s="4"/>
      <c r="CR286" s="33" t="str">
        <f t="shared" si="238"/>
        <v/>
      </c>
      <c r="CS286" s="4" t="str">
        <f t="shared" si="239"/>
        <v/>
      </c>
      <c r="CT286" t="str">
        <f t="shared" si="240"/>
        <v/>
      </c>
    </row>
    <row r="287" spans="2:98" x14ac:dyDescent="0.3">
      <c r="B287" s="31">
        <v>280</v>
      </c>
      <c r="C287" s="61"/>
      <c r="D287" s="60"/>
      <c r="E287" s="19" t="str">
        <f t="shared" si="193"/>
        <v/>
      </c>
      <c r="F287" s="20" t="e">
        <f t="shared" si="194"/>
        <v>#N/A</v>
      </c>
      <c r="G287" s="21" t="str">
        <f t="shared" si="195"/>
        <v/>
      </c>
      <c r="H287" s="43"/>
      <c r="I287" s="43"/>
      <c r="J287" s="23" t="str">
        <f t="shared" si="211"/>
        <v/>
      </c>
      <c r="K287" s="24" t="str">
        <f t="shared" si="196"/>
        <v/>
      </c>
      <c r="L287" s="24" t="e">
        <f t="shared" si="197"/>
        <v>#N/A</v>
      </c>
      <c r="N287" s="25" t="str">
        <f t="shared" si="212"/>
        <v/>
      </c>
      <c r="O287" s="23" t="str">
        <f t="shared" si="213"/>
        <v/>
      </c>
      <c r="P287" s="26" t="e">
        <f t="shared" si="214"/>
        <v>#N/A</v>
      </c>
      <c r="Q287" t="b">
        <f t="shared" si="198"/>
        <v>0</v>
      </c>
      <c r="R287" s="26" t="e">
        <f t="shared" si="199"/>
        <v>#N/A</v>
      </c>
      <c r="S287" s="44" t="e">
        <f t="shared" si="200"/>
        <v>#N/A</v>
      </c>
      <c r="AC287" t="str">
        <f t="shared" si="215"/>
        <v/>
      </c>
      <c r="AD287" t="str">
        <f t="shared" si="216"/>
        <v/>
      </c>
      <c r="AE287" s="4" t="str">
        <f t="shared" si="201"/>
        <v/>
      </c>
      <c r="AF287" s="4" t="e">
        <f t="shared" si="217"/>
        <v>#N/A</v>
      </c>
      <c r="AG287" s="4" t="e">
        <f t="shared" si="218"/>
        <v>#N/A</v>
      </c>
      <c r="AH287" s="4" t="e">
        <f t="shared" si="202"/>
        <v>#N/A</v>
      </c>
      <c r="AI287" t="str">
        <f t="shared" si="203"/>
        <v/>
      </c>
      <c r="AJ287" t="str">
        <f t="shared" si="204"/>
        <v/>
      </c>
      <c r="AK287" t="str">
        <f t="shared" si="205"/>
        <v/>
      </c>
      <c r="AM287" s="39"/>
      <c r="BB287" s="16" t="e">
        <f t="shared" si="219"/>
        <v>#N/A</v>
      </c>
      <c r="BC287" s="16" t="str">
        <f t="shared" si="220"/>
        <v/>
      </c>
      <c r="BD287" s="16" t="e">
        <f t="shared" si="221"/>
        <v>#N/A</v>
      </c>
      <c r="BE287" s="16" t="str">
        <f t="shared" si="222"/>
        <v/>
      </c>
      <c r="BF287" s="16" t="str">
        <f t="shared" si="223"/>
        <v/>
      </c>
      <c r="BG287" s="16" t="e">
        <f t="shared" si="224"/>
        <v>#N/A</v>
      </c>
      <c r="BH287" s="16" t="e">
        <f t="shared" si="225"/>
        <v>#N/A</v>
      </c>
      <c r="BI287" t="e">
        <f t="shared" si="226"/>
        <v>#N/A</v>
      </c>
      <c r="BJ287" t="e">
        <f t="shared" si="227"/>
        <v>#N/A</v>
      </c>
      <c r="BK287" s="4"/>
      <c r="BL287" s="28" t="str">
        <f t="shared" si="228"/>
        <v/>
      </c>
      <c r="BM287" s="28" t="str">
        <f t="shared" si="229"/>
        <v/>
      </c>
      <c r="BN287" t="str">
        <f t="shared" si="230"/>
        <v/>
      </c>
      <c r="BO287" s="4"/>
      <c r="BP287" s="4"/>
      <c r="BQ287" s="4"/>
      <c r="BR287" s="4"/>
      <c r="BS287" s="4"/>
      <c r="CC287" s="30" t="str">
        <f t="shared" si="231"/>
        <v/>
      </c>
      <c r="CD287" s="24" t="e">
        <f t="shared" si="236"/>
        <v>#N/A</v>
      </c>
      <c r="CE287" s="4" t="e">
        <f t="shared" si="237"/>
        <v>#N/A</v>
      </c>
      <c r="CF287" s="33" t="str">
        <f t="shared" si="232"/>
        <v/>
      </c>
      <c r="CG287" t="str">
        <f t="shared" si="233"/>
        <v/>
      </c>
      <c r="CH287" t="e">
        <f t="shared" si="234"/>
        <v>#N/A</v>
      </c>
      <c r="CI287" t="e">
        <f t="shared" si="235"/>
        <v>#N/A</v>
      </c>
      <c r="CJ287" s="4" t="str">
        <f t="shared" si="206"/>
        <v/>
      </c>
      <c r="CK287" s="33" t="e">
        <f t="shared" si="207"/>
        <v>#N/A</v>
      </c>
      <c r="CL287" s="4" t="e">
        <f t="shared" si="208"/>
        <v>#N/A</v>
      </c>
      <c r="CM287" s="24" t="str">
        <f t="shared" si="209"/>
        <v/>
      </c>
      <c r="CN287" s="4" t="str">
        <f t="shared" si="210"/>
        <v/>
      </c>
      <c r="CO287" s="4"/>
      <c r="CR287" s="33" t="str">
        <f t="shared" si="238"/>
        <v/>
      </c>
      <c r="CS287" s="4" t="str">
        <f t="shared" si="239"/>
        <v/>
      </c>
      <c r="CT287" t="str">
        <f t="shared" si="240"/>
        <v/>
      </c>
    </row>
    <row r="288" spans="2:98" x14ac:dyDescent="0.3">
      <c r="B288" s="31">
        <v>281</v>
      </c>
      <c r="C288" s="61"/>
      <c r="D288" s="60"/>
      <c r="E288" s="19" t="str">
        <f t="shared" si="193"/>
        <v/>
      </c>
      <c r="F288" s="20" t="e">
        <f t="shared" si="194"/>
        <v>#N/A</v>
      </c>
      <c r="G288" s="21" t="str">
        <f t="shared" si="195"/>
        <v/>
      </c>
      <c r="H288" s="43"/>
      <c r="I288" s="43"/>
      <c r="J288" s="23" t="str">
        <f t="shared" si="211"/>
        <v/>
      </c>
      <c r="K288" s="24" t="str">
        <f t="shared" si="196"/>
        <v/>
      </c>
      <c r="L288" s="24" t="e">
        <f t="shared" si="197"/>
        <v>#N/A</v>
      </c>
      <c r="N288" s="25" t="str">
        <f t="shared" si="212"/>
        <v/>
      </c>
      <c r="O288" s="23" t="str">
        <f t="shared" si="213"/>
        <v/>
      </c>
      <c r="P288" s="26" t="e">
        <f t="shared" si="214"/>
        <v>#N/A</v>
      </c>
      <c r="Q288" t="b">
        <f t="shared" si="198"/>
        <v>0</v>
      </c>
      <c r="R288" s="26" t="e">
        <f t="shared" si="199"/>
        <v>#N/A</v>
      </c>
      <c r="S288" s="44" t="e">
        <f t="shared" si="200"/>
        <v>#N/A</v>
      </c>
      <c r="AC288" t="str">
        <f t="shared" si="215"/>
        <v/>
      </c>
      <c r="AD288" t="str">
        <f t="shared" si="216"/>
        <v/>
      </c>
      <c r="AE288" s="4" t="str">
        <f t="shared" si="201"/>
        <v/>
      </c>
      <c r="AF288" s="4" t="e">
        <f t="shared" si="217"/>
        <v>#N/A</v>
      </c>
      <c r="AG288" s="4" t="e">
        <f t="shared" si="218"/>
        <v>#N/A</v>
      </c>
      <c r="AH288" s="4" t="e">
        <f t="shared" si="202"/>
        <v>#N/A</v>
      </c>
      <c r="AI288" t="str">
        <f t="shared" si="203"/>
        <v/>
      </c>
      <c r="AJ288" t="str">
        <f t="shared" si="204"/>
        <v/>
      </c>
      <c r="AK288" t="str">
        <f t="shared" si="205"/>
        <v/>
      </c>
      <c r="AM288" s="39"/>
      <c r="BB288" s="16" t="e">
        <f t="shared" si="219"/>
        <v>#N/A</v>
      </c>
      <c r="BC288" s="16" t="str">
        <f t="shared" si="220"/>
        <v/>
      </c>
      <c r="BD288" s="16" t="e">
        <f t="shared" si="221"/>
        <v>#N/A</v>
      </c>
      <c r="BE288" s="16" t="str">
        <f t="shared" si="222"/>
        <v/>
      </c>
      <c r="BF288" s="16" t="str">
        <f t="shared" si="223"/>
        <v/>
      </c>
      <c r="BG288" s="16" t="e">
        <f t="shared" si="224"/>
        <v>#N/A</v>
      </c>
      <c r="BH288" s="16" t="e">
        <f t="shared" si="225"/>
        <v>#N/A</v>
      </c>
      <c r="BI288" t="e">
        <f t="shared" si="226"/>
        <v>#N/A</v>
      </c>
      <c r="BJ288" t="e">
        <f t="shared" si="227"/>
        <v>#N/A</v>
      </c>
      <c r="BK288" s="4"/>
      <c r="BL288" s="28" t="str">
        <f t="shared" si="228"/>
        <v/>
      </c>
      <c r="BM288" s="28" t="str">
        <f t="shared" si="229"/>
        <v/>
      </c>
      <c r="BN288" t="str">
        <f t="shared" si="230"/>
        <v/>
      </c>
      <c r="BO288" s="4"/>
      <c r="BP288" s="4"/>
      <c r="BQ288" s="4"/>
      <c r="BR288" s="4"/>
      <c r="BS288" s="4"/>
      <c r="CC288" s="30" t="str">
        <f t="shared" si="231"/>
        <v/>
      </c>
      <c r="CD288" s="24" t="e">
        <f t="shared" si="236"/>
        <v>#N/A</v>
      </c>
      <c r="CE288" s="4" t="e">
        <f t="shared" si="237"/>
        <v>#N/A</v>
      </c>
      <c r="CF288" s="33" t="str">
        <f t="shared" si="232"/>
        <v/>
      </c>
      <c r="CG288" t="str">
        <f t="shared" si="233"/>
        <v/>
      </c>
      <c r="CH288" t="e">
        <f t="shared" si="234"/>
        <v>#N/A</v>
      </c>
      <c r="CI288" t="e">
        <f t="shared" si="235"/>
        <v>#N/A</v>
      </c>
      <c r="CJ288" s="4" t="str">
        <f t="shared" si="206"/>
        <v/>
      </c>
      <c r="CK288" s="33" t="e">
        <f t="shared" si="207"/>
        <v>#N/A</v>
      </c>
      <c r="CL288" s="4" t="e">
        <f t="shared" si="208"/>
        <v>#N/A</v>
      </c>
      <c r="CM288" s="24" t="str">
        <f t="shared" si="209"/>
        <v/>
      </c>
      <c r="CN288" s="4" t="str">
        <f t="shared" si="210"/>
        <v/>
      </c>
      <c r="CO288" s="4"/>
      <c r="CR288" s="33" t="str">
        <f t="shared" si="238"/>
        <v/>
      </c>
      <c r="CS288" s="4" t="str">
        <f t="shared" si="239"/>
        <v/>
      </c>
      <c r="CT288" t="str">
        <f t="shared" si="240"/>
        <v/>
      </c>
    </row>
    <row r="289" spans="2:98" x14ac:dyDescent="0.3">
      <c r="B289" s="31">
        <v>282</v>
      </c>
      <c r="C289" s="61"/>
      <c r="D289" s="60"/>
      <c r="E289" s="19" t="str">
        <f t="shared" si="193"/>
        <v/>
      </c>
      <c r="F289" s="20" t="e">
        <f t="shared" si="194"/>
        <v>#N/A</v>
      </c>
      <c r="G289" s="21" t="str">
        <f t="shared" si="195"/>
        <v/>
      </c>
      <c r="H289" s="43"/>
      <c r="I289" s="43"/>
      <c r="J289" s="23" t="str">
        <f t="shared" si="211"/>
        <v/>
      </c>
      <c r="K289" s="24" t="str">
        <f t="shared" si="196"/>
        <v/>
      </c>
      <c r="L289" s="24" t="e">
        <f t="shared" si="197"/>
        <v>#N/A</v>
      </c>
      <c r="N289" s="25" t="str">
        <f t="shared" si="212"/>
        <v/>
      </c>
      <c r="O289" s="23" t="str">
        <f t="shared" si="213"/>
        <v/>
      </c>
      <c r="P289" s="26" t="e">
        <f t="shared" si="214"/>
        <v>#N/A</v>
      </c>
      <c r="Q289" t="b">
        <f t="shared" si="198"/>
        <v>0</v>
      </c>
      <c r="R289" s="26" t="e">
        <f t="shared" si="199"/>
        <v>#N/A</v>
      </c>
      <c r="S289" s="44" t="e">
        <f t="shared" si="200"/>
        <v>#N/A</v>
      </c>
      <c r="AC289" t="str">
        <f t="shared" si="215"/>
        <v/>
      </c>
      <c r="AD289" t="str">
        <f t="shared" si="216"/>
        <v/>
      </c>
      <c r="AE289" s="4" t="str">
        <f t="shared" si="201"/>
        <v/>
      </c>
      <c r="AF289" s="4" t="e">
        <f t="shared" si="217"/>
        <v>#N/A</v>
      </c>
      <c r="AG289" s="4" t="e">
        <f t="shared" si="218"/>
        <v>#N/A</v>
      </c>
      <c r="AH289" s="4" t="e">
        <f t="shared" si="202"/>
        <v>#N/A</v>
      </c>
      <c r="AI289" t="str">
        <f t="shared" si="203"/>
        <v/>
      </c>
      <c r="AJ289" t="str">
        <f t="shared" si="204"/>
        <v/>
      </c>
      <c r="AK289" t="str">
        <f t="shared" si="205"/>
        <v/>
      </c>
      <c r="AM289" s="39"/>
      <c r="BB289" s="16" t="e">
        <f t="shared" si="219"/>
        <v>#N/A</v>
      </c>
      <c r="BC289" s="16" t="str">
        <f t="shared" si="220"/>
        <v/>
      </c>
      <c r="BD289" s="16" t="e">
        <f t="shared" si="221"/>
        <v>#N/A</v>
      </c>
      <c r="BE289" s="16" t="str">
        <f t="shared" si="222"/>
        <v/>
      </c>
      <c r="BF289" s="16" t="str">
        <f t="shared" si="223"/>
        <v/>
      </c>
      <c r="BG289" s="16" t="e">
        <f t="shared" si="224"/>
        <v>#N/A</v>
      </c>
      <c r="BH289" s="16" t="e">
        <f t="shared" si="225"/>
        <v>#N/A</v>
      </c>
      <c r="BI289" t="e">
        <f t="shared" si="226"/>
        <v>#N/A</v>
      </c>
      <c r="BJ289" t="e">
        <f t="shared" si="227"/>
        <v>#N/A</v>
      </c>
      <c r="BK289" s="4"/>
      <c r="BL289" s="28" t="str">
        <f t="shared" si="228"/>
        <v/>
      </c>
      <c r="BM289" s="28" t="str">
        <f t="shared" si="229"/>
        <v/>
      </c>
      <c r="BN289" t="str">
        <f t="shared" si="230"/>
        <v/>
      </c>
      <c r="BO289" s="4"/>
      <c r="BP289" s="4"/>
      <c r="BQ289" s="4"/>
      <c r="BR289" s="4"/>
      <c r="BS289" s="4"/>
      <c r="CC289" s="30" t="str">
        <f t="shared" si="231"/>
        <v/>
      </c>
      <c r="CD289" s="24" t="e">
        <f t="shared" si="236"/>
        <v>#N/A</v>
      </c>
      <c r="CE289" s="4" t="e">
        <f t="shared" si="237"/>
        <v>#N/A</v>
      </c>
      <c r="CF289" s="33" t="str">
        <f t="shared" si="232"/>
        <v/>
      </c>
      <c r="CG289" t="str">
        <f t="shared" si="233"/>
        <v/>
      </c>
      <c r="CH289" t="e">
        <f t="shared" si="234"/>
        <v>#N/A</v>
      </c>
      <c r="CI289" t="e">
        <f t="shared" si="235"/>
        <v>#N/A</v>
      </c>
      <c r="CJ289" s="4" t="str">
        <f t="shared" si="206"/>
        <v/>
      </c>
      <c r="CK289" s="33" t="e">
        <f t="shared" si="207"/>
        <v>#N/A</v>
      </c>
      <c r="CL289" s="4" t="e">
        <f t="shared" si="208"/>
        <v>#N/A</v>
      </c>
      <c r="CM289" s="24" t="str">
        <f t="shared" si="209"/>
        <v/>
      </c>
      <c r="CN289" s="4" t="str">
        <f t="shared" si="210"/>
        <v/>
      </c>
      <c r="CO289" s="4"/>
      <c r="CR289" s="33" t="str">
        <f t="shared" si="238"/>
        <v/>
      </c>
      <c r="CS289" s="4" t="str">
        <f t="shared" si="239"/>
        <v/>
      </c>
      <c r="CT289" t="str">
        <f t="shared" si="240"/>
        <v/>
      </c>
    </row>
    <row r="290" spans="2:98" x14ac:dyDescent="0.3">
      <c r="B290" s="31">
        <v>283</v>
      </c>
      <c r="C290" s="61"/>
      <c r="D290" s="60"/>
      <c r="E290" s="19" t="str">
        <f t="shared" si="193"/>
        <v/>
      </c>
      <c r="F290" s="20" t="e">
        <f t="shared" si="194"/>
        <v>#N/A</v>
      </c>
      <c r="G290" s="21" t="str">
        <f t="shared" si="195"/>
        <v/>
      </c>
      <c r="H290" s="43"/>
      <c r="I290" s="43"/>
      <c r="J290" s="23" t="str">
        <f t="shared" si="211"/>
        <v/>
      </c>
      <c r="K290" s="24" t="str">
        <f t="shared" si="196"/>
        <v/>
      </c>
      <c r="L290" s="24" t="e">
        <f t="shared" si="197"/>
        <v>#N/A</v>
      </c>
      <c r="N290" s="25" t="str">
        <f t="shared" si="212"/>
        <v/>
      </c>
      <c r="O290" s="23" t="str">
        <f t="shared" si="213"/>
        <v/>
      </c>
      <c r="P290" s="26" t="e">
        <f t="shared" si="214"/>
        <v>#N/A</v>
      </c>
      <c r="Q290" t="b">
        <f t="shared" si="198"/>
        <v>0</v>
      </c>
      <c r="R290" s="26" t="e">
        <f t="shared" si="199"/>
        <v>#N/A</v>
      </c>
      <c r="S290" s="44" t="e">
        <f t="shared" si="200"/>
        <v>#N/A</v>
      </c>
      <c r="AC290" t="str">
        <f t="shared" si="215"/>
        <v/>
      </c>
      <c r="AD290" t="str">
        <f t="shared" si="216"/>
        <v/>
      </c>
      <c r="AE290" s="4" t="str">
        <f t="shared" si="201"/>
        <v/>
      </c>
      <c r="AF290" s="4" t="e">
        <f t="shared" si="217"/>
        <v>#N/A</v>
      </c>
      <c r="AG290" s="4" t="e">
        <f t="shared" si="218"/>
        <v>#N/A</v>
      </c>
      <c r="AH290" s="4" t="e">
        <f t="shared" si="202"/>
        <v>#N/A</v>
      </c>
      <c r="AI290" t="str">
        <f t="shared" si="203"/>
        <v/>
      </c>
      <c r="AJ290" t="str">
        <f t="shared" si="204"/>
        <v/>
      </c>
      <c r="AK290" t="str">
        <f t="shared" si="205"/>
        <v/>
      </c>
      <c r="AM290" s="39"/>
      <c r="BB290" s="16" t="e">
        <f t="shared" si="219"/>
        <v>#N/A</v>
      </c>
      <c r="BC290" s="16" t="str">
        <f t="shared" si="220"/>
        <v/>
      </c>
      <c r="BD290" s="16" t="e">
        <f t="shared" si="221"/>
        <v>#N/A</v>
      </c>
      <c r="BE290" s="16" t="str">
        <f t="shared" si="222"/>
        <v/>
      </c>
      <c r="BF290" s="16" t="str">
        <f t="shared" si="223"/>
        <v/>
      </c>
      <c r="BG290" s="16" t="e">
        <f t="shared" si="224"/>
        <v>#N/A</v>
      </c>
      <c r="BH290" s="16" t="e">
        <f t="shared" si="225"/>
        <v>#N/A</v>
      </c>
      <c r="BI290" t="e">
        <f t="shared" si="226"/>
        <v>#N/A</v>
      </c>
      <c r="BJ290" t="e">
        <f t="shared" si="227"/>
        <v>#N/A</v>
      </c>
      <c r="BK290" s="4"/>
      <c r="BL290" s="28" t="str">
        <f t="shared" si="228"/>
        <v/>
      </c>
      <c r="BM290" s="28" t="str">
        <f t="shared" si="229"/>
        <v/>
      </c>
      <c r="BN290" t="str">
        <f t="shared" si="230"/>
        <v/>
      </c>
      <c r="BO290" s="4"/>
      <c r="BP290" s="4"/>
      <c r="BQ290" s="4"/>
      <c r="BR290" s="4"/>
      <c r="BS290" s="4"/>
      <c r="CC290" s="30" t="str">
        <f t="shared" si="231"/>
        <v/>
      </c>
      <c r="CD290" s="24" t="e">
        <f t="shared" si="236"/>
        <v>#N/A</v>
      </c>
      <c r="CE290" s="4" t="e">
        <f t="shared" si="237"/>
        <v>#N/A</v>
      </c>
      <c r="CF290" s="33" t="str">
        <f t="shared" si="232"/>
        <v/>
      </c>
      <c r="CG290" t="str">
        <f t="shared" si="233"/>
        <v/>
      </c>
      <c r="CH290" t="e">
        <f t="shared" si="234"/>
        <v>#N/A</v>
      </c>
      <c r="CI290" t="e">
        <f t="shared" si="235"/>
        <v>#N/A</v>
      </c>
      <c r="CJ290" s="4" t="str">
        <f t="shared" si="206"/>
        <v/>
      </c>
      <c r="CK290" s="33" t="e">
        <f t="shared" si="207"/>
        <v>#N/A</v>
      </c>
      <c r="CL290" s="4" t="e">
        <f t="shared" si="208"/>
        <v>#N/A</v>
      </c>
      <c r="CM290" s="24" t="str">
        <f t="shared" si="209"/>
        <v/>
      </c>
      <c r="CN290" s="4" t="str">
        <f t="shared" si="210"/>
        <v/>
      </c>
      <c r="CO290" s="4"/>
      <c r="CR290" s="33" t="str">
        <f t="shared" si="238"/>
        <v/>
      </c>
      <c r="CS290" s="4" t="str">
        <f t="shared" si="239"/>
        <v/>
      </c>
      <c r="CT290" t="str">
        <f t="shared" si="240"/>
        <v/>
      </c>
    </row>
    <row r="291" spans="2:98" x14ac:dyDescent="0.3">
      <c r="B291" s="31">
        <v>284</v>
      </c>
      <c r="C291" s="61"/>
      <c r="D291" s="60"/>
      <c r="E291" s="19" t="str">
        <f t="shared" si="193"/>
        <v/>
      </c>
      <c r="F291" s="20" t="e">
        <f t="shared" si="194"/>
        <v>#N/A</v>
      </c>
      <c r="G291" s="21" t="str">
        <f t="shared" si="195"/>
        <v/>
      </c>
      <c r="H291" s="43"/>
      <c r="I291" s="43"/>
      <c r="J291" s="23" t="str">
        <f t="shared" si="211"/>
        <v/>
      </c>
      <c r="K291" s="24" t="str">
        <f t="shared" si="196"/>
        <v/>
      </c>
      <c r="L291" s="24" t="e">
        <f t="shared" si="197"/>
        <v>#N/A</v>
      </c>
      <c r="N291" s="25" t="str">
        <f t="shared" si="212"/>
        <v/>
      </c>
      <c r="O291" s="23" t="str">
        <f t="shared" si="213"/>
        <v/>
      </c>
      <c r="P291" s="26" t="e">
        <f t="shared" si="214"/>
        <v>#N/A</v>
      </c>
      <c r="Q291" t="b">
        <f t="shared" si="198"/>
        <v>0</v>
      </c>
      <c r="R291" s="26" t="e">
        <f t="shared" si="199"/>
        <v>#N/A</v>
      </c>
      <c r="S291" s="44" t="e">
        <f t="shared" si="200"/>
        <v>#N/A</v>
      </c>
      <c r="AC291" t="str">
        <f t="shared" si="215"/>
        <v/>
      </c>
      <c r="AD291" t="str">
        <f t="shared" si="216"/>
        <v/>
      </c>
      <c r="AE291" s="4" t="str">
        <f t="shared" si="201"/>
        <v/>
      </c>
      <c r="AF291" s="4" t="e">
        <f t="shared" si="217"/>
        <v>#N/A</v>
      </c>
      <c r="AG291" s="4" t="e">
        <f t="shared" si="218"/>
        <v>#N/A</v>
      </c>
      <c r="AH291" s="4" t="e">
        <f t="shared" si="202"/>
        <v>#N/A</v>
      </c>
      <c r="AI291" t="str">
        <f t="shared" si="203"/>
        <v/>
      </c>
      <c r="AJ291" t="str">
        <f t="shared" si="204"/>
        <v/>
      </c>
      <c r="AK291" t="str">
        <f t="shared" si="205"/>
        <v/>
      </c>
      <c r="AM291" s="39"/>
      <c r="BB291" s="16" t="e">
        <f t="shared" si="219"/>
        <v>#N/A</v>
      </c>
      <c r="BC291" s="16" t="str">
        <f t="shared" si="220"/>
        <v/>
      </c>
      <c r="BD291" s="16" t="e">
        <f t="shared" si="221"/>
        <v>#N/A</v>
      </c>
      <c r="BE291" s="16" t="str">
        <f t="shared" si="222"/>
        <v/>
      </c>
      <c r="BF291" s="16" t="str">
        <f t="shared" si="223"/>
        <v/>
      </c>
      <c r="BG291" s="16" t="e">
        <f t="shared" si="224"/>
        <v>#N/A</v>
      </c>
      <c r="BH291" s="16" t="e">
        <f t="shared" si="225"/>
        <v>#N/A</v>
      </c>
      <c r="BI291" t="e">
        <f t="shared" si="226"/>
        <v>#N/A</v>
      </c>
      <c r="BJ291" t="e">
        <f t="shared" si="227"/>
        <v>#N/A</v>
      </c>
      <c r="BK291" s="4"/>
      <c r="BL291" s="28" t="str">
        <f t="shared" si="228"/>
        <v/>
      </c>
      <c r="BM291" s="28" t="str">
        <f t="shared" si="229"/>
        <v/>
      </c>
      <c r="BN291" t="str">
        <f t="shared" si="230"/>
        <v/>
      </c>
      <c r="BO291" s="4"/>
      <c r="BP291" s="4"/>
      <c r="BQ291" s="4"/>
      <c r="BR291" s="4"/>
      <c r="BS291" s="4"/>
      <c r="CC291" s="30" t="str">
        <f t="shared" si="231"/>
        <v/>
      </c>
      <c r="CD291" s="24" t="e">
        <f t="shared" si="236"/>
        <v>#N/A</v>
      </c>
      <c r="CE291" s="4" t="e">
        <f t="shared" si="237"/>
        <v>#N/A</v>
      </c>
      <c r="CF291" s="33" t="str">
        <f t="shared" si="232"/>
        <v/>
      </c>
      <c r="CG291" t="str">
        <f t="shared" si="233"/>
        <v/>
      </c>
      <c r="CH291" t="e">
        <f t="shared" si="234"/>
        <v>#N/A</v>
      </c>
      <c r="CI291" t="e">
        <f t="shared" si="235"/>
        <v>#N/A</v>
      </c>
      <c r="CJ291" s="4" t="str">
        <f t="shared" si="206"/>
        <v/>
      </c>
      <c r="CK291" s="33" t="e">
        <f t="shared" si="207"/>
        <v>#N/A</v>
      </c>
      <c r="CL291" s="4" t="e">
        <f t="shared" si="208"/>
        <v>#N/A</v>
      </c>
      <c r="CM291" s="24" t="str">
        <f t="shared" si="209"/>
        <v/>
      </c>
      <c r="CN291" s="4" t="str">
        <f t="shared" si="210"/>
        <v/>
      </c>
      <c r="CO291" s="4"/>
      <c r="CR291" s="33" t="str">
        <f t="shared" si="238"/>
        <v/>
      </c>
      <c r="CS291" s="4" t="str">
        <f t="shared" si="239"/>
        <v/>
      </c>
      <c r="CT291" t="str">
        <f t="shared" si="240"/>
        <v/>
      </c>
    </row>
    <row r="292" spans="2:98" x14ac:dyDescent="0.3">
      <c r="B292" s="31">
        <v>285</v>
      </c>
      <c r="C292" s="61"/>
      <c r="D292" s="60"/>
      <c r="E292" s="19" t="str">
        <f t="shared" si="193"/>
        <v/>
      </c>
      <c r="F292" s="20" t="e">
        <f t="shared" si="194"/>
        <v>#N/A</v>
      </c>
      <c r="G292" s="21" t="str">
        <f t="shared" si="195"/>
        <v/>
      </c>
      <c r="H292" s="43"/>
      <c r="I292" s="43"/>
      <c r="J292" s="23" t="str">
        <f t="shared" si="211"/>
        <v/>
      </c>
      <c r="K292" s="24" t="str">
        <f t="shared" si="196"/>
        <v/>
      </c>
      <c r="L292" s="24" t="e">
        <f t="shared" si="197"/>
        <v>#N/A</v>
      </c>
      <c r="N292" s="25" t="str">
        <f t="shared" si="212"/>
        <v/>
      </c>
      <c r="O292" s="23" t="str">
        <f t="shared" si="213"/>
        <v/>
      </c>
      <c r="P292" s="26" t="e">
        <f t="shared" si="214"/>
        <v>#N/A</v>
      </c>
      <c r="Q292" t="b">
        <f t="shared" si="198"/>
        <v>0</v>
      </c>
      <c r="R292" s="26" t="e">
        <f t="shared" si="199"/>
        <v>#N/A</v>
      </c>
      <c r="S292" s="44" t="e">
        <f t="shared" si="200"/>
        <v>#N/A</v>
      </c>
      <c r="AC292" t="str">
        <f t="shared" si="215"/>
        <v/>
      </c>
      <c r="AD292" t="str">
        <f t="shared" si="216"/>
        <v/>
      </c>
      <c r="AE292" s="4" t="str">
        <f t="shared" si="201"/>
        <v/>
      </c>
      <c r="AF292" s="4" t="e">
        <f t="shared" si="217"/>
        <v>#N/A</v>
      </c>
      <c r="AG292" s="4" t="e">
        <f t="shared" si="218"/>
        <v>#N/A</v>
      </c>
      <c r="AH292" s="4" t="e">
        <f t="shared" si="202"/>
        <v>#N/A</v>
      </c>
      <c r="AI292" t="str">
        <f t="shared" si="203"/>
        <v/>
      </c>
      <c r="AJ292" t="str">
        <f t="shared" si="204"/>
        <v/>
      </c>
      <c r="AK292" t="str">
        <f t="shared" si="205"/>
        <v/>
      </c>
      <c r="AM292" s="39"/>
      <c r="BB292" s="16" t="e">
        <f t="shared" si="219"/>
        <v>#N/A</v>
      </c>
      <c r="BC292" s="16" t="str">
        <f t="shared" si="220"/>
        <v/>
      </c>
      <c r="BD292" s="16" t="e">
        <f t="shared" si="221"/>
        <v>#N/A</v>
      </c>
      <c r="BE292" s="16" t="str">
        <f t="shared" si="222"/>
        <v/>
      </c>
      <c r="BF292" s="16" t="str">
        <f t="shared" si="223"/>
        <v/>
      </c>
      <c r="BG292" s="16" t="e">
        <f t="shared" si="224"/>
        <v>#N/A</v>
      </c>
      <c r="BH292" s="16" t="e">
        <f t="shared" si="225"/>
        <v>#N/A</v>
      </c>
      <c r="BI292" t="e">
        <f t="shared" si="226"/>
        <v>#N/A</v>
      </c>
      <c r="BJ292" t="e">
        <f t="shared" si="227"/>
        <v>#N/A</v>
      </c>
      <c r="BK292" s="4"/>
      <c r="BL292" s="28" t="str">
        <f t="shared" si="228"/>
        <v/>
      </c>
      <c r="BM292" s="28" t="str">
        <f t="shared" si="229"/>
        <v/>
      </c>
      <c r="BN292" t="str">
        <f t="shared" si="230"/>
        <v/>
      </c>
      <c r="BO292" s="4"/>
      <c r="BP292" s="4"/>
      <c r="BQ292" s="4"/>
      <c r="BR292" s="4"/>
      <c r="BS292" s="4"/>
      <c r="CC292" s="30" t="str">
        <f t="shared" si="231"/>
        <v/>
      </c>
      <c r="CD292" s="24" t="e">
        <f t="shared" si="236"/>
        <v>#N/A</v>
      </c>
      <c r="CE292" s="4" t="e">
        <f t="shared" si="237"/>
        <v>#N/A</v>
      </c>
      <c r="CF292" s="33" t="str">
        <f t="shared" si="232"/>
        <v/>
      </c>
      <c r="CG292" t="str">
        <f t="shared" si="233"/>
        <v/>
      </c>
      <c r="CH292" t="e">
        <f t="shared" si="234"/>
        <v>#N/A</v>
      </c>
      <c r="CI292" t="e">
        <f t="shared" si="235"/>
        <v>#N/A</v>
      </c>
      <c r="CJ292" s="4" t="str">
        <f t="shared" si="206"/>
        <v/>
      </c>
      <c r="CK292" s="33" t="e">
        <f t="shared" si="207"/>
        <v>#N/A</v>
      </c>
      <c r="CL292" s="4" t="e">
        <f t="shared" si="208"/>
        <v>#N/A</v>
      </c>
      <c r="CM292" s="24" t="str">
        <f t="shared" si="209"/>
        <v/>
      </c>
      <c r="CN292" s="4" t="str">
        <f t="shared" si="210"/>
        <v/>
      </c>
      <c r="CO292" s="4"/>
      <c r="CR292" s="33" t="str">
        <f t="shared" si="238"/>
        <v/>
      </c>
      <c r="CS292" s="4" t="str">
        <f t="shared" si="239"/>
        <v/>
      </c>
      <c r="CT292" t="str">
        <f t="shared" si="240"/>
        <v/>
      </c>
    </row>
    <row r="293" spans="2:98" x14ac:dyDescent="0.3">
      <c r="B293" s="31">
        <v>286</v>
      </c>
      <c r="C293" s="61"/>
      <c r="D293" s="60"/>
      <c r="E293" s="19" t="str">
        <f t="shared" si="193"/>
        <v/>
      </c>
      <c r="F293" s="20" t="e">
        <f t="shared" si="194"/>
        <v>#N/A</v>
      </c>
      <c r="G293" s="21" t="str">
        <f t="shared" si="195"/>
        <v/>
      </c>
      <c r="H293" s="43"/>
      <c r="I293" s="43"/>
      <c r="J293" s="23" t="str">
        <f t="shared" si="211"/>
        <v/>
      </c>
      <c r="K293" s="24" t="str">
        <f t="shared" si="196"/>
        <v/>
      </c>
      <c r="L293" s="24" t="e">
        <f t="shared" si="197"/>
        <v>#N/A</v>
      </c>
      <c r="N293" s="25" t="str">
        <f t="shared" si="212"/>
        <v/>
      </c>
      <c r="O293" s="23" t="str">
        <f t="shared" si="213"/>
        <v/>
      </c>
      <c r="P293" s="26" t="e">
        <f t="shared" si="214"/>
        <v>#N/A</v>
      </c>
      <c r="Q293" t="b">
        <f t="shared" si="198"/>
        <v>0</v>
      </c>
      <c r="R293" s="26" t="e">
        <f t="shared" si="199"/>
        <v>#N/A</v>
      </c>
      <c r="S293" s="44" t="e">
        <f t="shared" si="200"/>
        <v>#N/A</v>
      </c>
      <c r="AC293" t="str">
        <f t="shared" si="215"/>
        <v/>
      </c>
      <c r="AD293" t="str">
        <f t="shared" si="216"/>
        <v/>
      </c>
      <c r="AE293" s="4" t="str">
        <f t="shared" si="201"/>
        <v/>
      </c>
      <c r="AF293" s="4" t="e">
        <f t="shared" si="217"/>
        <v>#N/A</v>
      </c>
      <c r="AG293" s="4" t="e">
        <f t="shared" si="218"/>
        <v>#N/A</v>
      </c>
      <c r="AH293" s="4" t="e">
        <f t="shared" si="202"/>
        <v>#N/A</v>
      </c>
      <c r="AI293" t="str">
        <f t="shared" si="203"/>
        <v/>
      </c>
      <c r="AJ293" t="str">
        <f t="shared" si="204"/>
        <v/>
      </c>
      <c r="AK293" t="str">
        <f t="shared" si="205"/>
        <v/>
      </c>
      <c r="AM293" s="39"/>
      <c r="BB293" s="16" t="e">
        <f t="shared" si="219"/>
        <v>#N/A</v>
      </c>
      <c r="BC293" s="16" t="str">
        <f t="shared" si="220"/>
        <v/>
      </c>
      <c r="BD293" s="16" t="e">
        <f t="shared" si="221"/>
        <v>#N/A</v>
      </c>
      <c r="BE293" s="16" t="str">
        <f t="shared" si="222"/>
        <v/>
      </c>
      <c r="BF293" s="16" t="str">
        <f t="shared" si="223"/>
        <v/>
      </c>
      <c r="BG293" s="16" t="e">
        <f t="shared" si="224"/>
        <v>#N/A</v>
      </c>
      <c r="BH293" s="16" t="e">
        <f t="shared" si="225"/>
        <v>#N/A</v>
      </c>
      <c r="BI293" t="e">
        <f t="shared" si="226"/>
        <v>#N/A</v>
      </c>
      <c r="BJ293" t="e">
        <f t="shared" si="227"/>
        <v>#N/A</v>
      </c>
      <c r="BK293" s="4"/>
      <c r="BL293" s="28" t="str">
        <f t="shared" si="228"/>
        <v/>
      </c>
      <c r="BM293" s="28" t="str">
        <f t="shared" si="229"/>
        <v/>
      </c>
      <c r="BN293" t="str">
        <f t="shared" si="230"/>
        <v/>
      </c>
      <c r="BO293" s="4"/>
      <c r="BP293" s="4"/>
      <c r="BQ293" s="4"/>
      <c r="BR293" s="4"/>
      <c r="BS293" s="4"/>
      <c r="CC293" s="30" t="str">
        <f t="shared" si="231"/>
        <v/>
      </c>
      <c r="CD293" s="24" t="e">
        <f t="shared" si="236"/>
        <v>#N/A</v>
      </c>
      <c r="CE293" s="4" t="e">
        <f t="shared" si="237"/>
        <v>#N/A</v>
      </c>
      <c r="CF293" s="33" t="str">
        <f t="shared" si="232"/>
        <v/>
      </c>
      <c r="CG293" t="str">
        <f t="shared" si="233"/>
        <v/>
      </c>
      <c r="CH293" t="e">
        <f t="shared" si="234"/>
        <v>#N/A</v>
      </c>
      <c r="CI293" t="e">
        <f t="shared" si="235"/>
        <v>#N/A</v>
      </c>
      <c r="CJ293" s="4" t="str">
        <f t="shared" si="206"/>
        <v/>
      </c>
      <c r="CK293" s="33" t="e">
        <f t="shared" si="207"/>
        <v>#N/A</v>
      </c>
      <c r="CL293" s="4" t="e">
        <f t="shared" si="208"/>
        <v>#N/A</v>
      </c>
      <c r="CM293" s="24" t="str">
        <f t="shared" si="209"/>
        <v/>
      </c>
      <c r="CN293" s="4" t="str">
        <f t="shared" si="210"/>
        <v/>
      </c>
      <c r="CO293" s="4"/>
      <c r="CR293" s="33" t="str">
        <f t="shared" si="238"/>
        <v/>
      </c>
      <c r="CS293" s="4" t="str">
        <f t="shared" si="239"/>
        <v/>
      </c>
      <c r="CT293" t="str">
        <f t="shared" si="240"/>
        <v/>
      </c>
    </row>
    <row r="294" spans="2:98" x14ac:dyDescent="0.3">
      <c r="B294" s="31">
        <v>287</v>
      </c>
      <c r="C294" s="61"/>
      <c r="D294" s="60"/>
      <c r="E294" s="19" t="str">
        <f t="shared" si="193"/>
        <v/>
      </c>
      <c r="F294" s="20" t="e">
        <f t="shared" si="194"/>
        <v>#N/A</v>
      </c>
      <c r="G294" s="21" t="str">
        <f t="shared" si="195"/>
        <v/>
      </c>
      <c r="H294" s="43"/>
      <c r="I294" s="43"/>
      <c r="J294" s="23" t="str">
        <f t="shared" si="211"/>
        <v/>
      </c>
      <c r="K294" s="24" t="str">
        <f t="shared" si="196"/>
        <v/>
      </c>
      <c r="L294" s="24" t="e">
        <f t="shared" si="197"/>
        <v>#N/A</v>
      </c>
      <c r="N294" s="25" t="str">
        <f t="shared" si="212"/>
        <v/>
      </c>
      <c r="O294" s="23" t="str">
        <f t="shared" si="213"/>
        <v/>
      </c>
      <c r="P294" s="26" t="e">
        <f t="shared" si="214"/>
        <v>#N/A</v>
      </c>
      <c r="Q294" t="b">
        <f t="shared" si="198"/>
        <v>0</v>
      </c>
      <c r="R294" s="26" t="e">
        <f t="shared" si="199"/>
        <v>#N/A</v>
      </c>
      <c r="S294" s="44" t="e">
        <f t="shared" si="200"/>
        <v>#N/A</v>
      </c>
      <c r="AC294" t="str">
        <f t="shared" si="215"/>
        <v/>
      </c>
      <c r="AD294" t="str">
        <f t="shared" si="216"/>
        <v/>
      </c>
      <c r="AE294" s="4" t="str">
        <f t="shared" si="201"/>
        <v/>
      </c>
      <c r="AF294" s="4" t="e">
        <f t="shared" si="217"/>
        <v>#N/A</v>
      </c>
      <c r="AG294" s="4" t="e">
        <f t="shared" si="218"/>
        <v>#N/A</v>
      </c>
      <c r="AH294" s="4" t="e">
        <f t="shared" si="202"/>
        <v>#N/A</v>
      </c>
      <c r="AI294" t="str">
        <f t="shared" si="203"/>
        <v/>
      </c>
      <c r="AJ294" t="str">
        <f t="shared" si="204"/>
        <v/>
      </c>
      <c r="AK294" t="str">
        <f t="shared" si="205"/>
        <v/>
      </c>
      <c r="AM294" s="39"/>
      <c r="BB294" s="16" t="e">
        <f t="shared" si="219"/>
        <v>#N/A</v>
      </c>
      <c r="BC294" s="16" t="str">
        <f t="shared" si="220"/>
        <v/>
      </c>
      <c r="BD294" s="16" t="e">
        <f t="shared" si="221"/>
        <v>#N/A</v>
      </c>
      <c r="BE294" s="16" t="str">
        <f t="shared" si="222"/>
        <v/>
      </c>
      <c r="BF294" s="16" t="str">
        <f t="shared" si="223"/>
        <v/>
      </c>
      <c r="BG294" s="16" t="e">
        <f t="shared" si="224"/>
        <v>#N/A</v>
      </c>
      <c r="BH294" s="16" t="e">
        <f t="shared" si="225"/>
        <v>#N/A</v>
      </c>
      <c r="BI294" t="e">
        <f t="shared" si="226"/>
        <v>#N/A</v>
      </c>
      <c r="BJ294" t="e">
        <f t="shared" si="227"/>
        <v>#N/A</v>
      </c>
      <c r="BK294" s="4"/>
      <c r="BL294" s="28" t="str">
        <f t="shared" si="228"/>
        <v/>
      </c>
      <c r="BM294" s="28" t="str">
        <f t="shared" si="229"/>
        <v/>
      </c>
      <c r="BN294" t="str">
        <f t="shared" si="230"/>
        <v/>
      </c>
      <c r="BO294" s="4"/>
      <c r="BP294" s="4"/>
      <c r="BQ294" s="4"/>
      <c r="BR294" s="4"/>
      <c r="BS294" s="4"/>
      <c r="CC294" s="30" t="str">
        <f t="shared" si="231"/>
        <v/>
      </c>
      <c r="CD294" s="24" t="e">
        <f t="shared" si="236"/>
        <v>#N/A</v>
      </c>
      <c r="CE294" s="4" t="e">
        <f t="shared" si="237"/>
        <v>#N/A</v>
      </c>
      <c r="CF294" s="33" t="str">
        <f t="shared" si="232"/>
        <v/>
      </c>
      <c r="CG294" t="str">
        <f t="shared" si="233"/>
        <v/>
      </c>
      <c r="CH294" t="e">
        <f t="shared" si="234"/>
        <v>#N/A</v>
      </c>
      <c r="CI294" t="e">
        <f t="shared" si="235"/>
        <v>#N/A</v>
      </c>
      <c r="CJ294" s="4" t="str">
        <f t="shared" si="206"/>
        <v/>
      </c>
      <c r="CK294" s="33" t="e">
        <f t="shared" si="207"/>
        <v>#N/A</v>
      </c>
      <c r="CL294" s="4" t="e">
        <f t="shared" si="208"/>
        <v>#N/A</v>
      </c>
      <c r="CM294" s="24" t="str">
        <f t="shared" si="209"/>
        <v/>
      </c>
      <c r="CN294" s="4" t="str">
        <f t="shared" si="210"/>
        <v/>
      </c>
      <c r="CO294" s="4"/>
      <c r="CR294" s="33" t="str">
        <f t="shared" si="238"/>
        <v/>
      </c>
      <c r="CS294" s="4" t="str">
        <f t="shared" si="239"/>
        <v/>
      </c>
      <c r="CT294" t="str">
        <f t="shared" si="240"/>
        <v/>
      </c>
    </row>
    <row r="295" spans="2:98" x14ac:dyDescent="0.3">
      <c r="B295" s="31">
        <v>288</v>
      </c>
      <c r="C295" s="61"/>
      <c r="D295" s="60"/>
      <c r="E295" s="19" t="str">
        <f t="shared" si="193"/>
        <v/>
      </c>
      <c r="F295" s="20" t="e">
        <f t="shared" si="194"/>
        <v>#N/A</v>
      </c>
      <c r="G295" s="21" t="str">
        <f t="shared" si="195"/>
        <v/>
      </c>
      <c r="H295" s="43"/>
      <c r="I295" s="43"/>
      <c r="J295" s="23" t="str">
        <f t="shared" si="211"/>
        <v/>
      </c>
      <c r="K295" s="24" t="str">
        <f t="shared" si="196"/>
        <v/>
      </c>
      <c r="L295" s="24" t="e">
        <f t="shared" si="197"/>
        <v>#N/A</v>
      </c>
      <c r="N295" s="25" t="str">
        <f t="shared" si="212"/>
        <v/>
      </c>
      <c r="O295" s="23" t="str">
        <f t="shared" si="213"/>
        <v/>
      </c>
      <c r="P295" s="26" t="e">
        <f t="shared" si="214"/>
        <v>#N/A</v>
      </c>
      <c r="Q295" t="b">
        <f t="shared" si="198"/>
        <v>0</v>
      </c>
      <c r="R295" s="26" t="e">
        <f t="shared" si="199"/>
        <v>#N/A</v>
      </c>
      <c r="S295" s="44" t="e">
        <f t="shared" si="200"/>
        <v>#N/A</v>
      </c>
      <c r="AC295" t="str">
        <f t="shared" si="215"/>
        <v/>
      </c>
      <c r="AD295" t="str">
        <f t="shared" si="216"/>
        <v/>
      </c>
      <c r="AE295" s="4" t="str">
        <f t="shared" si="201"/>
        <v/>
      </c>
      <c r="AF295" s="4" t="e">
        <f t="shared" si="217"/>
        <v>#N/A</v>
      </c>
      <c r="AG295" s="4" t="e">
        <f t="shared" si="218"/>
        <v>#N/A</v>
      </c>
      <c r="AH295" s="4" t="e">
        <f t="shared" si="202"/>
        <v>#N/A</v>
      </c>
      <c r="AI295" t="str">
        <f t="shared" si="203"/>
        <v/>
      </c>
      <c r="AJ295" t="str">
        <f t="shared" si="204"/>
        <v/>
      </c>
      <c r="AK295" t="str">
        <f t="shared" si="205"/>
        <v/>
      </c>
      <c r="AM295" s="39"/>
      <c r="BB295" s="16" t="e">
        <f t="shared" si="219"/>
        <v>#N/A</v>
      </c>
      <c r="BC295" s="16" t="str">
        <f t="shared" si="220"/>
        <v/>
      </c>
      <c r="BD295" s="16" t="e">
        <f t="shared" si="221"/>
        <v>#N/A</v>
      </c>
      <c r="BE295" s="16" t="str">
        <f t="shared" si="222"/>
        <v/>
      </c>
      <c r="BF295" s="16" t="str">
        <f t="shared" si="223"/>
        <v/>
      </c>
      <c r="BG295" s="16" t="e">
        <f t="shared" si="224"/>
        <v>#N/A</v>
      </c>
      <c r="BH295" s="16" t="e">
        <f t="shared" si="225"/>
        <v>#N/A</v>
      </c>
      <c r="BI295" t="e">
        <f t="shared" si="226"/>
        <v>#N/A</v>
      </c>
      <c r="BJ295" t="e">
        <f t="shared" si="227"/>
        <v>#N/A</v>
      </c>
      <c r="BK295" s="4"/>
      <c r="BL295" s="28" t="str">
        <f t="shared" si="228"/>
        <v/>
      </c>
      <c r="BM295" s="28" t="str">
        <f t="shared" si="229"/>
        <v/>
      </c>
      <c r="BN295" t="str">
        <f t="shared" si="230"/>
        <v/>
      </c>
      <c r="BO295" s="4"/>
      <c r="BP295" s="4"/>
      <c r="BQ295" s="4"/>
      <c r="BR295" s="4"/>
      <c r="BS295" s="4"/>
      <c r="CC295" s="30" t="str">
        <f t="shared" si="231"/>
        <v/>
      </c>
      <c r="CD295" s="24" t="e">
        <f t="shared" si="236"/>
        <v>#N/A</v>
      </c>
      <c r="CE295" s="4" t="e">
        <f t="shared" si="237"/>
        <v>#N/A</v>
      </c>
      <c r="CF295" s="33" t="str">
        <f t="shared" si="232"/>
        <v/>
      </c>
      <c r="CG295" t="str">
        <f t="shared" si="233"/>
        <v/>
      </c>
      <c r="CH295" t="e">
        <f t="shared" si="234"/>
        <v>#N/A</v>
      </c>
      <c r="CI295" t="e">
        <f t="shared" si="235"/>
        <v>#N/A</v>
      </c>
      <c r="CJ295" s="4" t="str">
        <f t="shared" si="206"/>
        <v/>
      </c>
      <c r="CK295" s="33" t="e">
        <f t="shared" si="207"/>
        <v>#N/A</v>
      </c>
      <c r="CL295" s="4" t="e">
        <f t="shared" si="208"/>
        <v>#N/A</v>
      </c>
      <c r="CM295" s="24" t="str">
        <f t="shared" si="209"/>
        <v/>
      </c>
      <c r="CN295" s="4" t="str">
        <f t="shared" si="210"/>
        <v/>
      </c>
      <c r="CO295" s="4"/>
      <c r="CR295" s="33" t="str">
        <f t="shared" si="238"/>
        <v/>
      </c>
      <c r="CS295" s="4" t="str">
        <f t="shared" si="239"/>
        <v/>
      </c>
      <c r="CT295" t="str">
        <f t="shared" si="240"/>
        <v/>
      </c>
    </row>
    <row r="296" spans="2:98" x14ac:dyDescent="0.3">
      <c r="B296" s="31">
        <v>289</v>
      </c>
      <c r="C296" s="61"/>
      <c r="D296" s="60"/>
      <c r="E296" s="19" t="str">
        <f t="shared" si="193"/>
        <v/>
      </c>
      <c r="F296" s="20" t="e">
        <f t="shared" si="194"/>
        <v>#N/A</v>
      </c>
      <c r="G296" s="21" t="str">
        <f t="shared" si="195"/>
        <v/>
      </c>
      <c r="H296" s="43"/>
      <c r="I296" s="43"/>
      <c r="J296" s="23" t="str">
        <f t="shared" si="211"/>
        <v/>
      </c>
      <c r="K296" s="24" t="str">
        <f t="shared" si="196"/>
        <v/>
      </c>
      <c r="L296" s="24" t="e">
        <f t="shared" si="197"/>
        <v>#N/A</v>
      </c>
      <c r="N296" s="25" t="str">
        <f t="shared" si="212"/>
        <v/>
      </c>
      <c r="O296" s="23" t="str">
        <f t="shared" si="213"/>
        <v/>
      </c>
      <c r="P296" s="26" t="e">
        <f t="shared" si="214"/>
        <v>#N/A</v>
      </c>
      <c r="Q296" t="b">
        <f t="shared" si="198"/>
        <v>0</v>
      </c>
      <c r="R296" s="26" t="e">
        <f t="shared" si="199"/>
        <v>#N/A</v>
      </c>
      <c r="S296" s="44" t="e">
        <f t="shared" si="200"/>
        <v>#N/A</v>
      </c>
      <c r="AC296" t="str">
        <f t="shared" si="215"/>
        <v/>
      </c>
      <c r="AD296" t="str">
        <f t="shared" si="216"/>
        <v/>
      </c>
      <c r="AE296" s="4" t="str">
        <f t="shared" si="201"/>
        <v/>
      </c>
      <c r="AF296" s="4" t="e">
        <f t="shared" si="217"/>
        <v>#N/A</v>
      </c>
      <c r="AG296" s="4" t="e">
        <f t="shared" si="218"/>
        <v>#N/A</v>
      </c>
      <c r="AH296" s="4" t="e">
        <f t="shared" si="202"/>
        <v>#N/A</v>
      </c>
      <c r="AI296" t="str">
        <f t="shared" si="203"/>
        <v/>
      </c>
      <c r="AJ296" t="str">
        <f t="shared" si="204"/>
        <v/>
      </c>
      <c r="AK296" t="str">
        <f t="shared" si="205"/>
        <v/>
      </c>
      <c r="AM296" s="39"/>
      <c r="BB296" s="16" t="e">
        <f t="shared" si="219"/>
        <v>#N/A</v>
      </c>
      <c r="BC296" s="16" t="str">
        <f t="shared" si="220"/>
        <v/>
      </c>
      <c r="BD296" s="16" t="e">
        <f t="shared" si="221"/>
        <v>#N/A</v>
      </c>
      <c r="BE296" s="16" t="str">
        <f t="shared" si="222"/>
        <v/>
      </c>
      <c r="BF296" s="16" t="str">
        <f t="shared" si="223"/>
        <v/>
      </c>
      <c r="BG296" s="16" t="e">
        <f t="shared" si="224"/>
        <v>#N/A</v>
      </c>
      <c r="BH296" s="16" t="e">
        <f t="shared" si="225"/>
        <v>#N/A</v>
      </c>
      <c r="BI296" t="e">
        <f t="shared" si="226"/>
        <v>#N/A</v>
      </c>
      <c r="BJ296" t="e">
        <f t="shared" si="227"/>
        <v>#N/A</v>
      </c>
      <c r="BK296" s="4"/>
      <c r="BL296" s="28" t="str">
        <f t="shared" si="228"/>
        <v/>
      </c>
      <c r="BM296" s="28" t="str">
        <f t="shared" si="229"/>
        <v/>
      </c>
      <c r="BN296" t="str">
        <f t="shared" si="230"/>
        <v/>
      </c>
      <c r="BO296" s="4"/>
      <c r="BP296" s="4"/>
      <c r="BQ296" s="4"/>
      <c r="BR296" s="4"/>
      <c r="BS296" s="4"/>
      <c r="CC296" s="30" t="str">
        <f t="shared" si="231"/>
        <v/>
      </c>
      <c r="CD296" s="24" t="e">
        <f t="shared" si="236"/>
        <v>#N/A</v>
      </c>
      <c r="CE296" s="4" t="e">
        <f t="shared" si="237"/>
        <v>#N/A</v>
      </c>
      <c r="CF296" s="33" t="str">
        <f t="shared" si="232"/>
        <v/>
      </c>
      <c r="CG296" t="str">
        <f t="shared" si="233"/>
        <v/>
      </c>
      <c r="CH296" t="e">
        <f t="shared" si="234"/>
        <v>#N/A</v>
      </c>
      <c r="CI296" t="e">
        <f t="shared" si="235"/>
        <v>#N/A</v>
      </c>
      <c r="CJ296" s="4" t="str">
        <f t="shared" si="206"/>
        <v/>
      </c>
      <c r="CK296" s="33" t="e">
        <f t="shared" si="207"/>
        <v>#N/A</v>
      </c>
      <c r="CL296" s="4" t="e">
        <f t="shared" si="208"/>
        <v>#N/A</v>
      </c>
      <c r="CM296" s="24" t="str">
        <f t="shared" si="209"/>
        <v/>
      </c>
      <c r="CN296" s="4" t="str">
        <f t="shared" si="210"/>
        <v/>
      </c>
      <c r="CO296" s="4"/>
      <c r="CR296" s="33" t="str">
        <f t="shared" si="238"/>
        <v/>
      </c>
      <c r="CS296" s="4" t="str">
        <f t="shared" si="239"/>
        <v/>
      </c>
      <c r="CT296" t="str">
        <f t="shared" si="240"/>
        <v/>
      </c>
    </row>
    <row r="297" spans="2:98" x14ac:dyDescent="0.3">
      <c r="B297" s="31">
        <v>290</v>
      </c>
      <c r="C297" s="61"/>
      <c r="D297" s="60"/>
      <c r="E297" s="19" t="str">
        <f t="shared" si="193"/>
        <v/>
      </c>
      <c r="F297" s="20" t="e">
        <f t="shared" si="194"/>
        <v>#N/A</v>
      </c>
      <c r="G297" s="21" t="str">
        <f t="shared" si="195"/>
        <v/>
      </c>
      <c r="H297" s="43"/>
      <c r="I297" s="43"/>
      <c r="J297" s="23" t="str">
        <f t="shared" si="211"/>
        <v/>
      </c>
      <c r="K297" s="24" t="str">
        <f t="shared" si="196"/>
        <v/>
      </c>
      <c r="L297" s="24" t="e">
        <f t="shared" si="197"/>
        <v>#N/A</v>
      </c>
      <c r="N297" s="25" t="str">
        <f t="shared" si="212"/>
        <v/>
      </c>
      <c r="O297" s="23" t="str">
        <f t="shared" si="213"/>
        <v/>
      </c>
      <c r="P297" s="26" t="e">
        <f t="shared" si="214"/>
        <v>#N/A</v>
      </c>
      <c r="Q297" t="b">
        <f t="shared" si="198"/>
        <v>0</v>
      </c>
      <c r="R297" s="26" t="e">
        <f t="shared" si="199"/>
        <v>#N/A</v>
      </c>
      <c r="S297" s="44" t="e">
        <f t="shared" si="200"/>
        <v>#N/A</v>
      </c>
      <c r="AC297" t="str">
        <f t="shared" si="215"/>
        <v/>
      </c>
      <c r="AD297" t="str">
        <f t="shared" si="216"/>
        <v/>
      </c>
      <c r="AE297" s="4" t="str">
        <f t="shared" si="201"/>
        <v/>
      </c>
      <c r="AF297" s="4" t="e">
        <f t="shared" si="217"/>
        <v>#N/A</v>
      </c>
      <c r="AG297" s="4" t="e">
        <f t="shared" si="218"/>
        <v>#N/A</v>
      </c>
      <c r="AH297" s="4" t="e">
        <f t="shared" si="202"/>
        <v>#N/A</v>
      </c>
      <c r="AI297" t="str">
        <f t="shared" si="203"/>
        <v/>
      </c>
      <c r="AJ297" t="str">
        <f t="shared" si="204"/>
        <v/>
      </c>
      <c r="AK297" t="str">
        <f t="shared" si="205"/>
        <v/>
      </c>
      <c r="AM297" s="39"/>
      <c r="BB297" s="16" t="e">
        <f t="shared" si="219"/>
        <v>#N/A</v>
      </c>
      <c r="BC297" s="16" t="str">
        <f t="shared" si="220"/>
        <v/>
      </c>
      <c r="BD297" s="16" t="e">
        <f t="shared" si="221"/>
        <v>#N/A</v>
      </c>
      <c r="BE297" s="16" t="str">
        <f t="shared" si="222"/>
        <v/>
      </c>
      <c r="BF297" s="16" t="str">
        <f t="shared" si="223"/>
        <v/>
      </c>
      <c r="BG297" s="16" t="e">
        <f t="shared" si="224"/>
        <v>#N/A</v>
      </c>
      <c r="BH297" s="16" t="e">
        <f t="shared" si="225"/>
        <v>#N/A</v>
      </c>
      <c r="BI297" t="e">
        <f t="shared" si="226"/>
        <v>#N/A</v>
      </c>
      <c r="BJ297" t="e">
        <f t="shared" si="227"/>
        <v>#N/A</v>
      </c>
      <c r="BK297" s="4"/>
      <c r="BL297" s="28" t="str">
        <f t="shared" si="228"/>
        <v/>
      </c>
      <c r="BM297" s="28" t="str">
        <f t="shared" si="229"/>
        <v/>
      </c>
      <c r="BN297" t="str">
        <f t="shared" si="230"/>
        <v/>
      </c>
      <c r="BO297" s="4"/>
      <c r="BP297" s="4"/>
      <c r="BQ297" s="4"/>
      <c r="BR297" s="4"/>
      <c r="BS297" s="4"/>
      <c r="CC297" s="30" t="str">
        <f t="shared" si="231"/>
        <v/>
      </c>
      <c r="CD297" s="24" t="e">
        <f t="shared" si="236"/>
        <v>#N/A</v>
      </c>
      <c r="CE297" s="4" t="e">
        <f t="shared" si="237"/>
        <v>#N/A</v>
      </c>
      <c r="CF297" s="33" t="str">
        <f t="shared" si="232"/>
        <v/>
      </c>
      <c r="CG297" t="str">
        <f t="shared" si="233"/>
        <v/>
      </c>
      <c r="CH297" t="e">
        <f t="shared" si="234"/>
        <v>#N/A</v>
      </c>
      <c r="CI297" t="e">
        <f t="shared" si="235"/>
        <v>#N/A</v>
      </c>
      <c r="CJ297" s="4" t="str">
        <f t="shared" si="206"/>
        <v/>
      </c>
      <c r="CK297" s="33" t="e">
        <f t="shared" si="207"/>
        <v>#N/A</v>
      </c>
      <c r="CL297" s="4" t="e">
        <f t="shared" si="208"/>
        <v>#N/A</v>
      </c>
      <c r="CM297" s="24" t="str">
        <f t="shared" si="209"/>
        <v/>
      </c>
      <c r="CN297" s="4" t="str">
        <f t="shared" si="210"/>
        <v/>
      </c>
      <c r="CO297" s="4"/>
      <c r="CR297" s="33" t="str">
        <f t="shared" si="238"/>
        <v/>
      </c>
      <c r="CS297" s="4" t="str">
        <f t="shared" si="239"/>
        <v/>
      </c>
      <c r="CT297" t="str">
        <f t="shared" si="240"/>
        <v/>
      </c>
    </row>
    <row r="298" spans="2:98" x14ac:dyDescent="0.3">
      <c r="B298" s="31">
        <v>291</v>
      </c>
      <c r="C298" s="61"/>
      <c r="D298" s="60"/>
      <c r="E298" s="19" t="str">
        <f t="shared" si="193"/>
        <v/>
      </c>
      <c r="F298" s="20" t="e">
        <f t="shared" si="194"/>
        <v>#N/A</v>
      </c>
      <c r="G298" s="21" t="str">
        <f t="shared" si="195"/>
        <v/>
      </c>
      <c r="H298" s="43"/>
      <c r="I298" s="43"/>
      <c r="J298" s="23" t="str">
        <f t="shared" si="211"/>
        <v/>
      </c>
      <c r="K298" s="24" t="str">
        <f t="shared" si="196"/>
        <v/>
      </c>
      <c r="L298" s="24" t="e">
        <f t="shared" si="197"/>
        <v>#N/A</v>
      </c>
      <c r="N298" s="25" t="str">
        <f t="shared" si="212"/>
        <v/>
      </c>
      <c r="O298" s="23" t="str">
        <f t="shared" si="213"/>
        <v/>
      </c>
      <c r="P298" s="26" t="e">
        <f t="shared" si="214"/>
        <v>#N/A</v>
      </c>
      <c r="Q298" t="b">
        <f t="shared" si="198"/>
        <v>0</v>
      </c>
      <c r="R298" s="26" t="e">
        <f t="shared" si="199"/>
        <v>#N/A</v>
      </c>
      <c r="S298" s="44" t="e">
        <f t="shared" si="200"/>
        <v>#N/A</v>
      </c>
      <c r="AC298" t="str">
        <f t="shared" si="215"/>
        <v/>
      </c>
      <c r="AD298" t="str">
        <f t="shared" si="216"/>
        <v/>
      </c>
      <c r="AE298" s="4" t="str">
        <f t="shared" si="201"/>
        <v/>
      </c>
      <c r="AF298" s="4" t="e">
        <f t="shared" si="217"/>
        <v>#N/A</v>
      </c>
      <c r="AG298" s="4" t="e">
        <f t="shared" si="218"/>
        <v>#N/A</v>
      </c>
      <c r="AH298" s="4" t="e">
        <f t="shared" si="202"/>
        <v>#N/A</v>
      </c>
      <c r="AI298" t="str">
        <f t="shared" si="203"/>
        <v/>
      </c>
      <c r="AJ298" t="str">
        <f t="shared" si="204"/>
        <v/>
      </c>
      <c r="AK298" t="str">
        <f t="shared" si="205"/>
        <v/>
      </c>
      <c r="AM298" s="39"/>
      <c r="BB298" s="16" t="e">
        <f t="shared" si="219"/>
        <v>#N/A</v>
      </c>
      <c r="BC298" s="16" t="str">
        <f t="shared" si="220"/>
        <v/>
      </c>
      <c r="BD298" s="16" t="e">
        <f t="shared" si="221"/>
        <v>#N/A</v>
      </c>
      <c r="BE298" s="16" t="str">
        <f t="shared" si="222"/>
        <v/>
      </c>
      <c r="BF298" s="16" t="str">
        <f t="shared" si="223"/>
        <v/>
      </c>
      <c r="BG298" s="16" t="e">
        <f t="shared" si="224"/>
        <v>#N/A</v>
      </c>
      <c r="BH298" s="16" t="e">
        <f t="shared" si="225"/>
        <v>#N/A</v>
      </c>
      <c r="BI298" t="e">
        <f t="shared" si="226"/>
        <v>#N/A</v>
      </c>
      <c r="BJ298" t="e">
        <f t="shared" si="227"/>
        <v>#N/A</v>
      </c>
      <c r="BK298" s="4"/>
      <c r="BL298" s="28" t="str">
        <f t="shared" si="228"/>
        <v/>
      </c>
      <c r="BM298" s="28" t="str">
        <f t="shared" si="229"/>
        <v/>
      </c>
      <c r="BN298" t="str">
        <f t="shared" si="230"/>
        <v/>
      </c>
      <c r="BO298" s="4"/>
      <c r="BP298" s="4"/>
      <c r="BQ298" s="4"/>
      <c r="BR298" s="4"/>
      <c r="BS298" s="4"/>
      <c r="CC298" s="30" t="str">
        <f t="shared" si="231"/>
        <v/>
      </c>
      <c r="CD298" s="24" t="e">
        <f t="shared" si="236"/>
        <v>#N/A</v>
      </c>
      <c r="CE298" s="4" t="e">
        <f t="shared" si="237"/>
        <v>#N/A</v>
      </c>
      <c r="CF298" s="33" t="str">
        <f t="shared" si="232"/>
        <v/>
      </c>
      <c r="CG298" t="str">
        <f t="shared" si="233"/>
        <v/>
      </c>
      <c r="CH298" t="e">
        <f t="shared" si="234"/>
        <v>#N/A</v>
      </c>
      <c r="CI298" t="e">
        <f t="shared" si="235"/>
        <v>#N/A</v>
      </c>
      <c r="CJ298" s="4" t="str">
        <f t="shared" si="206"/>
        <v/>
      </c>
      <c r="CK298" s="33" t="e">
        <f t="shared" si="207"/>
        <v>#N/A</v>
      </c>
      <c r="CL298" s="4" t="e">
        <f t="shared" si="208"/>
        <v>#N/A</v>
      </c>
      <c r="CM298" s="24" t="str">
        <f t="shared" si="209"/>
        <v/>
      </c>
      <c r="CN298" s="4" t="str">
        <f t="shared" si="210"/>
        <v/>
      </c>
      <c r="CO298" s="4"/>
      <c r="CR298" s="33" t="str">
        <f t="shared" si="238"/>
        <v/>
      </c>
      <c r="CS298" s="4" t="str">
        <f t="shared" si="239"/>
        <v/>
      </c>
      <c r="CT298" t="str">
        <f t="shared" si="240"/>
        <v/>
      </c>
    </row>
    <row r="299" spans="2:98" x14ac:dyDescent="0.3">
      <c r="B299" s="31">
        <v>292</v>
      </c>
      <c r="C299" s="61"/>
      <c r="D299" s="60"/>
      <c r="E299" s="19" t="str">
        <f t="shared" si="193"/>
        <v/>
      </c>
      <c r="F299" s="20" t="e">
        <f t="shared" si="194"/>
        <v>#N/A</v>
      </c>
      <c r="G299" s="21" t="str">
        <f t="shared" si="195"/>
        <v/>
      </c>
      <c r="H299" s="43"/>
      <c r="I299" s="43"/>
      <c r="J299" s="23" t="str">
        <f t="shared" si="211"/>
        <v/>
      </c>
      <c r="K299" s="24" t="str">
        <f t="shared" si="196"/>
        <v/>
      </c>
      <c r="L299" s="24" t="e">
        <f t="shared" si="197"/>
        <v>#N/A</v>
      </c>
      <c r="N299" s="25" t="str">
        <f t="shared" si="212"/>
        <v/>
      </c>
      <c r="O299" s="23" t="str">
        <f t="shared" si="213"/>
        <v/>
      </c>
      <c r="P299" s="26" t="e">
        <f t="shared" si="214"/>
        <v>#N/A</v>
      </c>
      <c r="Q299" t="b">
        <f t="shared" si="198"/>
        <v>0</v>
      </c>
      <c r="R299" s="26" t="e">
        <f t="shared" si="199"/>
        <v>#N/A</v>
      </c>
      <c r="S299" s="44" t="e">
        <f t="shared" si="200"/>
        <v>#N/A</v>
      </c>
      <c r="AC299" t="str">
        <f t="shared" si="215"/>
        <v/>
      </c>
      <c r="AD299" t="str">
        <f t="shared" si="216"/>
        <v/>
      </c>
      <c r="AE299" s="4" t="str">
        <f t="shared" si="201"/>
        <v/>
      </c>
      <c r="AF299" s="4" t="e">
        <f t="shared" si="217"/>
        <v>#N/A</v>
      </c>
      <c r="AG299" s="4" t="e">
        <f t="shared" si="218"/>
        <v>#N/A</v>
      </c>
      <c r="AH299" s="4" t="e">
        <f t="shared" si="202"/>
        <v>#N/A</v>
      </c>
      <c r="AI299" t="str">
        <f t="shared" si="203"/>
        <v/>
      </c>
      <c r="AJ299" t="str">
        <f t="shared" si="204"/>
        <v/>
      </c>
      <c r="AK299" t="str">
        <f t="shared" si="205"/>
        <v/>
      </c>
      <c r="AM299" s="39"/>
      <c r="BB299" s="16" t="e">
        <f t="shared" si="219"/>
        <v>#N/A</v>
      </c>
      <c r="BC299" s="16" t="str">
        <f t="shared" si="220"/>
        <v/>
      </c>
      <c r="BD299" s="16" t="e">
        <f t="shared" si="221"/>
        <v>#N/A</v>
      </c>
      <c r="BE299" s="16" t="str">
        <f t="shared" si="222"/>
        <v/>
      </c>
      <c r="BF299" s="16" t="str">
        <f t="shared" si="223"/>
        <v/>
      </c>
      <c r="BG299" s="16" t="e">
        <f t="shared" si="224"/>
        <v>#N/A</v>
      </c>
      <c r="BH299" s="16" t="e">
        <f t="shared" si="225"/>
        <v>#N/A</v>
      </c>
      <c r="BI299" t="e">
        <f t="shared" si="226"/>
        <v>#N/A</v>
      </c>
      <c r="BJ299" t="e">
        <f t="shared" si="227"/>
        <v>#N/A</v>
      </c>
      <c r="BK299" s="4"/>
      <c r="BL299" s="28" t="str">
        <f t="shared" si="228"/>
        <v/>
      </c>
      <c r="BM299" s="28" t="str">
        <f t="shared" si="229"/>
        <v/>
      </c>
      <c r="BN299" t="str">
        <f t="shared" si="230"/>
        <v/>
      </c>
      <c r="BO299" s="4"/>
      <c r="BP299" s="4"/>
      <c r="BQ299" s="4"/>
      <c r="BR299" s="4"/>
      <c r="BS299" s="4"/>
      <c r="CC299" s="30" t="str">
        <f t="shared" si="231"/>
        <v/>
      </c>
      <c r="CD299" s="24" t="e">
        <f t="shared" si="236"/>
        <v>#N/A</v>
      </c>
      <c r="CE299" s="4" t="e">
        <f t="shared" si="237"/>
        <v>#N/A</v>
      </c>
      <c r="CF299" s="33" t="str">
        <f t="shared" si="232"/>
        <v/>
      </c>
      <c r="CG299" t="str">
        <f t="shared" si="233"/>
        <v/>
      </c>
      <c r="CH299" t="e">
        <f t="shared" si="234"/>
        <v>#N/A</v>
      </c>
      <c r="CI299" t="e">
        <f t="shared" si="235"/>
        <v>#N/A</v>
      </c>
      <c r="CJ299" s="4" t="str">
        <f t="shared" si="206"/>
        <v/>
      </c>
      <c r="CK299" s="33" t="e">
        <f t="shared" si="207"/>
        <v>#N/A</v>
      </c>
      <c r="CL299" s="4" t="e">
        <f t="shared" si="208"/>
        <v>#N/A</v>
      </c>
      <c r="CM299" s="24" t="str">
        <f t="shared" si="209"/>
        <v/>
      </c>
      <c r="CN299" s="4" t="str">
        <f t="shared" si="210"/>
        <v/>
      </c>
      <c r="CO299" s="4"/>
      <c r="CR299" s="33" t="str">
        <f t="shared" si="238"/>
        <v/>
      </c>
      <c r="CS299" s="4" t="str">
        <f t="shared" si="239"/>
        <v/>
      </c>
      <c r="CT299" t="str">
        <f t="shared" si="240"/>
        <v/>
      </c>
    </row>
    <row r="300" spans="2:98" x14ac:dyDescent="0.3">
      <c r="B300" s="31">
        <v>293</v>
      </c>
      <c r="C300" s="61"/>
      <c r="D300" s="60"/>
      <c r="E300" s="19" t="str">
        <f t="shared" si="193"/>
        <v/>
      </c>
      <c r="F300" s="20" t="e">
        <f t="shared" si="194"/>
        <v>#N/A</v>
      </c>
      <c r="G300" s="21" t="str">
        <f t="shared" si="195"/>
        <v/>
      </c>
      <c r="H300" s="43"/>
      <c r="I300" s="43"/>
      <c r="J300" s="23" t="str">
        <f t="shared" si="211"/>
        <v/>
      </c>
      <c r="K300" s="24" t="str">
        <f t="shared" si="196"/>
        <v/>
      </c>
      <c r="L300" s="24" t="e">
        <f t="shared" si="197"/>
        <v>#N/A</v>
      </c>
      <c r="N300" s="25" t="str">
        <f t="shared" si="212"/>
        <v/>
      </c>
      <c r="O300" s="23" t="str">
        <f t="shared" si="213"/>
        <v/>
      </c>
      <c r="P300" s="26" t="e">
        <f t="shared" si="214"/>
        <v>#N/A</v>
      </c>
      <c r="Q300" t="b">
        <f t="shared" si="198"/>
        <v>0</v>
      </c>
      <c r="R300" s="26" t="e">
        <f t="shared" si="199"/>
        <v>#N/A</v>
      </c>
      <c r="S300" s="44" t="e">
        <f t="shared" si="200"/>
        <v>#N/A</v>
      </c>
      <c r="AC300" t="str">
        <f t="shared" si="215"/>
        <v/>
      </c>
      <c r="AD300" t="str">
        <f t="shared" si="216"/>
        <v/>
      </c>
      <c r="AE300" s="4" t="str">
        <f t="shared" si="201"/>
        <v/>
      </c>
      <c r="AF300" s="4" t="e">
        <f t="shared" si="217"/>
        <v>#N/A</v>
      </c>
      <c r="AG300" s="4" t="e">
        <f t="shared" si="218"/>
        <v>#N/A</v>
      </c>
      <c r="AH300" s="4" t="e">
        <f t="shared" si="202"/>
        <v>#N/A</v>
      </c>
      <c r="AI300" t="str">
        <f t="shared" si="203"/>
        <v/>
      </c>
      <c r="AJ300" t="str">
        <f t="shared" si="204"/>
        <v/>
      </c>
      <c r="AK300" t="str">
        <f t="shared" si="205"/>
        <v/>
      </c>
      <c r="AM300" s="39"/>
      <c r="BB300" s="16" t="e">
        <f t="shared" si="219"/>
        <v>#N/A</v>
      </c>
      <c r="BC300" s="16" t="str">
        <f t="shared" si="220"/>
        <v/>
      </c>
      <c r="BD300" s="16" t="e">
        <f t="shared" si="221"/>
        <v>#N/A</v>
      </c>
      <c r="BE300" s="16" t="str">
        <f t="shared" si="222"/>
        <v/>
      </c>
      <c r="BF300" s="16" t="str">
        <f t="shared" si="223"/>
        <v/>
      </c>
      <c r="BG300" s="16" t="e">
        <f t="shared" si="224"/>
        <v>#N/A</v>
      </c>
      <c r="BH300" s="16" t="e">
        <f t="shared" si="225"/>
        <v>#N/A</v>
      </c>
      <c r="BI300" t="e">
        <f t="shared" si="226"/>
        <v>#N/A</v>
      </c>
      <c r="BJ300" t="e">
        <f t="shared" si="227"/>
        <v>#N/A</v>
      </c>
      <c r="BK300" s="4"/>
      <c r="BL300" s="28" t="str">
        <f t="shared" si="228"/>
        <v/>
      </c>
      <c r="BM300" s="28" t="str">
        <f t="shared" si="229"/>
        <v/>
      </c>
      <c r="BN300" t="str">
        <f t="shared" si="230"/>
        <v/>
      </c>
      <c r="BO300" s="4"/>
      <c r="BP300" s="4"/>
      <c r="BQ300" s="4"/>
      <c r="BR300" s="4"/>
      <c r="BS300" s="4"/>
      <c r="CC300" s="30" t="str">
        <f t="shared" si="231"/>
        <v/>
      </c>
      <c r="CD300" s="24" t="e">
        <f t="shared" si="236"/>
        <v>#N/A</v>
      </c>
      <c r="CE300" s="4" t="e">
        <f t="shared" si="237"/>
        <v>#N/A</v>
      </c>
      <c r="CF300" s="33" t="str">
        <f t="shared" si="232"/>
        <v/>
      </c>
      <c r="CG300" t="str">
        <f t="shared" si="233"/>
        <v/>
      </c>
      <c r="CH300" t="e">
        <f t="shared" si="234"/>
        <v>#N/A</v>
      </c>
      <c r="CI300" t="e">
        <f t="shared" si="235"/>
        <v>#N/A</v>
      </c>
      <c r="CJ300" s="4" t="str">
        <f t="shared" si="206"/>
        <v/>
      </c>
      <c r="CK300" s="33" t="e">
        <f t="shared" si="207"/>
        <v>#N/A</v>
      </c>
      <c r="CL300" s="4" t="e">
        <f t="shared" si="208"/>
        <v>#N/A</v>
      </c>
      <c r="CM300" s="24" t="str">
        <f t="shared" si="209"/>
        <v/>
      </c>
      <c r="CN300" s="4" t="str">
        <f t="shared" si="210"/>
        <v/>
      </c>
      <c r="CO300" s="4"/>
      <c r="CR300" s="33" t="str">
        <f t="shared" si="238"/>
        <v/>
      </c>
      <c r="CS300" s="4" t="str">
        <f t="shared" si="239"/>
        <v/>
      </c>
      <c r="CT300" t="str">
        <f t="shared" si="240"/>
        <v/>
      </c>
    </row>
    <row r="301" spans="2:98" x14ac:dyDescent="0.3">
      <c r="B301" s="31">
        <v>294</v>
      </c>
      <c r="C301" s="61"/>
      <c r="D301" s="60"/>
      <c r="E301" s="19" t="str">
        <f t="shared" si="193"/>
        <v/>
      </c>
      <c r="F301" s="20" t="e">
        <f t="shared" si="194"/>
        <v>#N/A</v>
      </c>
      <c r="G301" s="21" t="str">
        <f t="shared" si="195"/>
        <v/>
      </c>
      <c r="H301" s="43"/>
      <c r="I301" s="43"/>
      <c r="J301" s="23" t="str">
        <f t="shared" si="211"/>
        <v/>
      </c>
      <c r="K301" s="24" t="str">
        <f t="shared" si="196"/>
        <v/>
      </c>
      <c r="L301" s="24" t="e">
        <f t="shared" si="197"/>
        <v>#N/A</v>
      </c>
      <c r="N301" s="25" t="str">
        <f t="shared" si="212"/>
        <v/>
      </c>
      <c r="O301" s="23" t="str">
        <f t="shared" si="213"/>
        <v/>
      </c>
      <c r="P301" s="26" t="e">
        <f t="shared" si="214"/>
        <v>#N/A</v>
      </c>
      <c r="Q301" t="b">
        <f t="shared" si="198"/>
        <v>0</v>
      </c>
      <c r="R301" s="26" t="e">
        <f t="shared" si="199"/>
        <v>#N/A</v>
      </c>
      <c r="S301" s="44" t="e">
        <f t="shared" si="200"/>
        <v>#N/A</v>
      </c>
      <c r="AC301" t="str">
        <f t="shared" si="215"/>
        <v/>
      </c>
      <c r="AD301" t="str">
        <f t="shared" si="216"/>
        <v/>
      </c>
      <c r="AE301" s="4" t="str">
        <f t="shared" si="201"/>
        <v/>
      </c>
      <c r="AF301" s="4" t="e">
        <f t="shared" si="217"/>
        <v>#N/A</v>
      </c>
      <c r="AG301" s="4" t="e">
        <f t="shared" si="218"/>
        <v>#N/A</v>
      </c>
      <c r="AH301" s="4" t="e">
        <f t="shared" si="202"/>
        <v>#N/A</v>
      </c>
      <c r="AI301" t="str">
        <f t="shared" si="203"/>
        <v/>
      </c>
      <c r="AJ301" t="str">
        <f t="shared" si="204"/>
        <v/>
      </c>
      <c r="AK301" t="str">
        <f t="shared" si="205"/>
        <v/>
      </c>
      <c r="AM301" s="39"/>
      <c r="BB301" s="16" t="e">
        <f t="shared" si="219"/>
        <v>#N/A</v>
      </c>
      <c r="BC301" s="16" t="str">
        <f t="shared" si="220"/>
        <v/>
      </c>
      <c r="BD301" s="16" t="e">
        <f t="shared" si="221"/>
        <v>#N/A</v>
      </c>
      <c r="BE301" s="16" t="str">
        <f t="shared" si="222"/>
        <v/>
      </c>
      <c r="BF301" s="16" t="str">
        <f t="shared" si="223"/>
        <v/>
      </c>
      <c r="BG301" s="16" t="e">
        <f t="shared" si="224"/>
        <v>#N/A</v>
      </c>
      <c r="BH301" s="16" t="e">
        <f t="shared" si="225"/>
        <v>#N/A</v>
      </c>
      <c r="BI301" t="e">
        <f t="shared" si="226"/>
        <v>#N/A</v>
      </c>
      <c r="BJ301" t="e">
        <f t="shared" si="227"/>
        <v>#N/A</v>
      </c>
      <c r="BK301" s="4"/>
      <c r="BL301" s="28" t="str">
        <f t="shared" si="228"/>
        <v/>
      </c>
      <c r="BM301" s="28" t="str">
        <f t="shared" si="229"/>
        <v/>
      </c>
      <c r="BN301" t="str">
        <f t="shared" si="230"/>
        <v/>
      </c>
      <c r="BO301" s="4"/>
      <c r="BP301" s="4"/>
      <c r="BQ301" s="4"/>
      <c r="BR301" s="4"/>
      <c r="BS301" s="4"/>
      <c r="CC301" s="30" t="str">
        <f t="shared" si="231"/>
        <v/>
      </c>
      <c r="CD301" s="24" t="e">
        <f t="shared" si="236"/>
        <v>#N/A</v>
      </c>
      <c r="CE301" s="4" t="e">
        <f t="shared" si="237"/>
        <v>#N/A</v>
      </c>
      <c r="CF301" s="33" t="str">
        <f t="shared" si="232"/>
        <v/>
      </c>
      <c r="CG301" t="str">
        <f t="shared" si="233"/>
        <v/>
      </c>
      <c r="CH301" t="e">
        <f t="shared" si="234"/>
        <v>#N/A</v>
      </c>
      <c r="CI301" t="e">
        <f t="shared" si="235"/>
        <v>#N/A</v>
      </c>
      <c r="CJ301" s="4" t="str">
        <f t="shared" si="206"/>
        <v/>
      </c>
      <c r="CK301" s="33" t="e">
        <f t="shared" si="207"/>
        <v>#N/A</v>
      </c>
      <c r="CL301" s="4" t="e">
        <f t="shared" si="208"/>
        <v>#N/A</v>
      </c>
      <c r="CM301" s="24" t="str">
        <f t="shared" si="209"/>
        <v/>
      </c>
      <c r="CN301" s="4" t="str">
        <f t="shared" si="210"/>
        <v/>
      </c>
      <c r="CO301" s="4"/>
      <c r="CR301" s="33" t="str">
        <f t="shared" si="238"/>
        <v/>
      </c>
      <c r="CS301" s="4" t="str">
        <f t="shared" si="239"/>
        <v/>
      </c>
      <c r="CT301" t="str">
        <f t="shared" si="240"/>
        <v/>
      </c>
    </row>
    <row r="302" spans="2:98" x14ac:dyDescent="0.3">
      <c r="B302" s="31">
        <v>295</v>
      </c>
      <c r="C302" s="61"/>
      <c r="D302" s="60"/>
      <c r="E302" s="19" t="str">
        <f t="shared" si="193"/>
        <v/>
      </c>
      <c r="F302" s="20" t="e">
        <f t="shared" si="194"/>
        <v>#N/A</v>
      </c>
      <c r="G302" s="21" t="str">
        <f t="shared" si="195"/>
        <v/>
      </c>
      <c r="H302" s="43"/>
      <c r="I302" s="43"/>
      <c r="J302" s="23" t="str">
        <f t="shared" si="211"/>
        <v/>
      </c>
      <c r="K302" s="24" t="str">
        <f t="shared" si="196"/>
        <v/>
      </c>
      <c r="L302" s="24" t="e">
        <f t="shared" si="197"/>
        <v>#N/A</v>
      </c>
      <c r="N302" s="25" t="str">
        <f t="shared" si="212"/>
        <v/>
      </c>
      <c r="O302" s="23" t="str">
        <f t="shared" si="213"/>
        <v/>
      </c>
      <c r="P302" s="26" t="e">
        <f t="shared" si="214"/>
        <v>#N/A</v>
      </c>
      <c r="Q302" t="b">
        <f t="shared" si="198"/>
        <v>0</v>
      </c>
      <c r="R302" s="26" t="e">
        <f t="shared" si="199"/>
        <v>#N/A</v>
      </c>
      <c r="S302" s="44" t="e">
        <f t="shared" si="200"/>
        <v>#N/A</v>
      </c>
      <c r="AC302" t="str">
        <f t="shared" si="215"/>
        <v/>
      </c>
      <c r="AD302" t="str">
        <f t="shared" si="216"/>
        <v/>
      </c>
      <c r="AE302" s="4" t="str">
        <f t="shared" si="201"/>
        <v/>
      </c>
      <c r="AF302" s="4" t="e">
        <f t="shared" si="217"/>
        <v>#N/A</v>
      </c>
      <c r="AG302" s="4" t="e">
        <f t="shared" si="218"/>
        <v>#N/A</v>
      </c>
      <c r="AH302" s="4" t="e">
        <f t="shared" si="202"/>
        <v>#N/A</v>
      </c>
      <c r="AI302" t="str">
        <f t="shared" si="203"/>
        <v/>
      </c>
      <c r="AJ302" t="str">
        <f t="shared" si="204"/>
        <v/>
      </c>
      <c r="AK302" t="str">
        <f t="shared" si="205"/>
        <v/>
      </c>
      <c r="AM302" s="39"/>
      <c r="BB302" s="16" t="e">
        <f t="shared" si="219"/>
        <v>#N/A</v>
      </c>
      <c r="BC302" s="16" t="str">
        <f t="shared" si="220"/>
        <v/>
      </c>
      <c r="BD302" s="16" t="e">
        <f t="shared" si="221"/>
        <v>#N/A</v>
      </c>
      <c r="BE302" s="16" t="str">
        <f t="shared" si="222"/>
        <v/>
      </c>
      <c r="BF302" s="16" t="str">
        <f t="shared" si="223"/>
        <v/>
      </c>
      <c r="BG302" s="16" t="e">
        <f t="shared" si="224"/>
        <v>#N/A</v>
      </c>
      <c r="BH302" s="16" t="e">
        <f t="shared" si="225"/>
        <v>#N/A</v>
      </c>
      <c r="BI302" t="e">
        <f t="shared" si="226"/>
        <v>#N/A</v>
      </c>
      <c r="BJ302" t="e">
        <f t="shared" si="227"/>
        <v>#N/A</v>
      </c>
      <c r="BK302" s="4"/>
      <c r="BL302" s="28" t="str">
        <f t="shared" si="228"/>
        <v/>
      </c>
      <c r="BM302" s="28" t="str">
        <f t="shared" si="229"/>
        <v/>
      </c>
      <c r="BN302" t="str">
        <f t="shared" si="230"/>
        <v/>
      </c>
      <c r="BO302" s="4"/>
      <c r="BP302" s="4"/>
      <c r="BQ302" s="4"/>
      <c r="BR302" s="4"/>
      <c r="BS302" s="4"/>
      <c r="CC302" s="30" t="str">
        <f t="shared" si="231"/>
        <v/>
      </c>
      <c r="CD302" s="24" t="e">
        <f t="shared" si="236"/>
        <v>#N/A</v>
      </c>
      <c r="CE302" s="4" t="e">
        <f t="shared" si="237"/>
        <v>#N/A</v>
      </c>
      <c r="CF302" s="33" t="str">
        <f t="shared" si="232"/>
        <v/>
      </c>
      <c r="CG302" t="str">
        <f t="shared" si="233"/>
        <v/>
      </c>
      <c r="CH302" t="e">
        <f t="shared" si="234"/>
        <v>#N/A</v>
      </c>
      <c r="CI302" t="e">
        <f t="shared" si="235"/>
        <v>#N/A</v>
      </c>
      <c r="CJ302" s="4" t="str">
        <f t="shared" si="206"/>
        <v/>
      </c>
      <c r="CK302" s="33" t="e">
        <f t="shared" si="207"/>
        <v>#N/A</v>
      </c>
      <c r="CL302" s="4" t="e">
        <f t="shared" si="208"/>
        <v>#N/A</v>
      </c>
      <c r="CM302" s="24" t="str">
        <f t="shared" si="209"/>
        <v/>
      </c>
      <c r="CN302" s="4" t="str">
        <f t="shared" si="210"/>
        <v/>
      </c>
      <c r="CO302" s="4"/>
      <c r="CR302" s="33" t="str">
        <f t="shared" si="238"/>
        <v/>
      </c>
      <c r="CS302" s="4" t="str">
        <f t="shared" si="239"/>
        <v/>
      </c>
      <c r="CT302" t="str">
        <f t="shared" si="240"/>
        <v/>
      </c>
    </row>
    <row r="303" spans="2:98" x14ac:dyDescent="0.3">
      <c r="B303" s="31">
        <v>296</v>
      </c>
      <c r="C303" s="61"/>
      <c r="D303" s="60"/>
      <c r="E303" s="19" t="str">
        <f t="shared" si="193"/>
        <v/>
      </c>
      <c r="F303" s="20" t="e">
        <f t="shared" si="194"/>
        <v>#N/A</v>
      </c>
      <c r="G303" s="21" t="str">
        <f t="shared" si="195"/>
        <v/>
      </c>
      <c r="H303" s="43"/>
      <c r="I303" s="43"/>
      <c r="J303" s="23" t="str">
        <f t="shared" si="211"/>
        <v/>
      </c>
      <c r="K303" s="24" t="str">
        <f t="shared" si="196"/>
        <v/>
      </c>
      <c r="L303" s="24" t="e">
        <f t="shared" si="197"/>
        <v>#N/A</v>
      </c>
      <c r="N303" s="25" t="str">
        <f t="shared" si="212"/>
        <v/>
      </c>
      <c r="O303" s="23" t="str">
        <f t="shared" si="213"/>
        <v/>
      </c>
      <c r="P303" s="26" t="e">
        <f t="shared" si="214"/>
        <v>#N/A</v>
      </c>
      <c r="Q303" t="b">
        <f t="shared" si="198"/>
        <v>0</v>
      </c>
      <c r="R303" s="26" t="e">
        <f t="shared" si="199"/>
        <v>#N/A</v>
      </c>
      <c r="S303" s="44" t="e">
        <f t="shared" si="200"/>
        <v>#N/A</v>
      </c>
      <c r="AC303" t="str">
        <f t="shared" si="215"/>
        <v/>
      </c>
      <c r="AD303" t="str">
        <f t="shared" si="216"/>
        <v/>
      </c>
      <c r="AE303" s="4" t="str">
        <f t="shared" si="201"/>
        <v/>
      </c>
      <c r="AF303" s="4" t="e">
        <f t="shared" si="217"/>
        <v>#N/A</v>
      </c>
      <c r="AG303" s="4" t="e">
        <f t="shared" si="218"/>
        <v>#N/A</v>
      </c>
      <c r="AH303" s="4" t="e">
        <f t="shared" si="202"/>
        <v>#N/A</v>
      </c>
      <c r="AI303" t="str">
        <f t="shared" si="203"/>
        <v/>
      </c>
      <c r="AJ303" t="str">
        <f t="shared" si="204"/>
        <v/>
      </c>
      <c r="AK303" t="str">
        <f t="shared" si="205"/>
        <v/>
      </c>
      <c r="AM303" s="39"/>
      <c r="BB303" s="16" t="e">
        <f t="shared" si="219"/>
        <v>#N/A</v>
      </c>
      <c r="BC303" s="16" t="str">
        <f t="shared" si="220"/>
        <v/>
      </c>
      <c r="BD303" s="16" t="e">
        <f t="shared" si="221"/>
        <v>#N/A</v>
      </c>
      <c r="BE303" s="16" t="str">
        <f t="shared" si="222"/>
        <v/>
      </c>
      <c r="BF303" s="16" t="str">
        <f t="shared" si="223"/>
        <v/>
      </c>
      <c r="BG303" s="16" t="e">
        <f t="shared" si="224"/>
        <v>#N/A</v>
      </c>
      <c r="BH303" s="16" t="e">
        <f t="shared" si="225"/>
        <v>#N/A</v>
      </c>
      <c r="BI303" t="e">
        <f t="shared" si="226"/>
        <v>#N/A</v>
      </c>
      <c r="BJ303" t="e">
        <f t="shared" si="227"/>
        <v>#N/A</v>
      </c>
      <c r="BK303" s="4"/>
      <c r="BL303" s="28" t="str">
        <f t="shared" si="228"/>
        <v/>
      </c>
      <c r="BM303" s="28" t="str">
        <f t="shared" si="229"/>
        <v/>
      </c>
      <c r="BN303" t="str">
        <f t="shared" si="230"/>
        <v/>
      </c>
      <c r="BO303" s="4"/>
      <c r="BP303" s="4"/>
      <c r="BQ303" s="4"/>
      <c r="BR303" s="4"/>
      <c r="BS303" s="4"/>
      <c r="CC303" s="30" t="str">
        <f t="shared" si="231"/>
        <v/>
      </c>
      <c r="CD303" s="24" t="e">
        <f t="shared" si="236"/>
        <v>#N/A</v>
      </c>
      <c r="CE303" s="4" t="e">
        <f t="shared" si="237"/>
        <v>#N/A</v>
      </c>
      <c r="CF303" s="33" t="str">
        <f t="shared" si="232"/>
        <v/>
      </c>
      <c r="CG303" t="str">
        <f t="shared" si="233"/>
        <v/>
      </c>
      <c r="CH303" t="e">
        <f t="shared" si="234"/>
        <v>#N/A</v>
      </c>
      <c r="CI303" t="e">
        <f t="shared" si="235"/>
        <v>#N/A</v>
      </c>
      <c r="CJ303" s="4" t="str">
        <f t="shared" si="206"/>
        <v/>
      </c>
      <c r="CK303" s="33" t="e">
        <f t="shared" si="207"/>
        <v>#N/A</v>
      </c>
      <c r="CL303" s="4" t="e">
        <f t="shared" si="208"/>
        <v>#N/A</v>
      </c>
      <c r="CM303" s="24" t="str">
        <f t="shared" si="209"/>
        <v/>
      </c>
      <c r="CN303" s="4" t="str">
        <f t="shared" si="210"/>
        <v/>
      </c>
      <c r="CO303" s="4"/>
      <c r="CR303" s="33" t="str">
        <f t="shared" si="238"/>
        <v/>
      </c>
      <c r="CS303" s="4" t="str">
        <f t="shared" si="239"/>
        <v/>
      </c>
      <c r="CT303" t="str">
        <f t="shared" si="240"/>
        <v/>
      </c>
    </row>
    <row r="304" spans="2:98" x14ac:dyDescent="0.3">
      <c r="B304" s="31">
        <v>297</v>
      </c>
      <c r="C304" s="61"/>
      <c r="D304" s="60"/>
      <c r="E304" s="19" t="str">
        <f t="shared" si="193"/>
        <v/>
      </c>
      <c r="F304" s="20" t="e">
        <f t="shared" si="194"/>
        <v>#N/A</v>
      </c>
      <c r="G304" s="21" t="str">
        <f t="shared" si="195"/>
        <v/>
      </c>
      <c r="H304" s="43"/>
      <c r="I304" s="43"/>
      <c r="J304" s="23" t="str">
        <f t="shared" si="211"/>
        <v/>
      </c>
      <c r="K304" s="24" t="str">
        <f t="shared" si="196"/>
        <v/>
      </c>
      <c r="L304" s="24" t="e">
        <f t="shared" si="197"/>
        <v>#N/A</v>
      </c>
      <c r="N304" s="25" t="str">
        <f t="shared" si="212"/>
        <v/>
      </c>
      <c r="O304" s="23" t="str">
        <f t="shared" si="213"/>
        <v/>
      </c>
      <c r="P304" s="26" t="e">
        <f t="shared" si="214"/>
        <v>#N/A</v>
      </c>
      <c r="Q304" t="b">
        <f t="shared" si="198"/>
        <v>0</v>
      </c>
      <c r="R304" s="26" t="e">
        <f t="shared" si="199"/>
        <v>#N/A</v>
      </c>
      <c r="S304" s="44" t="e">
        <f t="shared" si="200"/>
        <v>#N/A</v>
      </c>
      <c r="AC304" t="str">
        <f t="shared" si="215"/>
        <v/>
      </c>
      <c r="AD304" t="str">
        <f t="shared" si="216"/>
        <v/>
      </c>
      <c r="AE304" s="4" t="str">
        <f t="shared" si="201"/>
        <v/>
      </c>
      <c r="AF304" s="4" t="e">
        <f t="shared" si="217"/>
        <v>#N/A</v>
      </c>
      <c r="AG304" s="4" t="e">
        <f t="shared" si="218"/>
        <v>#N/A</v>
      </c>
      <c r="AH304" s="4" t="e">
        <f t="shared" si="202"/>
        <v>#N/A</v>
      </c>
      <c r="AI304" t="str">
        <f t="shared" si="203"/>
        <v/>
      </c>
      <c r="AJ304" t="str">
        <f t="shared" si="204"/>
        <v/>
      </c>
      <c r="AK304" t="str">
        <f t="shared" si="205"/>
        <v/>
      </c>
      <c r="AM304" s="39"/>
      <c r="BB304" s="16" t="e">
        <f t="shared" si="219"/>
        <v>#N/A</v>
      </c>
      <c r="BC304" s="16" t="str">
        <f t="shared" si="220"/>
        <v/>
      </c>
      <c r="BD304" s="16" t="e">
        <f t="shared" si="221"/>
        <v>#N/A</v>
      </c>
      <c r="BE304" s="16" t="str">
        <f t="shared" si="222"/>
        <v/>
      </c>
      <c r="BF304" s="16" t="str">
        <f t="shared" si="223"/>
        <v/>
      </c>
      <c r="BG304" s="16" t="e">
        <f t="shared" si="224"/>
        <v>#N/A</v>
      </c>
      <c r="BH304" s="16" t="e">
        <f t="shared" si="225"/>
        <v>#N/A</v>
      </c>
      <c r="BI304" t="e">
        <f t="shared" si="226"/>
        <v>#N/A</v>
      </c>
      <c r="BJ304" t="e">
        <f t="shared" si="227"/>
        <v>#N/A</v>
      </c>
      <c r="BK304" s="4"/>
      <c r="BL304" s="28" t="str">
        <f t="shared" si="228"/>
        <v/>
      </c>
      <c r="BM304" s="28" t="str">
        <f t="shared" si="229"/>
        <v/>
      </c>
      <c r="BN304" t="str">
        <f t="shared" si="230"/>
        <v/>
      </c>
      <c r="BO304" s="4"/>
      <c r="BP304" s="4"/>
      <c r="BQ304" s="4"/>
      <c r="BR304" s="4"/>
      <c r="BS304" s="4"/>
      <c r="CC304" s="30" t="str">
        <f t="shared" si="231"/>
        <v/>
      </c>
      <c r="CD304" s="24" t="e">
        <f t="shared" si="236"/>
        <v>#N/A</v>
      </c>
      <c r="CE304" s="4" t="e">
        <f t="shared" si="237"/>
        <v>#N/A</v>
      </c>
      <c r="CF304" s="33" t="str">
        <f t="shared" si="232"/>
        <v/>
      </c>
      <c r="CG304" t="str">
        <f t="shared" si="233"/>
        <v/>
      </c>
      <c r="CH304" t="e">
        <f t="shared" si="234"/>
        <v>#N/A</v>
      </c>
      <c r="CI304" t="e">
        <f t="shared" si="235"/>
        <v>#N/A</v>
      </c>
      <c r="CJ304" s="4" t="str">
        <f t="shared" si="206"/>
        <v/>
      </c>
      <c r="CK304" s="33" t="e">
        <f t="shared" si="207"/>
        <v>#N/A</v>
      </c>
      <c r="CL304" s="4" t="e">
        <f t="shared" si="208"/>
        <v>#N/A</v>
      </c>
      <c r="CM304" s="24" t="str">
        <f t="shared" si="209"/>
        <v/>
      </c>
      <c r="CN304" s="4" t="str">
        <f t="shared" si="210"/>
        <v/>
      </c>
      <c r="CO304" s="4"/>
      <c r="CR304" s="33" t="str">
        <f t="shared" si="238"/>
        <v/>
      </c>
      <c r="CS304" s="4" t="str">
        <f t="shared" si="239"/>
        <v/>
      </c>
      <c r="CT304" t="str">
        <f t="shared" si="240"/>
        <v/>
      </c>
    </row>
    <row r="305" spans="2:98" x14ac:dyDescent="0.3">
      <c r="B305" s="31">
        <v>298</v>
      </c>
      <c r="C305" s="61"/>
      <c r="D305" s="60"/>
      <c r="E305" s="19" t="str">
        <f t="shared" si="193"/>
        <v/>
      </c>
      <c r="F305" s="20" t="e">
        <f t="shared" si="194"/>
        <v>#N/A</v>
      </c>
      <c r="G305" s="21" t="str">
        <f t="shared" si="195"/>
        <v/>
      </c>
      <c r="H305" s="43"/>
      <c r="I305" s="43"/>
      <c r="J305" s="23" t="str">
        <f t="shared" si="211"/>
        <v/>
      </c>
      <c r="K305" s="24" t="str">
        <f t="shared" si="196"/>
        <v/>
      </c>
      <c r="L305" s="24" t="e">
        <f t="shared" si="197"/>
        <v>#N/A</v>
      </c>
      <c r="N305" s="25" t="str">
        <f t="shared" si="212"/>
        <v/>
      </c>
      <c r="O305" s="23" t="str">
        <f t="shared" si="213"/>
        <v/>
      </c>
      <c r="P305" s="26" t="e">
        <f t="shared" si="214"/>
        <v>#N/A</v>
      </c>
      <c r="Q305" t="b">
        <f t="shared" si="198"/>
        <v>0</v>
      </c>
      <c r="R305" s="26" t="e">
        <f t="shared" si="199"/>
        <v>#N/A</v>
      </c>
      <c r="S305" s="44" t="e">
        <f t="shared" si="200"/>
        <v>#N/A</v>
      </c>
      <c r="AC305" t="str">
        <f t="shared" si="215"/>
        <v/>
      </c>
      <c r="AD305" t="str">
        <f t="shared" si="216"/>
        <v/>
      </c>
      <c r="AE305" s="4" t="str">
        <f t="shared" si="201"/>
        <v/>
      </c>
      <c r="AF305" s="4" t="e">
        <f t="shared" si="217"/>
        <v>#N/A</v>
      </c>
      <c r="AG305" s="4" t="e">
        <f t="shared" si="218"/>
        <v>#N/A</v>
      </c>
      <c r="AH305" s="4" t="e">
        <f t="shared" si="202"/>
        <v>#N/A</v>
      </c>
      <c r="AI305" t="str">
        <f t="shared" si="203"/>
        <v/>
      </c>
      <c r="AJ305" t="str">
        <f t="shared" si="204"/>
        <v/>
      </c>
      <c r="AK305" t="str">
        <f t="shared" si="205"/>
        <v/>
      </c>
      <c r="AM305" s="39"/>
      <c r="BB305" s="16" t="e">
        <f t="shared" si="219"/>
        <v>#N/A</v>
      </c>
      <c r="BC305" s="16" t="str">
        <f t="shared" si="220"/>
        <v/>
      </c>
      <c r="BD305" s="16" t="e">
        <f t="shared" si="221"/>
        <v>#N/A</v>
      </c>
      <c r="BE305" s="16" t="str">
        <f t="shared" si="222"/>
        <v/>
      </c>
      <c r="BF305" s="16" t="str">
        <f t="shared" si="223"/>
        <v/>
      </c>
      <c r="BG305" s="16" t="e">
        <f t="shared" si="224"/>
        <v>#N/A</v>
      </c>
      <c r="BH305" s="16" t="e">
        <f t="shared" si="225"/>
        <v>#N/A</v>
      </c>
      <c r="BI305" t="e">
        <f t="shared" si="226"/>
        <v>#N/A</v>
      </c>
      <c r="BJ305" t="e">
        <f t="shared" si="227"/>
        <v>#N/A</v>
      </c>
      <c r="BK305" s="4"/>
      <c r="BL305" s="28" t="str">
        <f t="shared" si="228"/>
        <v/>
      </c>
      <c r="BM305" s="28" t="str">
        <f t="shared" si="229"/>
        <v/>
      </c>
      <c r="BN305" t="str">
        <f t="shared" si="230"/>
        <v/>
      </c>
      <c r="BO305" s="4"/>
      <c r="BP305" s="4"/>
      <c r="BQ305" s="4"/>
      <c r="BR305" s="4"/>
      <c r="BS305" s="4"/>
      <c r="CC305" s="30" t="str">
        <f t="shared" si="231"/>
        <v/>
      </c>
      <c r="CD305" s="24" t="e">
        <f t="shared" si="236"/>
        <v>#N/A</v>
      </c>
      <c r="CE305" s="4" t="e">
        <f t="shared" si="237"/>
        <v>#N/A</v>
      </c>
      <c r="CF305" s="33" t="str">
        <f t="shared" si="232"/>
        <v/>
      </c>
      <c r="CG305" t="str">
        <f t="shared" si="233"/>
        <v/>
      </c>
      <c r="CH305" t="e">
        <f t="shared" si="234"/>
        <v>#N/A</v>
      </c>
      <c r="CI305" t="e">
        <f t="shared" si="235"/>
        <v>#N/A</v>
      </c>
      <c r="CJ305" s="4" t="str">
        <f t="shared" si="206"/>
        <v/>
      </c>
      <c r="CK305" s="33" t="e">
        <f t="shared" si="207"/>
        <v>#N/A</v>
      </c>
      <c r="CL305" s="4" t="e">
        <f t="shared" si="208"/>
        <v>#N/A</v>
      </c>
      <c r="CM305" s="24" t="str">
        <f t="shared" si="209"/>
        <v/>
      </c>
      <c r="CN305" s="4" t="str">
        <f t="shared" si="210"/>
        <v/>
      </c>
      <c r="CO305" s="4"/>
      <c r="CR305" s="33" t="str">
        <f t="shared" si="238"/>
        <v/>
      </c>
      <c r="CS305" s="4" t="str">
        <f t="shared" si="239"/>
        <v/>
      </c>
      <c r="CT305" t="str">
        <f t="shared" si="240"/>
        <v/>
      </c>
    </row>
    <row r="306" spans="2:98" x14ac:dyDescent="0.3">
      <c r="B306" s="31">
        <v>299</v>
      </c>
      <c r="C306" s="61"/>
      <c r="D306" s="60"/>
      <c r="E306" s="19" t="str">
        <f t="shared" si="193"/>
        <v/>
      </c>
      <c r="F306" s="20" t="e">
        <f t="shared" si="194"/>
        <v>#N/A</v>
      </c>
      <c r="G306" s="21" t="str">
        <f t="shared" si="195"/>
        <v/>
      </c>
      <c r="H306" s="43"/>
      <c r="I306" s="43"/>
      <c r="J306" s="23" t="str">
        <f t="shared" si="211"/>
        <v/>
      </c>
      <c r="K306" s="24" t="str">
        <f t="shared" si="196"/>
        <v/>
      </c>
      <c r="L306" s="24" t="e">
        <f t="shared" si="197"/>
        <v>#N/A</v>
      </c>
      <c r="N306" s="25" t="str">
        <f t="shared" si="212"/>
        <v/>
      </c>
      <c r="O306" s="23" t="str">
        <f t="shared" si="213"/>
        <v/>
      </c>
      <c r="P306" s="26" t="e">
        <f t="shared" si="214"/>
        <v>#N/A</v>
      </c>
      <c r="Q306" t="b">
        <f t="shared" si="198"/>
        <v>0</v>
      </c>
      <c r="R306" s="26" t="e">
        <f t="shared" si="199"/>
        <v>#N/A</v>
      </c>
      <c r="S306" s="44" t="e">
        <f t="shared" si="200"/>
        <v>#N/A</v>
      </c>
      <c r="AC306" t="str">
        <f t="shared" si="215"/>
        <v/>
      </c>
      <c r="AD306" t="str">
        <f t="shared" si="216"/>
        <v/>
      </c>
      <c r="AE306" s="4" t="str">
        <f t="shared" si="201"/>
        <v/>
      </c>
      <c r="AF306" s="4" t="e">
        <f t="shared" si="217"/>
        <v>#N/A</v>
      </c>
      <c r="AG306" s="4" t="e">
        <f t="shared" si="218"/>
        <v>#N/A</v>
      </c>
      <c r="AH306" s="4" t="e">
        <f t="shared" si="202"/>
        <v>#N/A</v>
      </c>
      <c r="AI306" t="str">
        <f t="shared" si="203"/>
        <v/>
      </c>
      <c r="AJ306" t="str">
        <f t="shared" si="204"/>
        <v/>
      </c>
      <c r="AK306" t="str">
        <f t="shared" si="205"/>
        <v/>
      </c>
      <c r="AM306" s="39"/>
      <c r="BB306" s="16" t="e">
        <f t="shared" si="219"/>
        <v>#N/A</v>
      </c>
      <c r="BC306" s="16" t="str">
        <f t="shared" si="220"/>
        <v/>
      </c>
      <c r="BD306" s="16" t="e">
        <f t="shared" si="221"/>
        <v>#N/A</v>
      </c>
      <c r="BE306" s="16" t="str">
        <f t="shared" si="222"/>
        <v/>
      </c>
      <c r="BF306" s="16" t="str">
        <f t="shared" si="223"/>
        <v/>
      </c>
      <c r="BG306" s="16" t="e">
        <f t="shared" si="224"/>
        <v>#N/A</v>
      </c>
      <c r="BH306" s="16" t="e">
        <f t="shared" si="225"/>
        <v>#N/A</v>
      </c>
      <c r="BI306" t="e">
        <f t="shared" si="226"/>
        <v>#N/A</v>
      </c>
      <c r="BJ306" t="e">
        <f t="shared" si="227"/>
        <v>#N/A</v>
      </c>
      <c r="BK306" s="4"/>
      <c r="BL306" s="28" t="str">
        <f t="shared" si="228"/>
        <v/>
      </c>
      <c r="BM306" s="28" t="str">
        <f t="shared" si="229"/>
        <v/>
      </c>
      <c r="BN306" t="str">
        <f t="shared" si="230"/>
        <v/>
      </c>
      <c r="BO306" s="4"/>
      <c r="BP306" s="4"/>
      <c r="BQ306" s="4"/>
      <c r="BR306" s="4"/>
      <c r="BS306" s="4"/>
      <c r="CC306" s="30" t="str">
        <f t="shared" si="231"/>
        <v/>
      </c>
      <c r="CD306" s="24" t="e">
        <f t="shared" si="236"/>
        <v>#N/A</v>
      </c>
      <c r="CE306" s="4" t="e">
        <f t="shared" si="237"/>
        <v>#N/A</v>
      </c>
      <c r="CF306" s="33" t="str">
        <f t="shared" si="232"/>
        <v/>
      </c>
      <c r="CG306" t="str">
        <f t="shared" si="233"/>
        <v/>
      </c>
      <c r="CH306" t="e">
        <f t="shared" si="234"/>
        <v>#N/A</v>
      </c>
      <c r="CI306" t="e">
        <f t="shared" si="235"/>
        <v>#N/A</v>
      </c>
      <c r="CJ306" s="4" t="str">
        <f t="shared" si="206"/>
        <v/>
      </c>
      <c r="CK306" s="33" t="e">
        <f t="shared" si="207"/>
        <v>#N/A</v>
      </c>
      <c r="CL306" s="4" t="e">
        <f t="shared" si="208"/>
        <v>#N/A</v>
      </c>
      <c r="CM306" s="24" t="str">
        <f t="shared" si="209"/>
        <v/>
      </c>
      <c r="CN306" s="4" t="str">
        <f t="shared" si="210"/>
        <v/>
      </c>
      <c r="CO306" s="4"/>
      <c r="CR306" s="33" t="str">
        <f t="shared" si="238"/>
        <v/>
      </c>
      <c r="CS306" s="4" t="str">
        <f t="shared" si="239"/>
        <v/>
      </c>
      <c r="CT306" t="str">
        <f t="shared" si="240"/>
        <v/>
      </c>
    </row>
    <row r="307" spans="2:98" x14ac:dyDescent="0.3">
      <c r="B307" s="31">
        <v>300</v>
      </c>
      <c r="C307" s="61"/>
      <c r="D307" s="60"/>
      <c r="E307" s="19" t="str">
        <f t="shared" si="193"/>
        <v/>
      </c>
      <c r="F307" s="20" t="e">
        <f t="shared" si="194"/>
        <v>#N/A</v>
      </c>
      <c r="G307" s="21" t="str">
        <f t="shared" si="195"/>
        <v/>
      </c>
      <c r="H307" s="43"/>
      <c r="I307" s="43"/>
      <c r="J307" s="23" t="str">
        <f t="shared" si="211"/>
        <v/>
      </c>
      <c r="K307" s="24" t="str">
        <f t="shared" si="196"/>
        <v/>
      </c>
      <c r="L307" s="24" t="e">
        <f t="shared" si="197"/>
        <v>#N/A</v>
      </c>
      <c r="N307" s="25" t="str">
        <f t="shared" si="212"/>
        <v/>
      </c>
      <c r="O307" s="23" t="str">
        <f t="shared" si="213"/>
        <v/>
      </c>
      <c r="P307" s="26" t="e">
        <f t="shared" si="214"/>
        <v>#N/A</v>
      </c>
      <c r="Q307" t="b">
        <f t="shared" si="198"/>
        <v>0</v>
      </c>
      <c r="R307" s="26" t="e">
        <f t="shared" si="199"/>
        <v>#N/A</v>
      </c>
      <c r="S307" s="44" t="e">
        <f t="shared" si="200"/>
        <v>#N/A</v>
      </c>
      <c r="AC307" t="str">
        <f t="shared" si="215"/>
        <v/>
      </c>
      <c r="AD307" t="str">
        <f t="shared" si="216"/>
        <v/>
      </c>
      <c r="AE307" s="4" t="str">
        <f t="shared" si="201"/>
        <v/>
      </c>
      <c r="AF307" s="4" t="e">
        <f t="shared" si="217"/>
        <v>#N/A</v>
      </c>
      <c r="AG307" s="4" t="e">
        <f t="shared" si="218"/>
        <v>#N/A</v>
      </c>
      <c r="AH307" s="4" t="e">
        <f t="shared" si="202"/>
        <v>#N/A</v>
      </c>
      <c r="AI307" t="str">
        <f t="shared" si="203"/>
        <v/>
      </c>
      <c r="AJ307" t="str">
        <f t="shared" si="204"/>
        <v/>
      </c>
      <c r="AK307" t="str">
        <f t="shared" si="205"/>
        <v/>
      </c>
      <c r="AM307" s="39"/>
      <c r="BB307" s="16" t="e">
        <f t="shared" si="219"/>
        <v>#N/A</v>
      </c>
      <c r="BC307" s="16" t="str">
        <f t="shared" si="220"/>
        <v/>
      </c>
      <c r="BD307" s="16" t="e">
        <f t="shared" si="221"/>
        <v>#N/A</v>
      </c>
      <c r="BE307" s="16" t="str">
        <f t="shared" si="222"/>
        <v/>
      </c>
      <c r="BF307" s="16" t="str">
        <f t="shared" si="223"/>
        <v/>
      </c>
      <c r="BG307" s="16" t="e">
        <f t="shared" si="224"/>
        <v>#N/A</v>
      </c>
      <c r="BH307" s="16" t="e">
        <f t="shared" si="225"/>
        <v>#N/A</v>
      </c>
      <c r="BI307" t="e">
        <f t="shared" si="226"/>
        <v>#N/A</v>
      </c>
      <c r="BJ307" t="e">
        <f t="shared" si="227"/>
        <v>#N/A</v>
      </c>
      <c r="BK307" s="4"/>
      <c r="BL307" s="28" t="str">
        <f t="shared" si="228"/>
        <v/>
      </c>
      <c r="BM307" s="28" t="str">
        <f t="shared" si="229"/>
        <v/>
      </c>
      <c r="BN307" t="str">
        <f t="shared" si="230"/>
        <v/>
      </c>
      <c r="BO307" s="4"/>
      <c r="BP307" s="4"/>
      <c r="BQ307" s="4"/>
      <c r="BR307" s="4"/>
      <c r="BS307" s="4"/>
      <c r="CC307" s="30" t="str">
        <f t="shared" si="231"/>
        <v/>
      </c>
      <c r="CD307" s="24" t="e">
        <f t="shared" si="236"/>
        <v>#N/A</v>
      </c>
      <c r="CE307" s="4" t="e">
        <f t="shared" si="237"/>
        <v>#N/A</v>
      </c>
      <c r="CF307" s="33" t="str">
        <f t="shared" si="232"/>
        <v/>
      </c>
      <c r="CG307" t="str">
        <f t="shared" si="233"/>
        <v/>
      </c>
      <c r="CH307" t="e">
        <f t="shared" si="234"/>
        <v>#N/A</v>
      </c>
      <c r="CI307" t="e">
        <f t="shared" si="235"/>
        <v>#N/A</v>
      </c>
      <c r="CJ307" s="4" t="str">
        <f t="shared" si="206"/>
        <v/>
      </c>
      <c r="CK307" s="33" t="e">
        <f t="shared" si="207"/>
        <v>#N/A</v>
      </c>
      <c r="CL307" s="4" t="e">
        <f t="shared" si="208"/>
        <v>#N/A</v>
      </c>
      <c r="CM307" s="24" t="str">
        <f t="shared" si="209"/>
        <v/>
      </c>
      <c r="CN307" s="4" t="str">
        <f t="shared" si="210"/>
        <v/>
      </c>
      <c r="CO307" s="4"/>
      <c r="CR307" s="33" t="str">
        <f t="shared" si="238"/>
        <v/>
      </c>
      <c r="CS307" s="4" t="str">
        <f t="shared" si="239"/>
        <v/>
      </c>
      <c r="CT307" t="str">
        <f t="shared" si="240"/>
        <v/>
      </c>
    </row>
    <row r="308" spans="2:98" x14ac:dyDescent="0.3">
      <c r="B308" s="31">
        <v>301</v>
      </c>
      <c r="C308" s="61"/>
      <c r="D308" s="60"/>
      <c r="E308" s="19" t="str">
        <f t="shared" si="193"/>
        <v/>
      </c>
      <c r="F308" s="20" t="e">
        <f t="shared" si="194"/>
        <v>#N/A</v>
      </c>
      <c r="G308" s="21" t="str">
        <f t="shared" si="195"/>
        <v/>
      </c>
      <c r="H308" s="43"/>
      <c r="I308" s="43"/>
      <c r="J308" s="23" t="str">
        <f t="shared" si="211"/>
        <v/>
      </c>
      <c r="K308" s="24" t="str">
        <f t="shared" si="196"/>
        <v/>
      </c>
      <c r="L308" s="24" t="e">
        <f t="shared" si="197"/>
        <v>#N/A</v>
      </c>
      <c r="N308" s="25" t="str">
        <f t="shared" si="212"/>
        <v/>
      </c>
      <c r="O308" s="23" t="str">
        <f t="shared" si="213"/>
        <v/>
      </c>
      <c r="P308" s="26" t="e">
        <f t="shared" si="214"/>
        <v>#N/A</v>
      </c>
      <c r="Q308" t="b">
        <f t="shared" si="198"/>
        <v>0</v>
      </c>
      <c r="R308" s="26" t="e">
        <f t="shared" si="199"/>
        <v>#N/A</v>
      </c>
      <c r="S308" s="44" t="e">
        <f t="shared" si="200"/>
        <v>#N/A</v>
      </c>
      <c r="AC308" t="str">
        <f t="shared" si="215"/>
        <v/>
      </c>
      <c r="AD308" t="str">
        <f t="shared" si="216"/>
        <v/>
      </c>
      <c r="AE308" s="4" t="str">
        <f t="shared" si="201"/>
        <v/>
      </c>
      <c r="AF308" s="4" t="e">
        <f t="shared" si="217"/>
        <v>#N/A</v>
      </c>
      <c r="AG308" s="4" t="e">
        <f t="shared" si="218"/>
        <v>#N/A</v>
      </c>
      <c r="AH308" s="4" t="e">
        <f t="shared" si="202"/>
        <v>#N/A</v>
      </c>
      <c r="AI308" t="str">
        <f t="shared" si="203"/>
        <v/>
      </c>
      <c r="AJ308" t="str">
        <f t="shared" si="204"/>
        <v/>
      </c>
      <c r="AK308" t="str">
        <f t="shared" si="205"/>
        <v/>
      </c>
      <c r="AM308" s="39"/>
      <c r="BB308" s="16" t="e">
        <f t="shared" si="219"/>
        <v>#N/A</v>
      </c>
      <c r="BC308" s="16" t="str">
        <f t="shared" si="220"/>
        <v/>
      </c>
      <c r="BD308" s="16" t="e">
        <f t="shared" si="221"/>
        <v>#N/A</v>
      </c>
      <c r="BE308" s="16" t="str">
        <f t="shared" si="222"/>
        <v/>
      </c>
      <c r="BF308" s="16" t="str">
        <f t="shared" si="223"/>
        <v/>
      </c>
      <c r="BG308" s="16" t="e">
        <f t="shared" si="224"/>
        <v>#N/A</v>
      </c>
      <c r="BH308" s="16" t="e">
        <f t="shared" si="225"/>
        <v>#N/A</v>
      </c>
      <c r="BI308" t="e">
        <f t="shared" si="226"/>
        <v>#N/A</v>
      </c>
      <c r="BJ308" t="e">
        <f t="shared" si="227"/>
        <v>#N/A</v>
      </c>
      <c r="BK308" s="4"/>
      <c r="BL308" s="28" t="str">
        <f t="shared" si="228"/>
        <v/>
      </c>
      <c r="BM308" s="28" t="str">
        <f t="shared" si="229"/>
        <v/>
      </c>
      <c r="BN308" t="str">
        <f t="shared" si="230"/>
        <v/>
      </c>
      <c r="BO308" s="4"/>
      <c r="BP308" s="4"/>
      <c r="BQ308" s="4"/>
      <c r="BR308" s="4"/>
      <c r="BS308" s="4"/>
      <c r="CC308" s="30" t="str">
        <f t="shared" si="231"/>
        <v/>
      </c>
      <c r="CD308" s="24" t="e">
        <f t="shared" si="236"/>
        <v>#N/A</v>
      </c>
      <c r="CE308" s="4" t="e">
        <f t="shared" si="237"/>
        <v>#N/A</v>
      </c>
      <c r="CF308" s="33" t="str">
        <f t="shared" si="232"/>
        <v/>
      </c>
      <c r="CG308" t="str">
        <f t="shared" si="233"/>
        <v/>
      </c>
      <c r="CH308" t="e">
        <f t="shared" si="234"/>
        <v>#N/A</v>
      </c>
      <c r="CI308" t="e">
        <f t="shared" si="235"/>
        <v>#N/A</v>
      </c>
      <c r="CJ308" s="4" t="str">
        <f t="shared" si="206"/>
        <v/>
      </c>
      <c r="CK308" s="33" t="e">
        <f t="shared" si="207"/>
        <v>#N/A</v>
      </c>
      <c r="CL308" s="4" t="e">
        <f t="shared" si="208"/>
        <v>#N/A</v>
      </c>
      <c r="CM308" s="24" t="str">
        <f t="shared" si="209"/>
        <v/>
      </c>
      <c r="CN308" s="4" t="str">
        <f t="shared" si="210"/>
        <v/>
      </c>
      <c r="CO308" s="4"/>
      <c r="CR308" s="33" t="str">
        <f t="shared" si="238"/>
        <v/>
      </c>
      <c r="CS308" s="4" t="str">
        <f t="shared" si="239"/>
        <v/>
      </c>
      <c r="CT308" t="str">
        <f t="shared" si="240"/>
        <v/>
      </c>
    </row>
    <row r="309" spans="2:98" x14ac:dyDescent="0.3">
      <c r="B309" s="31">
        <v>302</v>
      </c>
      <c r="C309" s="61"/>
      <c r="D309" s="60"/>
      <c r="E309" s="19" t="str">
        <f t="shared" si="193"/>
        <v/>
      </c>
      <c r="F309" s="20" t="e">
        <f t="shared" si="194"/>
        <v>#N/A</v>
      </c>
      <c r="G309" s="21" t="str">
        <f t="shared" si="195"/>
        <v/>
      </c>
      <c r="H309" s="43"/>
      <c r="I309" s="43"/>
      <c r="J309" s="23" t="str">
        <f t="shared" si="211"/>
        <v/>
      </c>
      <c r="K309" s="24" t="str">
        <f t="shared" si="196"/>
        <v/>
      </c>
      <c r="L309" s="24" t="e">
        <f t="shared" si="197"/>
        <v>#N/A</v>
      </c>
      <c r="N309" s="25" t="str">
        <f t="shared" si="212"/>
        <v/>
      </c>
      <c r="O309" s="23" t="str">
        <f t="shared" si="213"/>
        <v/>
      </c>
      <c r="P309" s="26" t="e">
        <f t="shared" si="214"/>
        <v>#N/A</v>
      </c>
      <c r="Q309" t="b">
        <f t="shared" si="198"/>
        <v>0</v>
      </c>
      <c r="R309" s="26" t="e">
        <f t="shared" si="199"/>
        <v>#N/A</v>
      </c>
      <c r="S309" s="44" t="e">
        <f t="shared" si="200"/>
        <v>#N/A</v>
      </c>
      <c r="AC309" t="str">
        <f t="shared" si="215"/>
        <v/>
      </c>
      <c r="AD309" t="str">
        <f t="shared" si="216"/>
        <v/>
      </c>
      <c r="AE309" s="4" t="str">
        <f t="shared" si="201"/>
        <v/>
      </c>
      <c r="AF309" s="4" t="e">
        <f t="shared" si="217"/>
        <v>#N/A</v>
      </c>
      <c r="AG309" s="4" t="e">
        <f t="shared" si="218"/>
        <v>#N/A</v>
      </c>
      <c r="AH309" s="4" t="e">
        <f t="shared" si="202"/>
        <v>#N/A</v>
      </c>
      <c r="AI309" t="str">
        <f t="shared" si="203"/>
        <v/>
      </c>
      <c r="AJ309" t="str">
        <f t="shared" si="204"/>
        <v/>
      </c>
      <c r="AK309" t="str">
        <f t="shared" si="205"/>
        <v/>
      </c>
      <c r="AM309" s="39"/>
      <c r="BB309" s="16" t="e">
        <f t="shared" si="219"/>
        <v>#N/A</v>
      </c>
      <c r="BC309" s="16" t="str">
        <f t="shared" si="220"/>
        <v/>
      </c>
      <c r="BD309" s="16" t="e">
        <f t="shared" si="221"/>
        <v>#N/A</v>
      </c>
      <c r="BE309" s="16" t="str">
        <f t="shared" si="222"/>
        <v/>
      </c>
      <c r="BF309" s="16" t="str">
        <f t="shared" si="223"/>
        <v/>
      </c>
      <c r="BG309" s="16" t="e">
        <f t="shared" si="224"/>
        <v>#N/A</v>
      </c>
      <c r="BH309" s="16" t="e">
        <f t="shared" si="225"/>
        <v>#N/A</v>
      </c>
      <c r="BI309" t="e">
        <f t="shared" si="226"/>
        <v>#N/A</v>
      </c>
      <c r="BJ309" t="e">
        <f t="shared" si="227"/>
        <v>#N/A</v>
      </c>
      <c r="BK309" s="4"/>
      <c r="BL309" s="28" t="str">
        <f t="shared" si="228"/>
        <v/>
      </c>
      <c r="BM309" s="28" t="str">
        <f t="shared" si="229"/>
        <v/>
      </c>
      <c r="BN309" t="str">
        <f t="shared" si="230"/>
        <v/>
      </c>
      <c r="BO309" s="4"/>
      <c r="BP309" s="4"/>
      <c r="BQ309" s="4"/>
      <c r="BR309" s="4"/>
      <c r="BS309" s="4"/>
      <c r="CC309" s="30" t="str">
        <f t="shared" si="231"/>
        <v/>
      </c>
      <c r="CD309" s="24" t="e">
        <f t="shared" si="236"/>
        <v>#N/A</v>
      </c>
      <c r="CE309" s="4" t="e">
        <f t="shared" si="237"/>
        <v>#N/A</v>
      </c>
      <c r="CF309" s="33" t="str">
        <f t="shared" si="232"/>
        <v/>
      </c>
      <c r="CG309" t="str">
        <f t="shared" si="233"/>
        <v/>
      </c>
      <c r="CH309" t="e">
        <f t="shared" si="234"/>
        <v>#N/A</v>
      </c>
      <c r="CI309" t="e">
        <f t="shared" si="235"/>
        <v>#N/A</v>
      </c>
      <c r="CJ309" s="4" t="str">
        <f t="shared" si="206"/>
        <v/>
      </c>
      <c r="CK309" s="33" t="e">
        <f t="shared" si="207"/>
        <v>#N/A</v>
      </c>
      <c r="CL309" s="4" t="e">
        <f t="shared" si="208"/>
        <v>#N/A</v>
      </c>
      <c r="CM309" s="24" t="str">
        <f t="shared" si="209"/>
        <v/>
      </c>
      <c r="CN309" s="4" t="str">
        <f t="shared" si="210"/>
        <v/>
      </c>
      <c r="CO309" s="4"/>
      <c r="CR309" s="33" t="str">
        <f t="shared" si="238"/>
        <v/>
      </c>
      <c r="CS309" s="4" t="str">
        <f t="shared" si="239"/>
        <v/>
      </c>
      <c r="CT309" t="str">
        <f t="shared" si="240"/>
        <v/>
      </c>
    </row>
    <row r="310" spans="2:98" x14ac:dyDescent="0.3">
      <c r="B310" s="31">
        <v>303</v>
      </c>
      <c r="C310" s="61"/>
      <c r="D310" s="60"/>
      <c r="E310" s="19" t="str">
        <f t="shared" si="193"/>
        <v/>
      </c>
      <c r="F310" s="20" t="e">
        <f t="shared" si="194"/>
        <v>#N/A</v>
      </c>
      <c r="G310" s="21" t="str">
        <f t="shared" si="195"/>
        <v/>
      </c>
      <c r="H310" s="43"/>
      <c r="I310" s="43"/>
      <c r="J310" s="23" t="str">
        <f t="shared" si="211"/>
        <v/>
      </c>
      <c r="K310" s="24" t="str">
        <f t="shared" si="196"/>
        <v/>
      </c>
      <c r="L310" s="24" t="e">
        <f t="shared" si="197"/>
        <v>#N/A</v>
      </c>
      <c r="N310" s="25" t="str">
        <f t="shared" si="212"/>
        <v/>
      </c>
      <c r="O310" s="23" t="str">
        <f t="shared" si="213"/>
        <v/>
      </c>
      <c r="P310" s="26" t="e">
        <f t="shared" si="214"/>
        <v>#N/A</v>
      </c>
      <c r="Q310" t="b">
        <f t="shared" si="198"/>
        <v>0</v>
      </c>
      <c r="R310" s="26" t="e">
        <f t="shared" si="199"/>
        <v>#N/A</v>
      </c>
      <c r="S310" s="44" t="e">
        <f t="shared" si="200"/>
        <v>#N/A</v>
      </c>
      <c r="AC310" t="str">
        <f t="shared" si="215"/>
        <v/>
      </c>
      <c r="AD310" t="str">
        <f t="shared" si="216"/>
        <v/>
      </c>
      <c r="AE310" s="4" t="str">
        <f t="shared" si="201"/>
        <v/>
      </c>
      <c r="AF310" s="4" t="e">
        <f t="shared" si="217"/>
        <v>#N/A</v>
      </c>
      <c r="AG310" s="4" t="e">
        <f t="shared" si="218"/>
        <v>#N/A</v>
      </c>
      <c r="AH310" s="4" t="e">
        <f t="shared" si="202"/>
        <v>#N/A</v>
      </c>
      <c r="AI310" t="str">
        <f t="shared" si="203"/>
        <v/>
      </c>
      <c r="AJ310" t="str">
        <f t="shared" si="204"/>
        <v/>
      </c>
      <c r="AK310" t="str">
        <f t="shared" si="205"/>
        <v/>
      </c>
      <c r="AM310" s="39"/>
      <c r="BB310" s="16" t="e">
        <f t="shared" si="219"/>
        <v>#N/A</v>
      </c>
      <c r="BC310" s="16" t="str">
        <f t="shared" si="220"/>
        <v/>
      </c>
      <c r="BD310" s="16" t="e">
        <f t="shared" si="221"/>
        <v>#N/A</v>
      </c>
      <c r="BE310" s="16" t="str">
        <f t="shared" si="222"/>
        <v/>
      </c>
      <c r="BF310" s="16" t="str">
        <f t="shared" si="223"/>
        <v/>
      </c>
      <c r="BG310" s="16" t="e">
        <f t="shared" si="224"/>
        <v>#N/A</v>
      </c>
      <c r="BH310" s="16" t="e">
        <f t="shared" si="225"/>
        <v>#N/A</v>
      </c>
      <c r="BI310" t="e">
        <f t="shared" si="226"/>
        <v>#N/A</v>
      </c>
      <c r="BJ310" t="e">
        <f t="shared" si="227"/>
        <v>#N/A</v>
      </c>
      <c r="BK310" s="4"/>
      <c r="BL310" s="28" t="str">
        <f t="shared" si="228"/>
        <v/>
      </c>
      <c r="BM310" s="28" t="str">
        <f t="shared" si="229"/>
        <v/>
      </c>
      <c r="BN310" t="str">
        <f t="shared" si="230"/>
        <v/>
      </c>
      <c r="BO310" s="4"/>
      <c r="BP310" s="4"/>
      <c r="BQ310" s="4"/>
      <c r="BR310" s="4"/>
      <c r="BS310" s="4"/>
      <c r="CC310" s="30" t="str">
        <f t="shared" si="231"/>
        <v/>
      </c>
      <c r="CD310" s="24" t="e">
        <f t="shared" si="236"/>
        <v>#N/A</v>
      </c>
      <c r="CE310" s="4" t="e">
        <f t="shared" si="237"/>
        <v>#N/A</v>
      </c>
      <c r="CF310" s="33" t="str">
        <f t="shared" si="232"/>
        <v/>
      </c>
      <c r="CG310" t="str">
        <f t="shared" si="233"/>
        <v/>
      </c>
      <c r="CH310" t="e">
        <f t="shared" si="234"/>
        <v>#N/A</v>
      </c>
      <c r="CI310" t="e">
        <f t="shared" si="235"/>
        <v>#N/A</v>
      </c>
      <c r="CJ310" s="4" t="str">
        <f t="shared" si="206"/>
        <v/>
      </c>
      <c r="CK310" s="33" t="e">
        <f t="shared" si="207"/>
        <v>#N/A</v>
      </c>
      <c r="CL310" s="4" t="e">
        <f t="shared" si="208"/>
        <v>#N/A</v>
      </c>
      <c r="CM310" s="24" t="str">
        <f t="shared" si="209"/>
        <v/>
      </c>
      <c r="CN310" s="4" t="str">
        <f t="shared" si="210"/>
        <v/>
      </c>
      <c r="CO310" s="4"/>
      <c r="CR310" s="33" t="str">
        <f t="shared" si="238"/>
        <v/>
      </c>
      <c r="CS310" s="4" t="str">
        <f t="shared" si="239"/>
        <v/>
      </c>
      <c r="CT310" t="str">
        <f t="shared" si="240"/>
        <v/>
      </c>
    </row>
    <row r="311" spans="2:98" x14ac:dyDescent="0.3">
      <c r="B311" s="31">
        <v>304</v>
      </c>
      <c r="C311" s="61"/>
      <c r="D311" s="60"/>
      <c r="E311" s="19" t="str">
        <f t="shared" si="193"/>
        <v/>
      </c>
      <c r="F311" s="20" t="e">
        <f t="shared" si="194"/>
        <v>#N/A</v>
      </c>
      <c r="G311" s="21" t="str">
        <f t="shared" si="195"/>
        <v/>
      </c>
      <c r="H311" s="43"/>
      <c r="I311" s="43"/>
      <c r="J311" s="23" t="str">
        <f t="shared" si="211"/>
        <v/>
      </c>
      <c r="K311" s="24" t="str">
        <f t="shared" si="196"/>
        <v/>
      </c>
      <c r="L311" s="24" t="e">
        <f t="shared" si="197"/>
        <v>#N/A</v>
      </c>
      <c r="N311" s="25" t="str">
        <f t="shared" si="212"/>
        <v/>
      </c>
      <c r="O311" s="23" t="str">
        <f t="shared" si="213"/>
        <v/>
      </c>
      <c r="P311" s="26" t="e">
        <f t="shared" si="214"/>
        <v>#N/A</v>
      </c>
      <c r="Q311" t="b">
        <f t="shared" si="198"/>
        <v>0</v>
      </c>
      <c r="R311" s="26" t="e">
        <f t="shared" si="199"/>
        <v>#N/A</v>
      </c>
      <c r="S311" s="44" t="e">
        <f t="shared" si="200"/>
        <v>#N/A</v>
      </c>
      <c r="AC311" t="str">
        <f t="shared" si="215"/>
        <v/>
      </c>
      <c r="AD311" t="str">
        <f t="shared" si="216"/>
        <v/>
      </c>
      <c r="AE311" s="4" t="str">
        <f t="shared" si="201"/>
        <v/>
      </c>
      <c r="AF311" s="4" t="e">
        <f t="shared" si="217"/>
        <v>#N/A</v>
      </c>
      <c r="AG311" s="4" t="e">
        <f t="shared" si="218"/>
        <v>#N/A</v>
      </c>
      <c r="AH311" s="4" t="e">
        <f t="shared" si="202"/>
        <v>#N/A</v>
      </c>
      <c r="AI311" t="str">
        <f t="shared" si="203"/>
        <v/>
      </c>
      <c r="AJ311" t="str">
        <f t="shared" si="204"/>
        <v/>
      </c>
      <c r="AK311" t="str">
        <f t="shared" si="205"/>
        <v/>
      </c>
      <c r="AM311" s="39"/>
      <c r="BB311" s="16" t="e">
        <f t="shared" si="219"/>
        <v>#N/A</v>
      </c>
      <c r="BC311" s="16" t="str">
        <f t="shared" si="220"/>
        <v/>
      </c>
      <c r="BD311" s="16" t="e">
        <f t="shared" si="221"/>
        <v>#N/A</v>
      </c>
      <c r="BE311" s="16" t="str">
        <f t="shared" si="222"/>
        <v/>
      </c>
      <c r="BF311" s="16" t="str">
        <f t="shared" si="223"/>
        <v/>
      </c>
      <c r="BG311" s="16" t="e">
        <f t="shared" si="224"/>
        <v>#N/A</v>
      </c>
      <c r="BH311" s="16" t="e">
        <f t="shared" si="225"/>
        <v>#N/A</v>
      </c>
      <c r="BI311" t="e">
        <f t="shared" si="226"/>
        <v>#N/A</v>
      </c>
      <c r="BJ311" t="e">
        <f t="shared" si="227"/>
        <v>#N/A</v>
      </c>
      <c r="BK311" s="4"/>
      <c r="BL311" s="28" t="str">
        <f t="shared" si="228"/>
        <v/>
      </c>
      <c r="BM311" s="28" t="str">
        <f t="shared" si="229"/>
        <v/>
      </c>
      <c r="BN311" t="str">
        <f t="shared" si="230"/>
        <v/>
      </c>
      <c r="BO311" s="4"/>
      <c r="BP311" s="4"/>
      <c r="BQ311" s="4"/>
      <c r="BR311" s="4"/>
      <c r="BS311" s="4"/>
      <c r="CC311" s="30" t="str">
        <f t="shared" si="231"/>
        <v/>
      </c>
      <c r="CD311" s="24" t="e">
        <f t="shared" si="236"/>
        <v>#N/A</v>
      </c>
      <c r="CE311" s="4" t="e">
        <f t="shared" si="237"/>
        <v>#N/A</v>
      </c>
      <c r="CF311" s="33" t="str">
        <f t="shared" si="232"/>
        <v/>
      </c>
      <c r="CG311" t="str">
        <f t="shared" si="233"/>
        <v/>
      </c>
      <c r="CH311" t="e">
        <f t="shared" si="234"/>
        <v>#N/A</v>
      </c>
      <c r="CI311" t="e">
        <f t="shared" si="235"/>
        <v>#N/A</v>
      </c>
      <c r="CJ311" s="4" t="str">
        <f t="shared" si="206"/>
        <v/>
      </c>
      <c r="CK311" s="33" t="e">
        <f t="shared" si="207"/>
        <v>#N/A</v>
      </c>
      <c r="CL311" s="4" t="e">
        <f t="shared" si="208"/>
        <v>#N/A</v>
      </c>
      <c r="CM311" s="24" t="str">
        <f t="shared" si="209"/>
        <v/>
      </c>
      <c r="CN311" s="4" t="str">
        <f t="shared" si="210"/>
        <v/>
      </c>
      <c r="CO311" s="4"/>
      <c r="CR311" s="33" t="str">
        <f t="shared" si="238"/>
        <v/>
      </c>
      <c r="CS311" s="4" t="str">
        <f t="shared" si="239"/>
        <v/>
      </c>
      <c r="CT311" t="str">
        <f t="shared" si="240"/>
        <v/>
      </c>
    </row>
    <row r="312" spans="2:98" x14ac:dyDescent="0.3">
      <c r="B312" s="31">
        <v>305</v>
      </c>
      <c r="C312" s="61"/>
      <c r="D312" s="60"/>
      <c r="E312" s="19" t="str">
        <f t="shared" si="193"/>
        <v/>
      </c>
      <c r="F312" s="20" t="e">
        <f t="shared" si="194"/>
        <v>#N/A</v>
      </c>
      <c r="G312" s="21" t="str">
        <f t="shared" si="195"/>
        <v/>
      </c>
      <c r="H312" s="43"/>
      <c r="I312" s="43"/>
      <c r="J312" s="23" t="str">
        <f t="shared" si="211"/>
        <v/>
      </c>
      <c r="K312" s="24" t="str">
        <f t="shared" si="196"/>
        <v/>
      </c>
      <c r="L312" s="24" t="e">
        <f t="shared" si="197"/>
        <v>#N/A</v>
      </c>
      <c r="N312" s="25" t="str">
        <f t="shared" si="212"/>
        <v/>
      </c>
      <c r="O312" s="23" t="str">
        <f t="shared" si="213"/>
        <v/>
      </c>
      <c r="P312" s="26" t="e">
        <f t="shared" si="214"/>
        <v>#N/A</v>
      </c>
      <c r="Q312" t="b">
        <f t="shared" si="198"/>
        <v>0</v>
      </c>
      <c r="R312" s="26" t="e">
        <f t="shared" si="199"/>
        <v>#N/A</v>
      </c>
      <c r="S312" s="44" t="e">
        <f t="shared" si="200"/>
        <v>#N/A</v>
      </c>
      <c r="AC312" t="str">
        <f t="shared" si="215"/>
        <v/>
      </c>
      <c r="AD312" t="str">
        <f t="shared" si="216"/>
        <v/>
      </c>
      <c r="AE312" s="4" t="str">
        <f t="shared" si="201"/>
        <v/>
      </c>
      <c r="AF312" s="4" t="e">
        <f t="shared" si="217"/>
        <v>#N/A</v>
      </c>
      <c r="AG312" s="4" t="e">
        <f t="shared" si="218"/>
        <v>#N/A</v>
      </c>
      <c r="AH312" s="4" t="e">
        <f t="shared" si="202"/>
        <v>#N/A</v>
      </c>
      <c r="AI312" t="str">
        <f t="shared" si="203"/>
        <v/>
      </c>
      <c r="AJ312" t="str">
        <f t="shared" si="204"/>
        <v/>
      </c>
      <c r="AK312" t="str">
        <f t="shared" si="205"/>
        <v/>
      </c>
      <c r="AM312" s="39"/>
      <c r="BB312" s="16" t="e">
        <f t="shared" si="219"/>
        <v>#N/A</v>
      </c>
      <c r="BC312" s="16" t="str">
        <f t="shared" si="220"/>
        <v/>
      </c>
      <c r="BD312" s="16" t="e">
        <f t="shared" si="221"/>
        <v>#N/A</v>
      </c>
      <c r="BE312" s="16" t="str">
        <f t="shared" si="222"/>
        <v/>
      </c>
      <c r="BF312" s="16" t="str">
        <f t="shared" si="223"/>
        <v/>
      </c>
      <c r="BG312" s="16" t="e">
        <f t="shared" si="224"/>
        <v>#N/A</v>
      </c>
      <c r="BH312" s="16" t="e">
        <f t="shared" si="225"/>
        <v>#N/A</v>
      </c>
      <c r="BI312" t="e">
        <f t="shared" si="226"/>
        <v>#N/A</v>
      </c>
      <c r="BJ312" t="e">
        <f t="shared" si="227"/>
        <v>#N/A</v>
      </c>
      <c r="BK312" s="4"/>
      <c r="BL312" s="28" t="str">
        <f t="shared" si="228"/>
        <v/>
      </c>
      <c r="BM312" s="28" t="str">
        <f t="shared" si="229"/>
        <v/>
      </c>
      <c r="BN312" t="str">
        <f t="shared" si="230"/>
        <v/>
      </c>
      <c r="BO312" s="4"/>
      <c r="BP312" s="4"/>
      <c r="BQ312" s="4"/>
      <c r="BR312" s="4"/>
      <c r="BS312" s="4"/>
      <c r="CC312" s="30" t="str">
        <f t="shared" si="231"/>
        <v/>
      </c>
      <c r="CD312" s="24" t="e">
        <f t="shared" si="236"/>
        <v>#N/A</v>
      </c>
      <c r="CE312" s="4" t="e">
        <f t="shared" si="237"/>
        <v>#N/A</v>
      </c>
      <c r="CF312" s="33" t="str">
        <f t="shared" si="232"/>
        <v/>
      </c>
      <c r="CG312" t="str">
        <f t="shared" si="233"/>
        <v/>
      </c>
      <c r="CH312" t="e">
        <f t="shared" si="234"/>
        <v>#N/A</v>
      </c>
      <c r="CI312" t="e">
        <f t="shared" si="235"/>
        <v>#N/A</v>
      </c>
      <c r="CJ312" s="4" t="str">
        <f t="shared" si="206"/>
        <v/>
      </c>
      <c r="CK312" s="33" t="e">
        <f t="shared" si="207"/>
        <v>#N/A</v>
      </c>
      <c r="CL312" s="4" t="e">
        <f t="shared" si="208"/>
        <v>#N/A</v>
      </c>
      <c r="CM312" s="24" t="str">
        <f t="shared" si="209"/>
        <v/>
      </c>
      <c r="CN312" s="4" t="str">
        <f t="shared" si="210"/>
        <v/>
      </c>
      <c r="CO312" s="4"/>
      <c r="CR312" s="33" t="str">
        <f t="shared" si="238"/>
        <v/>
      </c>
      <c r="CS312" s="4" t="str">
        <f t="shared" si="239"/>
        <v/>
      </c>
      <c r="CT312" t="str">
        <f t="shared" si="240"/>
        <v/>
      </c>
    </row>
    <row r="313" spans="2:98" x14ac:dyDescent="0.3">
      <c r="B313" s="31">
        <v>306</v>
      </c>
      <c r="C313" s="61"/>
      <c r="D313" s="60"/>
      <c r="E313" s="19" t="str">
        <f t="shared" si="193"/>
        <v/>
      </c>
      <c r="F313" s="20" t="e">
        <f t="shared" si="194"/>
        <v>#N/A</v>
      </c>
      <c r="G313" s="21" t="str">
        <f t="shared" si="195"/>
        <v/>
      </c>
      <c r="H313" s="43"/>
      <c r="I313" s="43"/>
      <c r="J313" s="23" t="str">
        <f t="shared" si="211"/>
        <v/>
      </c>
      <c r="K313" s="24" t="str">
        <f t="shared" si="196"/>
        <v/>
      </c>
      <c r="L313" s="24" t="e">
        <f t="shared" si="197"/>
        <v>#N/A</v>
      </c>
      <c r="N313" s="25" t="str">
        <f t="shared" si="212"/>
        <v/>
      </c>
      <c r="O313" s="23" t="str">
        <f t="shared" si="213"/>
        <v/>
      </c>
      <c r="P313" s="26" t="e">
        <f t="shared" si="214"/>
        <v>#N/A</v>
      </c>
      <c r="Q313" t="b">
        <f t="shared" si="198"/>
        <v>0</v>
      </c>
      <c r="R313" s="26" t="e">
        <f t="shared" si="199"/>
        <v>#N/A</v>
      </c>
      <c r="S313" s="44" t="e">
        <f t="shared" si="200"/>
        <v>#N/A</v>
      </c>
      <c r="AC313" t="str">
        <f t="shared" si="215"/>
        <v/>
      </c>
      <c r="AD313" t="str">
        <f t="shared" si="216"/>
        <v/>
      </c>
      <c r="AE313" s="4" t="str">
        <f t="shared" si="201"/>
        <v/>
      </c>
      <c r="AF313" s="4" t="e">
        <f t="shared" si="217"/>
        <v>#N/A</v>
      </c>
      <c r="AG313" s="4" t="e">
        <f t="shared" si="218"/>
        <v>#N/A</v>
      </c>
      <c r="AH313" s="4" t="e">
        <f t="shared" si="202"/>
        <v>#N/A</v>
      </c>
      <c r="AI313" t="str">
        <f t="shared" si="203"/>
        <v/>
      </c>
      <c r="AJ313" t="str">
        <f t="shared" si="204"/>
        <v/>
      </c>
      <c r="AK313" t="str">
        <f t="shared" si="205"/>
        <v/>
      </c>
      <c r="AM313" s="39"/>
      <c r="BB313" s="16" t="e">
        <f t="shared" si="219"/>
        <v>#N/A</v>
      </c>
      <c r="BC313" s="16" t="str">
        <f t="shared" si="220"/>
        <v/>
      </c>
      <c r="BD313" s="16" t="e">
        <f t="shared" si="221"/>
        <v>#N/A</v>
      </c>
      <c r="BE313" s="16" t="str">
        <f t="shared" si="222"/>
        <v/>
      </c>
      <c r="BF313" s="16" t="str">
        <f t="shared" si="223"/>
        <v/>
      </c>
      <c r="BG313" s="16" t="e">
        <f t="shared" si="224"/>
        <v>#N/A</v>
      </c>
      <c r="BH313" s="16" t="e">
        <f t="shared" si="225"/>
        <v>#N/A</v>
      </c>
      <c r="BI313" t="e">
        <f t="shared" si="226"/>
        <v>#N/A</v>
      </c>
      <c r="BJ313" t="e">
        <f t="shared" si="227"/>
        <v>#N/A</v>
      </c>
      <c r="BK313" s="4"/>
      <c r="BL313" s="28" t="str">
        <f t="shared" si="228"/>
        <v/>
      </c>
      <c r="BM313" s="28" t="str">
        <f t="shared" si="229"/>
        <v/>
      </c>
      <c r="BN313" t="str">
        <f t="shared" si="230"/>
        <v/>
      </c>
      <c r="BO313" s="4"/>
      <c r="BP313" s="4"/>
      <c r="BQ313" s="4"/>
      <c r="BR313" s="4"/>
      <c r="BS313" s="4"/>
      <c r="CC313" s="30" t="str">
        <f t="shared" si="231"/>
        <v/>
      </c>
      <c r="CD313" s="24" t="e">
        <f t="shared" si="236"/>
        <v>#N/A</v>
      </c>
      <c r="CE313" s="4" t="e">
        <f t="shared" si="237"/>
        <v>#N/A</v>
      </c>
      <c r="CF313" s="33" t="str">
        <f t="shared" si="232"/>
        <v/>
      </c>
      <c r="CG313" t="str">
        <f t="shared" si="233"/>
        <v/>
      </c>
      <c r="CH313" t="e">
        <f t="shared" si="234"/>
        <v>#N/A</v>
      </c>
      <c r="CI313" t="e">
        <f t="shared" si="235"/>
        <v>#N/A</v>
      </c>
      <c r="CJ313" s="4" t="str">
        <f t="shared" si="206"/>
        <v/>
      </c>
      <c r="CK313" s="33" t="e">
        <f t="shared" si="207"/>
        <v>#N/A</v>
      </c>
      <c r="CL313" s="4" t="e">
        <f t="shared" si="208"/>
        <v>#N/A</v>
      </c>
      <c r="CM313" s="24" t="str">
        <f t="shared" si="209"/>
        <v/>
      </c>
      <c r="CN313" s="4" t="str">
        <f t="shared" si="210"/>
        <v/>
      </c>
      <c r="CO313" s="4"/>
      <c r="CR313" s="33" t="str">
        <f t="shared" si="238"/>
        <v/>
      </c>
      <c r="CS313" s="4" t="str">
        <f t="shared" si="239"/>
        <v/>
      </c>
      <c r="CT313" t="str">
        <f t="shared" si="240"/>
        <v/>
      </c>
    </row>
    <row r="314" spans="2:98" x14ac:dyDescent="0.3">
      <c r="B314" s="31">
        <v>307</v>
      </c>
      <c r="C314" s="61"/>
      <c r="D314" s="60"/>
      <c r="E314" s="19" t="str">
        <f t="shared" si="193"/>
        <v/>
      </c>
      <c r="F314" s="20" t="e">
        <f t="shared" si="194"/>
        <v>#N/A</v>
      </c>
      <c r="G314" s="21" t="str">
        <f t="shared" si="195"/>
        <v/>
      </c>
      <c r="H314" s="43"/>
      <c r="I314" s="43"/>
      <c r="J314" s="23" t="str">
        <f t="shared" si="211"/>
        <v/>
      </c>
      <c r="K314" s="24" t="str">
        <f t="shared" si="196"/>
        <v/>
      </c>
      <c r="L314" s="24" t="e">
        <f t="shared" si="197"/>
        <v>#N/A</v>
      </c>
      <c r="N314" s="25" t="str">
        <f t="shared" si="212"/>
        <v/>
      </c>
      <c r="O314" s="23" t="str">
        <f t="shared" si="213"/>
        <v/>
      </c>
      <c r="P314" s="26" t="e">
        <f t="shared" si="214"/>
        <v>#N/A</v>
      </c>
      <c r="Q314" t="b">
        <f t="shared" si="198"/>
        <v>0</v>
      </c>
      <c r="R314" s="26" t="e">
        <f t="shared" si="199"/>
        <v>#N/A</v>
      </c>
      <c r="S314" s="44" t="e">
        <f t="shared" si="200"/>
        <v>#N/A</v>
      </c>
      <c r="AC314" t="str">
        <f t="shared" si="215"/>
        <v/>
      </c>
      <c r="AD314" t="str">
        <f t="shared" si="216"/>
        <v/>
      </c>
      <c r="AE314" s="4" t="str">
        <f t="shared" si="201"/>
        <v/>
      </c>
      <c r="AF314" s="4" t="e">
        <f t="shared" si="217"/>
        <v>#N/A</v>
      </c>
      <c r="AG314" s="4" t="e">
        <f t="shared" si="218"/>
        <v>#N/A</v>
      </c>
      <c r="AH314" s="4" t="e">
        <f t="shared" si="202"/>
        <v>#N/A</v>
      </c>
      <c r="AI314" t="str">
        <f t="shared" si="203"/>
        <v/>
      </c>
      <c r="AJ314" t="str">
        <f t="shared" si="204"/>
        <v/>
      </c>
      <c r="AK314" t="str">
        <f t="shared" si="205"/>
        <v/>
      </c>
      <c r="AM314" s="39"/>
      <c r="BB314" s="16" t="e">
        <f t="shared" si="219"/>
        <v>#N/A</v>
      </c>
      <c r="BC314" s="16" t="str">
        <f t="shared" si="220"/>
        <v/>
      </c>
      <c r="BD314" s="16" t="e">
        <f t="shared" si="221"/>
        <v>#N/A</v>
      </c>
      <c r="BE314" s="16" t="str">
        <f t="shared" si="222"/>
        <v/>
      </c>
      <c r="BF314" s="16" t="str">
        <f t="shared" si="223"/>
        <v/>
      </c>
      <c r="BG314" s="16" t="e">
        <f t="shared" si="224"/>
        <v>#N/A</v>
      </c>
      <c r="BH314" s="16" t="e">
        <f t="shared" si="225"/>
        <v>#N/A</v>
      </c>
      <c r="BI314" t="e">
        <f t="shared" si="226"/>
        <v>#N/A</v>
      </c>
      <c r="BJ314" t="e">
        <f t="shared" si="227"/>
        <v>#N/A</v>
      </c>
      <c r="BK314" s="4"/>
      <c r="BL314" s="28" t="str">
        <f t="shared" si="228"/>
        <v/>
      </c>
      <c r="BM314" s="28" t="str">
        <f t="shared" si="229"/>
        <v/>
      </c>
      <c r="BN314" t="str">
        <f t="shared" si="230"/>
        <v/>
      </c>
      <c r="BO314" s="4"/>
      <c r="BP314" s="4"/>
      <c r="BQ314" s="4"/>
      <c r="BR314" s="4"/>
      <c r="BS314" s="4"/>
      <c r="CC314" s="30" t="str">
        <f t="shared" si="231"/>
        <v/>
      </c>
      <c r="CD314" s="24" t="e">
        <f t="shared" si="236"/>
        <v>#N/A</v>
      </c>
      <c r="CE314" s="4" t="e">
        <f t="shared" si="237"/>
        <v>#N/A</v>
      </c>
      <c r="CF314" s="33" t="str">
        <f t="shared" si="232"/>
        <v/>
      </c>
      <c r="CG314" t="str">
        <f t="shared" si="233"/>
        <v/>
      </c>
      <c r="CH314" t="e">
        <f t="shared" si="234"/>
        <v>#N/A</v>
      </c>
      <c r="CI314" t="e">
        <f t="shared" si="235"/>
        <v>#N/A</v>
      </c>
      <c r="CJ314" s="4" t="str">
        <f t="shared" si="206"/>
        <v/>
      </c>
      <c r="CK314" s="33" t="e">
        <f t="shared" si="207"/>
        <v>#N/A</v>
      </c>
      <c r="CL314" s="4" t="e">
        <f t="shared" si="208"/>
        <v>#N/A</v>
      </c>
      <c r="CM314" s="24" t="str">
        <f t="shared" si="209"/>
        <v/>
      </c>
      <c r="CN314" s="4" t="str">
        <f t="shared" si="210"/>
        <v/>
      </c>
      <c r="CO314" s="4"/>
      <c r="CR314" s="33" t="str">
        <f t="shared" si="238"/>
        <v/>
      </c>
      <c r="CS314" s="4" t="str">
        <f t="shared" si="239"/>
        <v/>
      </c>
      <c r="CT314" t="str">
        <f t="shared" si="240"/>
        <v/>
      </c>
    </row>
    <row r="315" spans="2:98" x14ac:dyDescent="0.3">
      <c r="B315" s="31">
        <v>308</v>
      </c>
      <c r="C315" s="61"/>
      <c r="D315" s="60"/>
      <c r="E315" s="19" t="str">
        <f t="shared" si="193"/>
        <v/>
      </c>
      <c r="F315" s="20" t="e">
        <f t="shared" si="194"/>
        <v>#N/A</v>
      </c>
      <c r="G315" s="21" t="str">
        <f t="shared" si="195"/>
        <v/>
      </c>
      <c r="H315" s="43"/>
      <c r="I315" s="43"/>
      <c r="J315" s="23" t="str">
        <f t="shared" si="211"/>
        <v/>
      </c>
      <c r="K315" s="24" t="str">
        <f t="shared" si="196"/>
        <v/>
      </c>
      <c r="L315" s="24" t="e">
        <f t="shared" si="197"/>
        <v>#N/A</v>
      </c>
      <c r="N315" s="25" t="str">
        <f t="shared" si="212"/>
        <v/>
      </c>
      <c r="O315" s="23" t="str">
        <f t="shared" si="213"/>
        <v/>
      </c>
      <c r="P315" s="26" t="e">
        <f t="shared" si="214"/>
        <v>#N/A</v>
      </c>
      <c r="Q315" t="b">
        <f t="shared" si="198"/>
        <v>0</v>
      </c>
      <c r="R315" s="26" t="e">
        <f t="shared" si="199"/>
        <v>#N/A</v>
      </c>
      <c r="S315" s="44" t="e">
        <f t="shared" si="200"/>
        <v>#N/A</v>
      </c>
      <c r="AC315" t="str">
        <f t="shared" si="215"/>
        <v/>
      </c>
      <c r="AD315" t="str">
        <f t="shared" si="216"/>
        <v/>
      </c>
      <c r="AE315" s="4" t="str">
        <f t="shared" si="201"/>
        <v/>
      </c>
      <c r="AF315" s="4" t="e">
        <f t="shared" si="217"/>
        <v>#N/A</v>
      </c>
      <c r="AG315" s="4" t="e">
        <f t="shared" si="218"/>
        <v>#N/A</v>
      </c>
      <c r="AH315" s="4" t="e">
        <f t="shared" si="202"/>
        <v>#N/A</v>
      </c>
      <c r="AI315" t="str">
        <f t="shared" si="203"/>
        <v/>
      </c>
      <c r="AJ315" t="str">
        <f t="shared" si="204"/>
        <v/>
      </c>
      <c r="AK315" t="str">
        <f t="shared" si="205"/>
        <v/>
      </c>
      <c r="AM315" s="39"/>
      <c r="BB315" s="16" t="e">
        <f t="shared" si="219"/>
        <v>#N/A</v>
      </c>
      <c r="BC315" s="16" t="str">
        <f t="shared" si="220"/>
        <v/>
      </c>
      <c r="BD315" s="16" t="e">
        <f t="shared" si="221"/>
        <v>#N/A</v>
      </c>
      <c r="BE315" s="16" t="str">
        <f t="shared" si="222"/>
        <v/>
      </c>
      <c r="BF315" s="16" t="str">
        <f t="shared" si="223"/>
        <v/>
      </c>
      <c r="BG315" s="16" t="e">
        <f t="shared" si="224"/>
        <v>#N/A</v>
      </c>
      <c r="BH315" s="16" t="e">
        <f t="shared" si="225"/>
        <v>#N/A</v>
      </c>
      <c r="BI315" t="e">
        <f t="shared" si="226"/>
        <v>#N/A</v>
      </c>
      <c r="BJ315" t="e">
        <f t="shared" si="227"/>
        <v>#N/A</v>
      </c>
      <c r="BK315" s="4"/>
      <c r="BL315" s="28" t="str">
        <f t="shared" si="228"/>
        <v/>
      </c>
      <c r="BM315" s="28" t="str">
        <f t="shared" si="229"/>
        <v/>
      </c>
      <c r="BN315" t="str">
        <f t="shared" si="230"/>
        <v/>
      </c>
      <c r="BO315" s="4"/>
      <c r="BP315" s="4"/>
      <c r="BQ315" s="4"/>
      <c r="BR315" s="4"/>
      <c r="BS315" s="4"/>
      <c r="CC315" s="30" t="str">
        <f t="shared" si="231"/>
        <v/>
      </c>
      <c r="CD315" s="24" t="e">
        <f t="shared" si="236"/>
        <v>#N/A</v>
      </c>
      <c r="CE315" s="4" t="e">
        <f t="shared" si="237"/>
        <v>#N/A</v>
      </c>
      <c r="CF315" s="33" t="str">
        <f t="shared" si="232"/>
        <v/>
      </c>
      <c r="CG315" t="str">
        <f t="shared" si="233"/>
        <v/>
      </c>
      <c r="CH315" t="e">
        <f t="shared" si="234"/>
        <v>#N/A</v>
      </c>
      <c r="CI315" t="e">
        <f t="shared" si="235"/>
        <v>#N/A</v>
      </c>
      <c r="CJ315" s="4" t="str">
        <f t="shared" si="206"/>
        <v/>
      </c>
      <c r="CK315" s="33" t="e">
        <f t="shared" si="207"/>
        <v>#N/A</v>
      </c>
      <c r="CL315" s="4" t="e">
        <f t="shared" si="208"/>
        <v>#N/A</v>
      </c>
      <c r="CM315" s="24" t="str">
        <f t="shared" si="209"/>
        <v/>
      </c>
      <c r="CN315" s="4" t="str">
        <f t="shared" si="210"/>
        <v/>
      </c>
      <c r="CO315" s="4"/>
      <c r="CR315" s="33" t="str">
        <f t="shared" si="238"/>
        <v/>
      </c>
      <c r="CS315" s="4" t="str">
        <f t="shared" si="239"/>
        <v/>
      </c>
      <c r="CT315" t="str">
        <f t="shared" si="240"/>
        <v/>
      </c>
    </row>
    <row r="316" spans="2:98" x14ac:dyDescent="0.3">
      <c r="B316" s="31">
        <v>309</v>
      </c>
      <c r="C316" s="61"/>
      <c r="D316" s="60"/>
      <c r="E316" s="19" t="str">
        <f t="shared" si="193"/>
        <v/>
      </c>
      <c r="F316" s="20" t="e">
        <f t="shared" si="194"/>
        <v>#N/A</v>
      </c>
      <c r="G316" s="21" t="str">
        <f t="shared" si="195"/>
        <v/>
      </c>
      <c r="H316" s="43"/>
      <c r="I316" s="43"/>
      <c r="J316" s="23" t="str">
        <f t="shared" si="211"/>
        <v/>
      </c>
      <c r="K316" s="24" t="str">
        <f t="shared" si="196"/>
        <v/>
      </c>
      <c r="L316" s="24" t="e">
        <f t="shared" si="197"/>
        <v>#N/A</v>
      </c>
      <c r="N316" s="25" t="str">
        <f t="shared" si="212"/>
        <v/>
      </c>
      <c r="O316" s="23" t="str">
        <f t="shared" si="213"/>
        <v/>
      </c>
      <c r="P316" s="26" t="e">
        <f t="shared" si="214"/>
        <v>#N/A</v>
      </c>
      <c r="Q316" t="b">
        <f t="shared" si="198"/>
        <v>0</v>
      </c>
      <c r="R316" s="26" t="e">
        <f t="shared" si="199"/>
        <v>#N/A</v>
      </c>
      <c r="S316" s="44" t="e">
        <f t="shared" si="200"/>
        <v>#N/A</v>
      </c>
      <c r="AC316" t="str">
        <f t="shared" si="215"/>
        <v/>
      </c>
      <c r="AD316" t="str">
        <f t="shared" si="216"/>
        <v/>
      </c>
      <c r="AE316" s="4" t="str">
        <f t="shared" si="201"/>
        <v/>
      </c>
      <c r="AF316" s="4" t="e">
        <f t="shared" si="217"/>
        <v>#N/A</v>
      </c>
      <c r="AG316" s="4" t="e">
        <f t="shared" si="218"/>
        <v>#N/A</v>
      </c>
      <c r="AH316" s="4" t="e">
        <f t="shared" si="202"/>
        <v>#N/A</v>
      </c>
      <c r="AI316" t="str">
        <f t="shared" si="203"/>
        <v/>
      </c>
      <c r="AJ316" t="str">
        <f t="shared" si="204"/>
        <v/>
      </c>
      <c r="AK316" t="str">
        <f t="shared" si="205"/>
        <v/>
      </c>
      <c r="AM316" s="39"/>
      <c r="BB316" s="16" t="e">
        <f t="shared" si="219"/>
        <v>#N/A</v>
      </c>
      <c r="BC316" s="16" t="str">
        <f t="shared" si="220"/>
        <v/>
      </c>
      <c r="BD316" s="16" t="e">
        <f t="shared" si="221"/>
        <v>#N/A</v>
      </c>
      <c r="BE316" s="16" t="str">
        <f t="shared" si="222"/>
        <v/>
      </c>
      <c r="BF316" s="16" t="str">
        <f t="shared" si="223"/>
        <v/>
      </c>
      <c r="BG316" s="16" t="e">
        <f t="shared" si="224"/>
        <v>#N/A</v>
      </c>
      <c r="BH316" s="16" t="e">
        <f t="shared" si="225"/>
        <v>#N/A</v>
      </c>
      <c r="BI316" t="e">
        <f t="shared" si="226"/>
        <v>#N/A</v>
      </c>
      <c r="BJ316" t="e">
        <f t="shared" si="227"/>
        <v>#N/A</v>
      </c>
      <c r="BK316" s="4"/>
      <c r="BL316" s="28" t="str">
        <f t="shared" si="228"/>
        <v/>
      </c>
      <c r="BM316" s="28" t="str">
        <f t="shared" si="229"/>
        <v/>
      </c>
      <c r="BN316" t="str">
        <f t="shared" si="230"/>
        <v/>
      </c>
      <c r="BO316" s="4"/>
      <c r="BP316" s="4"/>
      <c r="BQ316" s="4"/>
      <c r="BR316" s="4"/>
      <c r="BS316" s="4"/>
      <c r="CC316" s="30" t="str">
        <f t="shared" si="231"/>
        <v/>
      </c>
      <c r="CD316" s="24" t="e">
        <f t="shared" si="236"/>
        <v>#N/A</v>
      </c>
      <c r="CE316" s="4" t="e">
        <f t="shared" si="237"/>
        <v>#N/A</v>
      </c>
      <c r="CF316" s="33" t="str">
        <f t="shared" si="232"/>
        <v/>
      </c>
      <c r="CG316" t="str">
        <f t="shared" si="233"/>
        <v/>
      </c>
      <c r="CH316" t="e">
        <f t="shared" si="234"/>
        <v>#N/A</v>
      </c>
      <c r="CI316" t="e">
        <f t="shared" si="235"/>
        <v>#N/A</v>
      </c>
      <c r="CJ316" s="4" t="str">
        <f t="shared" si="206"/>
        <v/>
      </c>
      <c r="CK316" s="33" t="e">
        <f t="shared" si="207"/>
        <v>#N/A</v>
      </c>
      <c r="CL316" s="4" t="e">
        <f t="shared" si="208"/>
        <v>#N/A</v>
      </c>
      <c r="CM316" s="24" t="str">
        <f t="shared" si="209"/>
        <v/>
      </c>
      <c r="CN316" s="4" t="str">
        <f t="shared" si="210"/>
        <v/>
      </c>
      <c r="CO316" s="4"/>
      <c r="CR316" s="33" t="str">
        <f t="shared" si="238"/>
        <v/>
      </c>
      <c r="CS316" s="4" t="str">
        <f t="shared" si="239"/>
        <v/>
      </c>
      <c r="CT316" t="str">
        <f t="shared" si="240"/>
        <v/>
      </c>
    </row>
    <row r="317" spans="2:98" x14ac:dyDescent="0.3">
      <c r="B317" s="31">
        <v>310</v>
      </c>
      <c r="C317" s="61"/>
      <c r="D317" s="60"/>
      <c r="E317" s="19" t="str">
        <f t="shared" si="193"/>
        <v/>
      </c>
      <c r="F317" s="20" t="e">
        <f t="shared" si="194"/>
        <v>#N/A</v>
      </c>
      <c r="G317" s="21" t="str">
        <f t="shared" si="195"/>
        <v/>
      </c>
      <c r="H317" s="43"/>
      <c r="I317" s="43"/>
      <c r="J317" s="23" t="str">
        <f t="shared" si="211"/>
        <v/>
      </c>
      <c r="K317" s="24" t="str">
        <f t="shared" si="196"/>
        <v/>
      </c>
      <c r="L317" s="24" t="e">
        <f t="shared" si="197"/>
        <v>#N/A</v>
      </c>
      <c r="N317" s="25" t="str">
        <f t="shared" si="212"/>
        <v/>
      </c>
      <c r="O317" s="23" t="str">
        <f t="shared" si="213"/>
        <v/>
      </c>
      <c r="P317" s="26" t="e">
        <f t="shared" si="214"/>
        <v>#N/A</v>
      </c>
      <c r="Q317" t="b">
        <f t="shared" si="198"/>
        <v>0</v>
      </c>
      <c r="R317" s="26" t="e">
        <f t="shared" si="199"/>
        <v>#N/A</v>
      </c>
      <c r="S317" s="44" t="e">
        <f t="shared" si="200"/>
        <v>#N/A</v>
      </c>
      <c r="AC317" t="str">
        <f t="shared" si="215"/>
        <v/>
      </c>
      <c r="AD317" t="str">
        <f t="shared" si="216"/>
        <v/>
      </c>
      <c r="AE317" s="4" t="str">
        <f t="shared" si="201"/>
        <v/>
      </c>
      <c r="AF317" s="4" t="e">
        <f t="shared" si="217"/>
        <v>#N/A</v>
      </c>
      <c r="AG317" s="4" t="e">
        <f t="shared" si="218"/>
        <v>#N/A</v>
      </c>
      <c r="AH317" s="4" t="e">
        <f t="shared" si="202"/>
        <v>#N/A</v>
      </c>
      <c r="AI317" t="str">
        <f t="shared" si="203"/>
        <v/>
      </c>
      <c r="AJ317" t="str">
        <f t="shared" si="204"/>
        <v/>
      </c>
      <c r="AK317" t="str">
        <f t="shared" si="205"/>
        <v/>
      </c>
      <c r="AM317" s="39"/>
      <c r="BB317" s="16" t="e">
        <f t="shared" si="219"/>
        <v>#N/A</v>
      </c>
      <c r="BC317" s="16" t="str">
        <f t="shared" si="220"/>
        <v/>
      </c>
      <c r="BD317" s="16" t="e">
        <f t="shared" si="221"/>
        <v>#N/A</v>
      </c>
      <c r="BE317" s="16" t="str">
        <f t="shared" si="222"/>
        <v/>
      </c>
      <c r="BF317" s="16" t="str">
        <f t="shared" si="223"/>
        <v/>
      </c>
      <c r="BG317" s="16" t="e">
        <f t="shared" si="224"/>
        <v>#N/A</v>
      </c>
      <c r="BH317" s="16" t="e">
        <f t="shared" si="225"/>
        <v>#N/A</v>
      </c>
      <c r="BI317" t="e">
        <f t="shared" si="226"/>
        <v>#N/A</v>
      </c>
      <c r="BJ317" t="e">
        <f t="shared" si="227"/>
        <v>#N/A</v>
      </c>
      <c r="BK317" s="4"/>
      <c r="BL317" s="28" t="str">
        <f t="shared" si="228"/>
        <v/>
      </c>
      <c r="BM317" s="28" t="str">
        <f t="shared" si="229"/>
        <v/>
      </c>
      <c r="BN317" t="str">
        <f t="shared" si="230"/>
        <v/>
      </c>
      <c r="BO317" s="4"/>
      <c r="BP317" s="4"/>
      <c r="BQ317" s="4"/>
      <c r="BR317" s="4"/>
      <c r="BS317" s="4"/>
      <c r="CC317" s="30" t="str">
        <f t="shared" si="231"/>
        <v/>
      </c>
      <c r="CD317" s="24" t="e">
        <f t="shared" si="236"/>
        <v>#N/A</v>
      </c>
      <c r="CE317" s="4" t="e">
        <f t="shared" si="237"/>
        <v>#N/A</v>
      </c>
      <c r="CF317" s="33" t="str">
        <f t="shared" si="232"/>
        <v/>
      </c>
      <c r="CG317" t="str">
        <f t="shared" si="233"/>
        <v/>
      </c>
      <c r="CH317" t="e">
        <f t="shared" si="234"/>
        <v>#N/A</v>
      </c>
      <c r="CI317" t="e">
        <f t="shared" si="235"/>
        <v>#N/A</v>
      </c>
      <c r="CJ317" s="4" t="str">
        <f t="shared" si="206"/>
        <v/>
      </c>
      <c r="CK317" s="33" t="e">
        <f t="shared" si="207"/>
        <v>#N/A</v>
      </c>
      <c r="CL317" s="4" t="e">
        <f t="shared" si="208"/>
        <v>#N/A</v>
      </c>
      <c r="CM317" s="24" t="str">
        <f t="shared" si="209"/>
        <v/>
      </c>
      <c r="CN317" s="4" t="str">
        <f t="shared" si="210"/>
        <v/>
      </c>
      <c r="CO317" s="4"/>
      <c r="CR317" s="33" t="str">
        <f t="shared" si="238"/>
        <v/>
      </c>
      <c r="CS317" s="4" t="str">
        <f t="shared" si="239"/>
        <v/>
      </c>
      <c r="CT317" t="str">
        <f t="shared" si="240"/>
        <v/>
      </c>
    </row>
    <row r="318" spans="2:98" x14ac:dyDescent="0.3">
      <c r="B318" s="31">
        <v>311</v>
      </c>
      <c r="C318" s="61"/>
      <c r="D318" s="60"/>
      <c r="E318" s="19" t="str">
        <f t="shared" si="193"/>
        <v/>
      </c>
      <c r="F318" s="20" t="e">
        <f t="shared" si="194"/>
        <v>#N/A</v>
      </c>
      <c r="G318" s="21" t="str">
        <f t="shared" si="195"/>
        <v/>
      </c>
      <c r="H318" s="43"/>
      <c r="I318" s="43"/>
      <c r="J318" s="23" t="str">
        <f t="shared" si="211"/>
        <v/>
      </c>
      <c r="K318" s="24" t="str">
        <f t="shared" si="196"/>
        <v/>
      </c>
      <c r="L318" s="24" t="e">
        <f t="shared" si="197"/>
        <v>#N/A</v>
      </c>
      <c r="N318" s="25" t="str">
        <f t="shared" si="212"/>
        <v/>
      </c>
      <c r="O318" s="23" t="str">
        <f t="shared" si="213"/>
        <v/>
      </c>
      <c r="P318" s="26" t="e">
        <f t="shared" si="214"/>
        <v>#N/A</v>
      </c>
      <c r="Q318" t="b">
        <f t="shared" si="198"/>
        <v>0</v>
      </c>
      <c r="R318" s="26" t="e">
        <f t="shared" si="199"/>
        <v>#N/A</v>
      </c>
      <c r="S318" s="44" t="e">
        <f t="shared" si="200"/>
        <v>#N/A</v>
      </c>
      <c r="AC318" t="str">
        <f t="shared" si="215"/>
        <v/>
      </c>
      <c r="AD318" t="str">
        <f t="shared" si="216"/>
        <v/>
      </c>
      <c r="AE318" s="4" t="str">
        <f t="shared" si="201"/>
        <v/>
      </c>
      <c r="AF318" s="4" t="e">
        <f t="shared" si="217"/>
        <v>#N/A</v>
      </c>
      <c r="AG318" s="4" t="e">
        <f t="shared" si="218"/>
        <v>#N/A</v>
      </c>
      <c r="AH318" s="4" t="e">
        <f t="shared" si="202"/>
        <v>#N/A</v>
      </c>
      <c r="AI318" t="str">
        <f t="shared" si="203"/>
        <v/>
      </c>
      <c r="AJ318" t="str">
        <f t="shared" si="204"/>
        <v/>
      </c>
      <c r="AK318" t="str">
        <f t="shared" si="205"/>
        <v/>
      </c>
      <c r="AM318" s="39"/>
      <c r="BB318" s="16" t="e">
        <f t="shared" si="219"/>
        <v>#N/A</v>
      </c>
      <c r="BC318" s="16" t="str">
        <f t="shared" si="220"/>
        <v/>
      </c>
      <c r="BD318" s="16" t="e">
        <f t="shared" si="221"/>
        <v>#N/A</v>
      </c>
      <c r="BE318" s="16" t="str">
        <f t="shared" si="222"/>
        <v/>
      </c>
      <c r="BF318" s="16" t="str">
        <f t="shared" si="223"/>
        <v/>
      </c>
      <c r="BG318" s="16" t="e">
        <f t="shared" si="224"/>
        <v>#N/A</v>
      </c>
      <c r="BH318" s="16" t="e">
        <f t="shared" si="225"/>
        <v>#N/A</v>
      </c>
      <c r="BI318" t="e">
        <f t="shared" si="226"/>
        <v>#N/A</v>
      </c>
      <c r="BJ318" t="e">
        <f t="shared" si="227"/>
        <v>#N/A</v>
      </c>
      <c r="BK318" s="4"/>
      <c r="BL318" s="28" t="str">
        <f t="shared" si="228"/>
        <v/>
      </c>
      <c r="BM318" s="28" t="str">
        <f t="shared" si="229"/>
        <v/>
      </c>
      <c r="BN318" t="str">
        <f t="shared" si="230"/>
        <v/>
      </c>
      <c r="BO318" s="4"/>
      <c r="BP318" s="4"/>
      <c r="BQ318" s="4"/>
      <c r="BR318" s="4"/>
      <c r="BS318" s="4"/>
      <c r="CC318" s="30" t="str">
        <f t="shared" si="231"/>
        <v/>
      </c>
      <c r="CD318" s="24" t="e">
        <f t="shared" si="236"/>
        <v>#N/A</v>
      </c>
      <c r="CE318" s="4" t="e">
        <f t="shared" si="237"/>
        <v>#N/A</v>
      </c>
      <c r="CF318" s="33" t="str">
        <f t="shared" si="232"/>
        <v/>
      </c>
      <c r="CG318" t="str">
        <f t="shared" si="233"/>
        <v/>
      </c>
      <c r="CH318" t="e">
        <f t="shared" si="234"/>
        <v>#N/A</v>
      </c>
      <c r="CI318" t="e">
        <f t="shared" si="235"/>
        <v>#N/A</v>
      </c>
      <c r="CJ318" s="4" t="str">
        <f t="shared" si="206"/>
        <v/>
      </c>
      <c r="CK318" s="33" t="e">
        <f t="shared" si="207"/>
        <v>#N/A</v>
      </c>
      <c r="CL318" s="4" t="e">
        <f t="shared" si="208"/>
        <v>#N/A</v>
      </c>
      <c r="CM318" s="24" t="str">
        <f t="shared" si="209"/>
        <v/>
      </c>
      <c r="CN318" s="4" t="str">
        <f t="shared" si="210"/>
        <v/>
      </c>
      <c r="CO318" s="4"/>
      <c r="CR318" s="33" t="str">
        <f t="shared" si="238"/>
        <v/>
      </c>
      <c r="CS318" s="4" t="str">
        <f t="shared" si="239"/>
        <v/>
      </c>
      <c r="CT318" t="str">
        <f t="shared" si="240"/>
        <v/>
      </c>
    </row>
    <row r="319" spans="2:98" x14ac:dyDescent="0.3">
      <c r="B319" s="31">
        <v>312</v>
      </c>
      <c r="C319" s="61"/>
      <c r="D319" s="60"/>
      <c r="E319" s="19" t="str">
        <f t="shared" si="193"/>
        <v/>
      </c>
      <c r="F319" s="20" t="e">
        <f t="shared" si="194"/>
        <v>#N/A</v>
      </c>
      <c r="G319" s="21" t="str">
        <f t="shared" si="195"/>
        <v/>
      </c>
      <c r="H319" s="43"/>
      <c r="I319" s="43"/>
      <c r="J319" s="23" t="str">
        <f t="shared" si="211"/>
        <v/>
      </c>
      <c r="K319" s="24" t="str">
        <f t="shared" si="196"/>
        <v/>
      </c>
      <c r="L319" s="24" t="e">
        <f t="shared" si="197"/>
        <v>#N/A</v>
      </c>
      <c r="N319" s="25" t="str">
        <f t="shared" si="212"/>
        <v/>
      </c>
      <c r="O319" s="23" t="str">
        <f t="shared" si="213"/>
        <v/>
      </c>
      <c r="P319" s="26" t="e">
        <f t="shared" si="214"/>
        <v>#N/A</v>
      </c>
      <c r="Q319" t="b">
        <f t="shared" si="198"/>
        <v>0</v>
      </c>
      <c r="R319" s="26" t="e">
        <f t="shared" si="199"/>
        <v>#N/A</v>
      </c>
      <c r="S319" s="44" t="e">
        <f t="shared" si="200"/>
        <v>#N/A</v>
      </c>
      <c r="AC319" t="str">
        <f t="shared" si="215"/>
        <v/>
      </c>
      <c r="AD319" t="str">
        <f t="shared" si="216"/>
        <v/>
      </c>
      <c r="AE319" s="4" t="str">
        <f t="shared" si="201"/>
        <v/>
      </c>
      <c r="AF319" s="4" t="e">
        <f t="shared" si="217"/>
        <v>#N/A</v>
      </c>
      <c r="AG319" s="4" t="e">
        <f t="shared" si="218"/>
        <v>#N/A</v>
      </c>
      <c r="AH319" s="4" t="e">
        <f t="shared" si="202"/>
        <v>#N/A</v>
      </c>
      <c r="AI319" t="str">
        <f t="shared" si="203"/>
        <v/>
      </c>
      <c r="AJ319" t="str">
        <f t="shared" si="204"/>
        <v/>
      </c>
      <c r="AK319" t="str">
        <f t="shared" si="205"/>
        <v/>
      </c>
      <c r="AM319" s="39"/>
      <c r="BB319" s="16" t="e">
        <f t="shared" si="219"/>
        <v>#N/A</v>
      </c>
      <c r="BC319" s="16" t="str">
        <f t="shared" si="220"/>
        <v/>
      </c>
      <c r="BD319" s="16" t="e">
        <f t="shared" si="221"/>
        <v>#N/A</v>
      </c>
      <c r="BE319" s="16" t="str">
        <f t="shared" si="222"/>
        <v/>
      </c>
      <c r="BF319" s="16" t="str">
        <f t="shared" si="223"/>
        <v/>
      </c>
      <c r="BG319" s="16" t="e">
        <f t="shared" si="224"/>
        <v>#N/A</v>
      </c>
      <c r="BH319" s="16" t="e">
        <f t="shared" si="225"/>
        <v>#N/A</v>
      </c>
      <c r="BI319" t="e">
        <f t="shared" si="226"/>
        <v>#N/A</v>
      </c>
      <c r="BJ319" t="e">
        <f t="shared" si="227"/>
        <v>#N/A</v>
      </c>
      <c r="BK319" s="4"/>
      <c r="BL319" s="28" t="str">
        <f t="shared" si="228"/>
        <v/>
      </c>
      <c r="BM319" s="28" t="str">
        <f t="shared" si="229"/>
        <v/>
      </c>
      <c r="BN319" t="str">
        <f t="shared" si="230"/>
        <v/>
      </c>
      <c r="BO319" s="4"/>
      <c r="BP319" s="4"/>
      <c r="BQ319" s="4"/>
      <c r="BR319" s="4"/>
      <c r="BS319" s="4"/>
      <c r="CC319" s="30" t="str">
        <f t="shared" si="231"/>
        <v/>
      </c>
      <c r="CD319" s="24" t="e">
        <f t="shared" si="236"/>
        <v>#N/A</v>
      </c>
      <c r="CE319" s="4" t="e">
        <f t="shared" si="237"/>
        <v>#N/A</v>
      </c>
      <c r="CF319" s="33" t="str">
        <f t="shared" si="232"/>
        <v/>
      </c>
      <c r="CG319" t="str">
        <f t="shared" si="233"/>
        <v/>
      </c>
      <c r="CH319" t="e">
        <f t="shared" si="234"/>
        <v>#N/A</v>
      </c>
      <c r="CI319" t="e">
        <f t="shared" si="235"/>
        <v>#N/A</v>
      </c>
      <c r="CJ319" s="4" t="str">
        <f t="shared" si="206"/>
        <v/>
      </c>
      <c r="CK319" s="33" t="e">
        <f t="shared" si="207"/>
        <v>#N/A</v>
      </c>
      <c r="CL319" s="4" t="e">
        <f t="shared" si="208"/>
        <v>#N/A</v>
      </c>
      <c r="CM319" s="24" t="str">
        <f t="shared" si="209"/>
        <v/>
      </c>
      <c r="CN319" s="4" t="str">
        <f t="shared" si="210"/>
        <v/>
      </c>
      <c r="CO319" s="4"/>
      <c r="CR319" s="33" t="str">
        <f t="shared" si="238"/>
        <v/>
      </c>
      <c r="CS319" s="4" t="str">
        <f t="shared" si="239"/>
        <v/>
      </c>
      <c r="CT319" t="str">
        <f t="shared" si="240"/>
        <v/>
      </c>
    </row>
    <row r="320" spans="2:98" x14ac:dyDescent="0.3">
      <c r="B320" s="31">
        <v>313</v>
      </c>
      <c r="C320" s="61"/>
      <c r="D320" s="60"/>
      <c r="E320" s="19" t="str">
        <f t="shared" si="193"/>
        <v/>
      </c>
      <c r="F320" s="20" t="e">
        <f t="shared" si="194"/>
        <v>#N/A</v>
      </c>
      <c r="G320" s="21" t="str">
        <f t="shared" si="195"/>
        <v/>
      </c>
      <c r="H320" s="43"/>
      <c r="I320" s="43"/>
      <c r="J320" s="23" t="str">
        <f t="shared" si="211"/>
        <v/>
      </c>
      <c r="K320" s="24" t="str">
        <f t="shared" si="196"/>
        <v/>
      </c>
      <c r="L320" s="24" t="e">
        <f t="shared" si="197"/>
        <v>#N/A</v>
      </c>
      <c r="N320" s="25" t="str">
        <f t="shared" si="212"/>
        <v/>
      </c>
      <c r="O320" s="23" t="str">
        <f t="shared" si="213"/>
        <v/>
      </c>
      <c r="P320" s="26" t="e">
        <f t="shared" si="214"/>
        <v>#N/A</v>
      </c>
      <c r="Q320" t="b">
        <f t="shared" si="198"/>
        <v>0</v>
      </c>
      <c r="R320" s="26" t="e">
        <f t="shared" si="199"/>
        <v>#N/A</v>
      </c>
      <c r="S320" s="44" t="e">
        <f t="shared" si="200"/>
        <v>#N/A</v>
      </c>
      <c r="AC320" t="str">
        <f t="shared" si="215"/>
        <v/>
      </c>
      <c r="AD320" t="str">
        <f t="shared" si="216"/>
        <v/>
      </c>
      <c r="AE320" s="4" t="str">
        <f t="shared" si="201"/>
        <v/>
      </c>
      <c r="AF320" s="4" t="e">
        <f t="shared" si="217"/>
        <v>#N/A</v>
      </c>
      <c r="AG320" s="4" t="e">
        <f t="shared" si="218"/>
        <v>#N/A</v>
      </c>
      <c r="AH320" s="4" t="e">
        <f t="shared" si="202"/>
        <v>#N/A</v>
      </c>
      <c r="AI320" t="str">
        <f t="shared" si="203"/>
        <v/>
      </c>
      <c r="AJ320" t="str">
        <f t="shared" si="204"/>
        <v/>
      </c>
      <c r="AK320" t="str">
        <f t="shared" si="205"/>
        <v/>
      </c>
      <c r="AM320" s="39"/>
      <c r="BB320" s="16" t="e">
        <f t="shared" si="219"/>
        <v>#N/A</v>
      </c>
      <c r="BC320" s="16" t="str">
        <f t="shared" si="220"/>
        <v/>
      </c>
      <c r="BD320" s="16" t="e">
        <f t="shared" si="221"/>
        <v>#N/A</v>
      </c>
      <c r="BE320" s="16" t="str">
        <f t="shared" si="222"/>
        <v/>
      </c>
      <c r="BF320" s="16" t="str">
        <f t="shared" si="223"/>
        <v/>
      </c>
      <c r="BG320" s="16" t="e">
        <f t="shared" si="224"/>
        <v>#N/A</v>
      </c>
      <c r="BH320" s="16" t="e">
        <f t="shared" si="225"/>
        <v>#N/A</v>
      </c>
      <c r="BI320" t="e">
        <f t="shared" si="226"/>
        <v>#N/A</v>
      </c>
      <c r="BJ320" t="e">
        <f t="shared" si="227"/>
        <v>#N/A</v>
      </c>
      <c r="BK320" s="4"/>
      <c r="BL320" s="28" t="str">
        <f t="shared" si="228"/>
        <v/>
      </c>
      <c r="BM320" s="28" t="str">
        <f t="shared" si="229"/>
        <v/>
      </c>
      <c r="BN320" t="str">
        <f t="shared" si="230"/>
        <v/>
      </c>
      <c r="BO320" s="4"/>
      <c r="BP320" s="4"/>
      <c r="BQ320" s="4"/>
      <c r="BR320" s="4"/>
      <c r="BS320" s="4"/>
      <c r="CC320" s="30" t="str">
        <f t="shared" si="231"/>
        <v/>
      </c>
      <c r="CD320" s="24" t="e">
        <f t="shared" si="236"/>
        <v>#N/A</v>
      </c>
      <c r="CE320" s="4" t="e">
        <f t="shared" si="237"/>
        <v>#N/A</v>
      </c>
      <c r="CF320" s="33" t="str">
        <f t="shared" si="232"/>
        <v/>
      </c>
      <c r="CG320" t="str">
        <f t="shared" si="233"/>
        <v/>
      </c>
      <c r="CH320" t="e">
        <f t="shared" si="234"/>
        <v>#N/A</v>
      </c>
      <c r="CI320" t="e">
        <f t="shared" si="235"/>
        <v>#N/A</v>
      </c>
      <c r="CJ320" s="4" t="str">
        <f t="shared" si="206"/>
        <v/>
      </c>
      <c r="CK320" s="33" t="e">
        <f t="shared" si="207"/>
        <v>#N/A</v>
      </c>
      <c r="CL320" s="4" t="e">
        <f t="shared" si="208"/>
        <v>#N/A</v>
      </c>
      <c r="CM320" s="24" t="str">
        <f t="shared" si="209"/>
        <v/>
      </c>
      <c r="CN320" s="4" t="str">
        <f t="shared" si="210"/>
        <v/>
      </c>
      <c r="CO320" s="4"/>
      <c r="CR320" s="33" t="str">
        <f t="shared" si="238"/>
        <v/>
      </c>
      <c r="CS320" s="4" t="str">
        <f t="shared" si="239"/>
        <v/>
      </c>
      <c r="CT320" t="str">
        <f t="shared" si="240"/>
        <v/>
      </c>
    </row>
    <row r="321" spans="2:98" x14ac:dyDescent="0.3">
      <c r="B321" s="31">
        <v>314</v>
      </c>
      <c r="C321" s="61"/>
      <c r="D321" s="60"/>
      <c r="E321" s="19" t="str">
        <f t="shared" si="193"/>
        <v/>
      </c>
      <c r="F321" s="20" t="e">
        <f t="shared" si="194"/>
        <v>#N/A</v>
      </c>
      <c r="G321" s="21" t="str">
        <f t="shared" si="195"/>
        <v/>
      </c>
      <c r="H321" s="43"/>
      <c r="I321" s="43"/>
      <c r="J321" s="23" t="str">
        <f t="shared" si="211"/>
        <v/>
      </c>
      <c r="K321" s="24" t="str">
        <f t="shared" si="196"/>
        <v/>
      </c>
      <c r="L321" s="24" t="e">
        <f t="shared" si="197"/>
        <v>#N/A</v>
      </c>
      <c r="N321" s="25" t="str">
        <f t="shared" si="212"/>
        <v/>
      </c>
      <c r="O321" s="23" t="str">
        <f t="shared" si="213"/>
        <v/>
      </c>
      <c r="P321" s="26" t="e">
        <f t="shared" si="214"/>
        <v>#N/A</v>
      </c>
      <c r="Q321" t="b">
        <f t="shared" si="198"/>
        <v>0</v>
      </c>
      <c r="R321" s="26" t="e">
        <f t="shared" si="199"/>
        <v>#N/A</v>
      </c>
      <c r="S321" s="44" t="e">
        <f t="shared" si="200"/>
        <v>#N/A</v>
      </c>
      <c r="AC321" t="str">
        <f t="shared" si="215"/>
        <v/>
      </c>
      <c r="AD321" t="str">
        <f t="shared" si="216"/>
        <v/>
      </c>
      <c r="AE321" s="4" t="str">
        <f t="shared" si="201"/>
        <v/>
      </c>
      <c r="AF321" s="4" t="e">
        <f t="shared" si="217"/>
        <v>#N/A</v>
      </c>
      <c r="AG321" s="4" t="e">
        <f t="shared" si="218"/>
        <v>#N/A</v>
      </c>
      <c r="AH321" s="4" t="e">
        <f t="shared" si="202"/>
        <v>#N/A</v>
      </c>
      <c r="AI321" t="str">
        <f t="shared" si="203"/>
        <v/>
      </c>
      <c r="AJ321" t="str">
        <f t="shared" si="204"/>
        <v/>
      </c>
      <c r="AK321" t="str">
        <f t="shared" si="205"/>
        <v/>
      </c>
      <c r="AM321" s="39"/>
      <c r="BB321" s="16" t="e">
        <f t="shared" si="219"/>
        <v>#N/A</v>
      </c>
      <c r="BC321" s="16" t="str">
        <f t="shared" si="220"/>
        <v/>
      </c>
      <c r="BD321" s="16" t="e">
        <f t="shared" si="221"/>
        <v>#N/A</v>
      </c>
      <c r="BE321" s="16" t="str">
        <f t="shared" si="222"/>
        <v/>
      </c>
      <c r="BF321" s="16" t="str">
        <f t="shared" si="223"/>
        <v/>
      </c>
      <c r="BG321" s="16" t="e">
        <f t="shared" si="224"/>
        <v>#N/A</v>
      </c>
      <c r="BH321" s="16" t="e">
        <f t="shared" si="225"/>
        <v>#N/A</v>
      </c>
      <c r="BI321" t="e">
        <f t="shared" si="226"/>
        <v>#N/A</v>
      </c>
      <c r="BJ321" t="e">
        <f t="shared" si="227"/>
        <v>#N/A</v>
      </c>
      <c r="BK321" s="4"/>
      <c r="BL321" s="28" t="str">
        <f t="shared" si="228"/>
        <v/>
      </c>
      <c r="BM321" s="28" t="str">
        <f t="shared" si="229"/>
        <v/>
      </c>
      <c r="BN321" t="str">
        <f t="shared" si="230"/>
        <v/>
      </c>
      <c r="BO321" s="4"/>
      <c r="BP321" s="4"/>
      <c r="BQ321" s="4"/>
      <c r="BR321" s="4"/>
      <c r="BS321" s="4"/>
      <c r="CC321" s="30" t="str">
        <f t="shared" si="231"/>
        <v/>
      </c>
      <c r="CD321" s="24" t="e">
        <f t="shared" si="236"/>
        <v>#N/A</v>
      </c>
      <c r="CE321" s="4" t="e">
        <f t="shared" si="237"/>
        <v>#N/A</v>
      </c>
      <c r="CF321" s="33" t="str">
        <f t="shared" si="232"/>
        <v/>
      </c>
      <c r="CG321" t="str">
        <f t="shared" si="233"/>
        <v/>
      </c>
      <c r="CH321" t="e">
        <f t="shared" si="234"/>
        <v>#N/A</v>
      </c>
      <c r="CI321" t="e">
        <f t="shared" si="235"/>
        <v>#N/A</v>
      </c>
      <c r="CJ321" s="4" t="str">
        <f t="shared" si="206"/>
        <v/>
      </c>
      <c r="CK321" s="33" t="e">
        <f t="shared" si="207"/>
        <v>#N/A</v>
      </c>
      <c r="CL321" s="4" t="e">
        <f t="shared" si="208"/>
        <v>#N/A</v>
      </c>
      <c r="CM321" s="24" t="str">
        <f t="shared" si="209"/>
        <v/>
      </c>
      <c r="CN321" s="4" t="str">
        <f t="shared" si="210"/>
        <v/>
      </c>
      <c r="CO321" s="4"/>
      <c r="CR321" s="33" t="str">
        <f t="shared" si="238"/>
        <v/>
      </c>
      <c r="CS321" s="4" t="str">
        <f t="shared" si="239"/>
        <v/>
      </c>
      <c r="CT321" t="str">
        <f t="shared" si="240"/>
        <v/>
      </c>
    </row>
    <row r="322" spans="2:98" x14ac:dyDescent="0.3">
      <c r="B322" s="31">
        <v>315</v>
      </c>
      <c r="C322" s="61"/>
      <c r="D322" s="60"/>
      <c r="E322" s="19" t="str">
        <f t="shared" ref="E322:E385" si="241">IF(C322&gt;0,C322-C321,"")</f>
        <v/>
      </c>
      <c r="F322" s="20" t="e">
        <f t="shared" ref="F322:F385" si="242">IF(ISNUMBER(D322),((C322^0.5+C321^0.5)/2)^2,NA())</f>
        <v>#N/A</v>
      </c>
      <c r="G322" s="21" t="str">
        <f t="shared" ref="G322:G385" si="243">IF(ISNUMBER(C322),($D322-$D321)/(C322-C321),"")</f>
        <v/>
      </c>
      <c r="H322" s="43"/>
      <c r="I322" s="43"/>
      <c r="J322" s="23" t="str">
        <f t="shared" si="211"/>
        <v/>
      </c>
      <c r="K322" s="24" t="str">
        <f t="shared" ref="K322:K385" si="244">IF(ISNUMBER(C322),100*ABS((D322-J322)/D322),"")</f>
        <v/>
      </c>
      <c r="L322" s="24" t="e">
        <f t="shared" ref="L322:L385" si="245">IF(K322&gt;2,NA(),K322)</f>
        <v>#N/A</v>
      </c>
      <c r="N322" s="25" t="str">
        <f t="shared" si="212"/>
        <v/>
      </c>
      <c r="O322" s="23" t="str">
        <f t="shared" si="213"/>
        <v/>
      </c>
      <c r="P322" s="26" t="e">
        <f t="shared" si="214"/>
        <v>#N/A</v>
      </c>
      <c r="Q322" t="b">
        <f t="shared" ref="Q322:Q385" si="246">K322&lt;$M$8</f>
        <v>0</v>
      </c>
      <c r="R322" s="26" t="e">
        <f t="shared" ref="R322:R385" si="247">IF(ISNUMBER(N321),F322,NA())</f>
        <v>#N/A</v>
      </c>
      <c r="S322" s="44" t="e">
        <f t="shared" ref="S322:S385" si="248">IF(ISNUMBER(N321),G322,NA())</f>
        <v>#N/A</v>
      </c>
      <c r="AC322" t="str">
        <f t="shared" si="215"/>
        <v/>
      </c>
      <c r="AD322" t="str">
        <f t="shared" si="216"/>
        <v/>
      </c>
      <c r="AE322" s="4" t="str">
        <f t="shared" ref="AE322:AE385" si="249">IF(ISNUMBER(AD322),AD322^0.5,"")</f>
        <v/>
      </c>
      <c r="AF322" s="4" t="e">
        <f t="shared" si="217"/>
        <v>#N/A</v>
      </c>
      <c r="AG322" s="4" t="e">
        <f t="shared" si="218"/>
        <v>#N/A</v>
      </c>
      <c r="AH322" s="4" t="e">
        <f t="shared" ref="AH322:AH385" si="250">IF(ISNUMBER(AD322),AD322^0.5,NA())</f>
        <v>#N/A</v>
      </c>
      <c r="AI322" t="str">
        <f t="shared" ref="AI322:AI385" si="251">IF(ISNUMBER(AF322),$AM$8*AE322+$AN$8*AD322,"")</f>
        <v/>
      </c>
      <c r="AJ322" t="str">
        <f t="shared" ref="AJ322:AJ385" si="252">IF(ISNUMBER(AF322),AF322^2,"")</f>
        <v/>
      </c>
      <c r="AK322" t="str">
        <f t="shared" ref="AK322:AK385" si="253">IF(ISNUMBER(AF322),(AF322-AI322)^2,"")</f>
        <v/>
      </c>
      <c r="AM322" s="39"/>
      <c r="BB322" s="16" t="e">
        <f t="shared" si="219"/>
        <v>#N/A</v>
      </c>
      <c r="BC322" s="16" t="str">
        <f t="shared" si="220"/>
        <v/>
      </c>
      <c r="BD322" s="16" t="e">
        <f t="shared" si="221"/>
        <v>#N/A</v>
      </c>
      <c r="BE322" s="16" t="str">
        <f t="shared" si="222"/>
        <v/>
      </c>
      <c r="BF322" s="16" t="str">
        <f t="shared" si="223"/>
        <v/>
      </c>
      <c r="BG322" s="16" t="e">
        <f t="shared" si="224"/>
        <v>#N/A</v>
      </c>
      <c r="BH322" s="16" t="e">
        <f t="shared" si="225"/>
        <v>#N/A</v>
      </c>
      <c r="BI322" t="e">
        <f t="shared" si="226"/>
        <v>#N/A</v>
      </c>
      <c r="BJ322" t="e">
        <f t="shared" si="227"/>
        <v>#N/A</v>
      </c>
      <c r="BK322" s="4"/>
      <c r="BL322" s="28" t="str">
        <f t="shared" si="228"/>
        <v/>
      </c>
      <c r="BM322" s="28" t="str">
        <f t="shared" si="229"/>
        <v/>
      </c>
      <c r="BN322" t="str">
        <f t="shared" si="230"/>
        <v/>
      </c>
      <c r="BO322" s="4"/>
      <c r="BP322" s="4"/>
      <c r="BQ322" s="4"/>
      <c r="BR322" s="4"/>
      <c r="BS322" s="4"/>
      <c r="CC322" s="30" t="str">
        <f t="shared" si="231"/>
        <v/>
      </c>
      <c r="CD322" s="24" t="e">
        <f t="shared" si="236"/>
        <v>#N/A</v>
      </c>
      <c r="CE322" s="4" t="e">
        <f t="shared" si="237"/>
        <v>#N/A</v>
      </c>
      <c r="CF322" s="33" t="str">
        <f t="shared" si="232"/>
        <v/>
      </c>
      <c r="CG322" t="str">
        <f t="shared" si="233"/>
        <v/>
      </c>
      <c r="CH322" t="e">
        <f t="shared" si="234"/>
        <v>#N/A</v>
      </c>
      <c r="CI322" t="e">
        <f t="shared" si="235"/>
        <v>#N/A</v>
      </c>
      <c r="CJ322" s="4" t="str">
        <f t="shared" ref="CJ322:CJ385" si="254">IF(ISNUMBER(CG322),CG322^0.5,"")</f>
        <v/>
      </c>
      <c r="CK322" s="33" t="e">
        <f t="shared" ref="CK322:CK385" si="255">IF(ISNUMBER(CG322),IF(CG321&gt;0,(CF322-CF321)/(CJ322-CJ321),NA()),NA())</f>
        <v>#N/A</v>
      </c>
      <c r="CL322" s="4" t="e">
        <f t="shared" ref="CL322:CL385" si="256">IF(ISNUMBER(CG322),IF(CG321&gt;0,SQRT(CG321*CG322)^0.5,NA()),NA())</f>
        <v>#N/A</v>
      </c>
      <c r="CM322" s="24" t="str">
        <f t="shared" ref="CM322:CM385" si="257">IF(ISNUMBER(CG322),IF(CG321&gt;0,(CF322-CF321)/(CJ322-CJ321),""),"")</f>
        <v/>
      </c>
      <c r="CN322" s="4" t="str">
        <f t="shared" ref="CN322:CN385" si="258">IF(ISNUMBER(CG322),IF(CG321&gt;0,SQRT(CG321*CG322)^0.5,""),"")</f>
        <v/>
      </c>
      <c r="CO322" s="4"/>
      <c r="CR322" s="33" t="str">
        <f t="shared" si="238"/>
        <v/>
      </c>
      <c r="CS322" s="4" t="str">
        <f t="shared" si="239"/>
        <v/>
      </c>
      <c r="CT322" t="str">
        <f t="shared" si="240"/>
        <v/>
      </c>
    </row>
    <row r="323" spans="2:98" x14ac:dyDescent="0.3">
      <c r="B323" s="31">
        <v>316</v>
      </c>
      <c r="C323" s="61"/>
      <c r="D323" s="60"/>
      <c r="E323" s="19" t="str">
        <f t="shared" si="241"/>
        <v/>
      </c>
      <c r="F323" s="20" t="e">
        <f t="shared" si="242"/>
        <v>#N/A</v>
      </c>
      <c r="G323" s="21" t="str">
        <f t="shared" si="243"/>
        <v/>
      </c>
      <c r="H323" s="43"/>
      <c r="I323" s="43"/>
      <c r="J323" s="23" t="str">
        <f t="shared" si="211"/>
        <v/>
      </c>
      <c r="K323" s="24" t="str">
        <f t="shared" si="244"/>
        <v/>
      </c>
      <c r="L323" s="24" t="e">
        <f t="shared" si="245"/>
        <v>#N/A</v>
      </c>
      <c r="N323" s="25" t="str">
        <f t="shared" si="212"/>
        <v/>
      </c>
      <c r="O323" s="23" t="str">
        <f t="shared" si="213"/>
        <v/>
      </c>
      <c r="P323" s="26" t="e">
        <f t="shared" si="214"/>
        <v>#N/A</v>
      </c>
      <c r="Q323" t="b">
        <f t="shared" si="246"/>
        <v>0</v>
      </c>
      <c r="R323" s="26" t="e">
        <f t="shared" si="247"/>
        <v>#N/A</v>
      </c>
      <c r="S323" s="44" t="e">
        <f t="shared" si="248"/>
        <v>#N/A</v>
      </c>
      <c r="AC323" t="str">
        <f t="shared" si="215"/>
        <v/>
      </c>
      <c r="AD323" t="str">
        <f t="shared" si="216"/>
        <v/>
      </c>
      <c r="AE323" s="4" t="str">
        <f t="shared" si="249"/>
        <v/>
      </c>
      <c r="AF323" s="4" t="e">
        <f t="shared" si="217"/>
        <v>#N/A</v>
      </c>
      <c r="AG323" s="4" t="e">
        <f t="shared" si="218"/>
        <v>#N/A</v>
      </c>
      <c r="AH323" s="4" t="e">
        <f t="shared" si="250"/>
        <v>#N/A</v>
      </c>
      <c r="AI323" t="str">
        <f t="shared" si="251"/>
        <v/>
      </c>
      <c r="AJ323" t="str">
        <f t="shared" si="252"/>
        <v/>
      </c>
      <c r="AK323" t="str">
        <f t="shared" si="253"/>
        <v/>
      </c>
      <c r="AM323" s="39"/>
      <c r="BB323" s="16" t="e">
        <f t="shared" si="219"/>
        <v>#N/A</v>
      </c>
      <c r="BC323" s="16" t="str">
        <f t="shared" si="220"/>
        <v/>
      </c>
      <c r="BD323" s="16" t="e">
        <f t="shared" si="221"/>
        <v>#N/A</v>
      </c>
      <c r="BE323" s="16" t="str">
        <f t="shared" si="222"/>
        <v/>
      </c>
      <c r="BF323" s="16" t="str">
        <f t="shared" si="223"/>
        <v/>
      </c>
      <c r="BG323" s="16" t="e">
        <f t="shared" si="224"/>
        <v>#N/A</v>
      </c>
      <c r="BH323" s="16" t="e">
        <f t="shared" si="225"/>
        <v>#N/A</v>
      </c>
      <c r="BI323" t="e">
        <f t="shared" si="226"/>
        <v>#N/A</v>
      </c>
      <c r="BJ323" t="e">
        <f t="shared" si="227"/>
        <v>#N/A</v>
      </c>
      <c r="BK323" s="4"/>
      <c r="BL323" s="28" t="str">
        <f t="shared" si="228"/>
        <v/>
      </c>
      <c r="BM323" s="28" t="str">
        <f t="shared" si="229"/>
        <v/>
      </c>
      <c r="BN323" t="str">
        <f t="shared" si="230"/>
        <v/>
      </c>
      <c r="BO323" s="4"/>
      <c r="BP323" s="4"/>
      <c r="BQ323" s="4"/>
      <c r="BR323" s="4"/>
      <c r="BS323" s="4"/>
      <c r="CC323" s="30" t="str">
        <f t="shared" si="231"/>
        <v/>
      </c>
      <c r="CD323" s="24" t="e">
        <f t="shared" si="236"/>
        <v>#N/A</v>
      </c>
      <c r="CE323" s="4" t="e">
        <f t="shared" si="237"/>
        <v>#N/A</v>
      </c>
      <c r="CF323" s="33" t="str">
        <f t="shared" si="232"/>
        <v/>
      </c>
      <c r="CG323" t="str">
        <f t="shared" si="233"/>
        <v/>
      </c>
      <c r="CH323" t="e">
        <f t="shared" si="234"/>
        <v>#N/A</v>
      </c>
      <c r="CI323" t="e">
        <f t="shared" si="235"/>
        <v>#N/A</v>
      </c>
      <c r="CJ323" s="4" t="str">
        <f t="shared" si="254"/>
        <v/>
      </c>
      <c r="CK323" s="33" t="e">
        <f t="shared" si="255"/>
        <v>#N/A</v>
      </c>
      <c r="CL323" s="4" t="e">
        <f t="shared" si="256"/>
        <v>#N/A</v>
      </c>
      <c r="CM323" s="24" t="str">
        <f t="shared" si="257"/>
        <v/>
      </c>
      <c r="CN323" s="4" t="str">
        <f t="shared" si="258"/>
        <v/>
      </c>
      <c r="CO323" s="4"/>
      <c r="CR323" s="33" t="str">
        <f t="shared" si="238"/>
        <v/>
      </c>
      <c r="CS323" s="4" t="str">
        <f t="shared" si="239"/>
        <v/>
      </c>
      <c r="CT323" t="str">
        <f t="shared" si="240"/>
        <v/>
      </c>
    </row>
    <row r="324" spans="2:98" x14ac:dyDescent="0.3">
      <c r="B324" s="31">
        <v>317</v>
      </c>
      <c r="C324" s="61"/>
      <c r="D324" s="60"/>
      <c r="E324" s="19" t="str">
        <f t="shared" si="241"/>
        <v/>
      </c>
      <c r="F324" s="20" t="e">
        <f t="shared" si="242"/>
        <v>#N/A</v>
      </c>
      <c r="G324" s="21" t="str">
        <f t="shared" si="243"/>
        <v/>
      </c>
      <c r="H324" s="43"/>
      <c r="I324" s="43"/>
      <c r="J324" s="23" t="str">
        <f t="shared" si="211"/>
        <v/>
      </c>
      <c r="K324" s="24" t="str">
        <f t="shared" si="244"/>
        <v/>
      </c>
      <c r="L324" s="24" t="e">
        <f t="shared" si="245"/>
        <v>#N/A</v>
      </c>
      <c r="N324" s="25" t="str">
        <f t="shared" si="212"/>
        <v/>
      </c>
      <c r="O324" s="23" t="str">
        <f t="shared" si="213"/>
        <v/>
      </c>
      <c r="P324" s="26" t="e">
        <f t="shared" si="214"/>
        <v>#N/A</v>
      </c>
      <c r="Q324" t="b">
        <f t="shared" si="246"/>
        <v>0</v>
      </c>
      <c r="R324" s="26" t="e">
        <f t="shared" si="247"/>
        <v>#N/A</v>
      </c>
      <c r="S324" s="44" t="e">
        <f t="shared" si="248"/>
        <v>#N/A</v>
      </c>
      <c r="AC324" t="str">
        <f t="shared" si="215"/>
        <v/>
      </c>
      <c r="AD324" t="str">
        <f t="shared" si="216"/>
        <v/>
      </c>
      <c r="AE324" s="4" t="str">
        <f t="shared" si="249"/>
        <v/>
      </c>
      <c r="AF324" s="4" t="e">
        <f t="shared" si="217"/>
        <v>#N/A</v>
      </c>
      <c r="AG324" s="4" t="e">
        <f t="shared" si="218"/>
        <v>#N/A</v>
      </c>
      <c r="AH324" s="4" t="e">
        <f t="shared" si="250"/>
        <v>#N/A</v>
      </c>
      <c r="AI324" t="str">
        <f t="shared" si="251"/>
        <v/>
      </c>
      <c r="AJ324" t="str">
        <f t="shared" si="252"/>
        <v/>
      </c>
      <c r="AK324" t="str">
        <f t="shared" si="253"/>
        <v/>
      </c>
      <c r="AM324" s="39"/>
      <c r="BB324" s="16" t="e">
        <f t="shared" si="219"/>
        <v>#N/A</v>
      </c>
      <c r="BC324" s="16" t="str">
        <f t="shared" si="220"/>
        <v/>
      </c>
      <c r="BD324" s="16" t="e">
        <f t="shared" si="221"/>
        <v>#N/A</v>
      </c>
      <c r="BE324" s="16" t="str">
        <f t="shared" si="222"/>
        <v/>
      </c>
      <c r="BF324" s="16" t="str">
        <f t="shared" si="223"/>
        <v/>
      </c>
      <c r="BG324" s="16" t="e">
        <f t="shared" si="224"/>
        <v>#N/A</v>
      </c>
      <c r="BH324" s="16" t="e">
        <f t="shared" si="225"/>
        <v>#N/A</v>
      </c>
      <c r="BI324" t="e">
        <f t="shared" si="226"/>
        <v>#N/A</v>
      </c>
      <c r="BJ324" t="e">
        <f t="shared" si="227"/>
        <v>#N/A</v>
      </c>
      <c r="BK324" s="4"/>
      <c r="BL324" s="28" t="str">
        <f t="shared" si="228"/>
        <v/>
      </c>
      <c r="BM324" s="28" t="str">
        <f t="shared" si="229"/>
        <v/>
      </c>
      <c r="BN324" t="str">
        <f t="shared" si="230"/>
        <v/>
      </c>
      <c r="BO324" s="4"/>
      <c r="BP324" s="4"/>
      <c r="BQ324" s="4"/>
      <c r="BR324" s="4"/>
      <c r="BS324" s="4"/>
      <c r="CC324" s="30" t="str">
        <f t="shared" si="231"/>
        <v/>
      </c>
      <c r="CD324" s="24" t="e">
        <f t="shared" si="236"/>
        <v>#N/A</v>
      </c>
      <c r="CE324" s="4" t="e">
        <f t="shared" si="237"/>
        <v>#N/A</v>
      </c>
      <c r="CF324" s="33" t="str">
        <f t="shared" si="232"/>
        <v/>
      </c>
      <c r="CG324" t="str">
        <f t="shared" si="233"/>
        <v/>
      </c>
      <c r="CH324" t="e">
        <f t="shared" si="234"/>
        <v>#N/A</v>
      </c>
      <c r="CI324" t="e">
        <f t="shared" si="235"/>
        <v>#N/A</v>
      </c>
      <c r="CJ324" s="4" t="str">
        <f t="shared" si="254"/>
        <v/>
      </c>
      <c r="CK324" s="33" t="e">
        <f t="shared" si="255"/>
        <v>#N/A</v>
      </c>
      <c r="CL324" s="4" t="e">
        <f t="shared" si="256"/>
        <v>#N/A</v>
      </c>
      <c r="CM324" s="24" t="str">
        <f t="shared" si="257"/>
        <v/>
      </c>
      <c r="CN324" s="4" t="str">
        <f t="shared" si="258"/>
        <v/>
      </c>
      <c r="CO324" s="4"/>
      <c r="CR324" s="33" t="str">
        <f t="shared" si="238"/>
        <v/>
      </c>
      <c r="CS324" s="4" t="str">
        <f t="shared" si="239"/>
        <v/>
      </c>
      <c r="CT324" t="str">
        <f t="shared" si="240"/>
        <v/>
      </c>
    </row>
    <row r="325" spans="2:98" x14ac:dyDescent="0.3">
      <c r="B325" s="31">
        <v>318</v>
      </c>
      <c r="C325" s="61"/>
      <c r="D325" s="60"/>
      <c r="E325" s="19" t="str">
        <f t="shared" si="241"/>
        <v/>
      </c>
      <c r="F325" s="20" t="e">
        <f t="shared" si="242"/>
        <v>#N/A</v>
      </c>
      <c r="G325" s="21" t="str">
        <f t="shared" si="243"/>
        <v/>
      </c>
      <c r="H325" s="43"/>
      <c r="I325" s="43"/>
      <c r="J325" s="23" t="str">
        <f t="shared" si="211"/>
        <v/>
      </c>
      <c r="K325" s="24" t="str">
        <f t="shared" si="244"/>
        <v/>
      </c>
      <c r="L325" s="24" t="e">
        <f t="shared" si="245"/>
        <v>#N/A</v>
      </c>
      <c r="N325" s="25" t="str">
        <f t="shared" si="212"/>
        <v/>
      </c>
      <c r="O325" s="23" t="str">
        <f t="shared" si="213"/>
        <v/>
      </c>
      <c r="P325" s="26" t="e">
        <f t="shared" si="214"/>
        <v>#N/A</v>
      </c>
      <c r="Q325" t="b">
        <f t="shared" si="246"/>
        <v>0</v>
      </c>
      <c r="R325" s="26" t="e">
        <f t="shared" si="247"/>
        <v>#N/A</v>
      </c>
      <c r="S325" s="44" t="e">
        <f t="shared" si="248"/>
        <v>#N/A</v>
      </c>
      <c r="AC325" t="str">
        <f t="shared" si="215"/>
        <v/>
      </c>
      <c r="AD325" t="str">
        <f t="shared" si="216"/>
        <v/>
      </c>
      <c r="AE325" s="4" t="str">
        <f t="shared" si="249"/>
        <v/>
      </c>
      <c r="AF325" s="4" t="e">
        <f t="shared" si="217"/>
        <v>#N/A</v>
      </c>
      <c r="AG325" s="4" t="e">
        <f t="shared" si="218"/>
        <v>#N/A</v>
      </c>
      <c r="AH325" s="4" t="e">
        <f t="shared" si="250"/>
        <v>#N/A</v>
      </c>
      <c r="AI325" t="str">
        <f t="shared" si="251"/>
        <v/>
      </c>
      <c r="AJ325" t="str">
        <f t="shared" si="252"/>
        <v/>
      </c>
      <c r="AK325" t="str">
        <f t="shared" si="253"/>
        <v/>
      </c>
      <c r="AM325" s="39"/>
      <c r="BB325" s="16" t="e">
        <f t="shared" si="219"/>
        <v>#N/A</v>
      </c>
      <c r="BC325" s="16" t="str">
        <f t="shared" si="220"/>
        <v/>
      </c>
      <c r="BD325" s="16" t="e">
        <f t="shared" si="221"/>
        <v>#N/A</v>
      </c>
      <c r="BE325" s="16" t="str">
        <f t="shared" si="222"/>
        <v/>
      </c>
      <c r="BF325" s="16" t="str">
        <f t="shared" si="223"/>
        <v/>
      </c>
      <c r="BG325" s="16" t="e">
        <f t="shared" si="224"/>
        <v>#N/A</v>
      </c>
      <c r="BH325" s="16" t="e">
        <f t="shared" si="225"/>
        <v>#N/A</v>
      </c>
      <c r="BI325" t="e">
        <f t="shared" si="226"/>
        <v>#N/A</v>
      </c>
      <c r="BJ325" t="e">
        <f t="shared" si="227"/>
        <v>#N/A</v>
      </c>
      <c r="BK325" s="4"/>
      <c r="BL325" s="28" t="str">
        <f t="shared" si="228"/>
        <v/>
      </c>
      <c r="BM325" s="28" t="str">
        <f t="shared" si="229"/>
        <v/>
      </c>
      <c r="BN325" t="str">
        <f t="shared" si="230"/>
        <v/>
      </c>
      <c r="BO325" s="4"/>
      <c r="BP325" s="4"/>
      <c r="BQ325" s="4"/>
      <c r="BR325" s="4"/>
      <c r="BS325" s="4"/>
      <c r="CC325" s="30" t="str">
        <f t="shared" si="231"/>
        <v/>
      </c>
      <c r="CD325" s="24" t="e">
        <f t="shared" si="236"/>
        <v>#N/A</v>
      </c>
      <c r="CE325" s="4" t="e">
        <f t="shared" si="237"/>
        <v>#N/A</v>
      </c>
      <c r="CF325" s="33" t="str">
        <f t="shared" si="232"/>
        <v/>
      </c>
      <c r="CG325" t="str">
        <f t="shared" si="233"/>
        <v/>
      </c>
      <c r="CH325" t="e">
        <f t="shared" si="234"/>
        <v>#N/A</v>
      </c>
      <c r="CI325" t="e">
        <f t="shared" si="235"/>
        <v>#N/A</v>
      </c>
      <c r="CJ325" s="4" t="str">
        <f t="shared" si="254"/>
        <v/>
      </c>
      <c r="CK325" s="33" t="e">
        <f t="shared" si="255"/>
        <v>#N/A</v>
      </c>
      <c r="CL325" s="4" t="e">
        <f t="shared" si="256"/>
        <v>#N/A</v>
      </c>
      <c r="CM325" s="24" t="str">
        <f t="shared" si="257"/>
        <v/>
      </c>
      <c r="CN325" s="4" t="str">
        <f t="shared" si="258"/>
        <v/>
      </c>
      <c r="CO325" s="4"/>
      <c r="CR325" s="33" t="str">
        <f t="shared" si="238"/>
        <v/>
      </c>
      <c r="CS325" s="4" t="str">
        <f t="shared" si="239"/>
        <v/>
      </c>
      <c r="CT325" t="str">
        <f t="shared" si="240"/>
        <v/>
      </c>
    </row>
    <row r="326" spans="2:98" x14ac:dyDescent="0.3">
      <c r="B326" s="31">
        <v>319</v>
      </c>
      <c r="C326" s="61"/>
      <c r="D326" s="60"/>
      <c r="E326" s="19" t="str">
        <f t="shared" si="241"/>
        <v/>
      </c>
      <c r="F326" s="20" t="e">
        <f t="shared" si="242"/>
        <v>#N/A</v>
      </c>
      <c r="G326" s="21" t="str">
        <f t="shared" si="243"/>
        <v/>
      </c>
      <c r="H326" s="43"/>
      <c r="I326" s="43"/>
      <c r="J326" s="23" t="str">
        <f t="shared" si="211"/>
        <v/>
      </c>
      <c r="K326" s="24" t="str">
        <f t="shared" si="244"/>
        <v/>
      </c>
      <c r="L326" s="24" t="e">
        <f t="shared" si="245"/>
        <v>#N/A</v>
      </c>
      <c r="N326" s="25" t="str">
        <f t="shared" si="212"/>
        <v/>
      </c>
      <c r="O326" s="23" t="str">
        <f t="shared" si="213"/>
        <v/>
      </c>
      <c r="P326" s="26" t="e">
        <f t="shared" si="214"/>
        <v>#N/A</v>
      </c>
      <c r="Q326" t="b">
        <f t="shared" si="246"/>
        <v>0</v>
      </c>
      <c r="R326" s="26" t="e">
        <f t="shared" si="247"/>
        <v>#N/A</v>
      </c>
      <c r="S326" s="44" t="e">
        <f t="shared" si="248"/>
        <v>#N/A</v>
      </c>
      <c r="AC326" t="str">
        <f t="shared" si="215"/>
        <v/>
      </c>
      <c r="AD326" t="str">
        <f t="shared" si="216"/>
        <v/>
      </c>
      <c r="AE326" s="4" t="str">
        <f t="shared" si="249"/>
        <v/>
      </c>
      <c r="AF326" s="4" t="e">
        <f t="shared" si="217"/>
        <v>#N/A</v>
      </c>
      <c r="AG326" s="4" t="e">
        <f t="shared" si="218"/>
        <v>#N/A</v>
      </c>
      <c r="AH326" s="4" t="e">
        <f t="shared" si="250"/>
        <v>#N/A</v>
      </c>
      <c r="AI326" t="str">
        <f t="shared" si="251"/>
        <v/>
      </c>
      <c r="AJ326" t="str">
        <f t="shared" si="252"/>
        <v/>
      </c>
      <c r="AK326" t="str">
        <f t="shared" si="253"/>
        <v/>
      </c>
      <c r="AM326" s="39"/>
      <c r="BB326" s="16" t="e">
        <f t="shared" si="219"/>
        <v>#N/A</v>
      </c>
      <c r="BC326" s="16" t="str">
        <f t="shared" si="220"/>
        <v/>
      </c>
      <c r="BD326" s="16" t="e">
        <f t="shared" si="221"/>
        <v>#N/A</v>
      </c>
      <c r="BE326" s="16" t="str">
        <f t="shared" si="222"/>
        <v/>
      </c>
      <c r="BF326" s="16" t="str">
        <f t="shared" si="223"/>
        <v/>
      </c>
      <c r="BG326" s="16" t="e">
        <f t="shared" si="224"/>
        <v>#N/A</v>
      </c>
      <c r="BH326" s="16" t="e">
        <f t="shared" si="225"/>
        <v>#N/A</v>
      </c>
      <c r="BI326" t="e">
        <f t="shared" si="226"/>
        <v>#N/A</v>
      </c>
      <c r="BJ326" t="e">
        <f t="shared" si="227"/>
        <v>#N/A</v>
      </c>
      <c r="BK326" s="4"/>
      <c r="BL326" s="28" t="str">
        <f t="shared" si="228"/>
        <v/>
      </c>
      <c r="BM326" s="28" t="str">
        <f t="shared" si="229"/>
        <v/>
      </c>
      <c r="BN326" t="str">
        <f t="shared" si="230"/>
        <v/>
      </c>
      <c r="BO326" s="4"/>
      <c r="BP326" s="4"/>
      <c r="BQ326" s="4"/>
      <c r="BR326" s="4"/>
      <c r="BS326" s="4"/>
      <c r="CC326" s="30" t="str">
        <f t="shared" si="231"/>
        <v/>
      </c>
      <c r="CD326" s="24" t="e">
        <f t="shared" si="236"/>
        <v>#N/A</v>
      </c>
      <c r="CE326" s="4" t="e">
        <f t="shared" si="237"/>
        <v>#N/A</v>
      </c>
      <c r="CF326" s="33" t="str">
        <f t="shared" si="232"/>
        <v/>
      </c>
      <c r="CG326" t="str">
        <f t="shared" si="233"/>
        <v/>
      </c>
      <c r="CH326" t="e">
        <f t="shared" si="234"/>
        <v>#N/A</v>
      </c>
      <c r="CI326" t="e">
        <f t="shared" si="235"/>
        <v>#N/A</v>
      </c>
      <c r="CJ326" s="4" t="str">
        <f t="shared" si="254"/>
        <v/>
      </c>
      <c r="CK326" s="33" t="e">
        <f t="shared" si="255"/>
        <v>#N/A</v>
      </c>
      <c r="CL326" s="4" t="e">
        <f t="shared" si="256"/>
        <v>#N/A</v>
      </c>
      <c r="CM326" s="24" t="str">
        <f t="shared" si="257"/>
        <v/>
      </c>
      <c r="CN326" s="4" t="str">
        <f t="shared" si="258"/>
        <v/>
      </c>
      <c r="CO326" s="4"/>
      <c r="CR326" s="33" t="str">
        <f t="shared" si="238"/>
        <v/>
      </c>
      <c r="CS326" s="4" t="str">
        <f t="shared" si="239"/>
        <v/>
      </c>
      <c r="CT326" t="str">
        <f t="shared" si="240"/>
        <v/>
      </c>
    </row>
    <row r="327" spans="2:98" x14ac:dyDescent="0.3">
      <c r="B327" s="31">
        <v>320</v>
      </c>
      <c r="C327" s="61"/>
      <c r="D327" s="60"/>
      <c r="E327" s="19" t="str">
        <f t="shared" si="241"/>
        <v/>
      </c>
      <c r="F327" s="20" t="e">
        <f t="shared" si="242"/>
        <v>#N/A</v>
      </c>
      <c r="G327" s="21" t="str">
        <f t="shared" si="243"/>
        <v/>
      </c>
      <c r="H327" s="43"/>
      <c r="I327" s="43"/>
      <c r="J327" s="23" t="str">
        <f t="shared" si="211"/>
        <v/>
      </c>
      <c r="K327" s="24" t="str">
        <f t="shared" si="244"/>
        <v/>
      </c>
      <c r="L327" s="24" t="e">
        <f t="shared" si="245"/>
        <v>#N/A</v>
      </c>
      <c r="N327" s="25" t="str">
        <f t="shared" si="212"/>
        <v/>
      </c>
      <c r="O327" s="23" t="str">
        <f t="shared" si="213"/>
        <v/>
      </c>
      <c r="P327" s="26" t="e">
        <f t="shared" si="214"/>
        <v>#N/A</v>
      </c>
      <c r="Q327" t="b">
        <f t="shared" si="246"/>
        <v>0</v>
      </c>
      <c r="R327" s="26" t="e">
        <f t="shared" si="247"/>
        <v>#N/A</v>
      </c>
      <c r="S327" s="44" t="e">
        <f t="shared" si="248"/>
        <v>#N/A</v>
      </c>
      <c r="AC327" t="str">
        <f t="shared" si="215"/>
        <v/>
      </c>
      <c r="AD327" t="str">
        <f t="shared" si="216"/>
        <v/>
      </c>
      <c r="AE327" s="4" t="str">
        <f t="shared" si="249"/>
        <v/>
      </c>
      <c r="AF327" s="4" t="e">
        <f t="shared" si="217"/>
        <v>#N/A</v>
      </c>
      <c r="AG327" s="4" t="e">
        <f t="shared" si="218"/>
        <v>#N/A</v>
      </c>
      <c r="AH327" s="4" t="e">
        <f t="shared" si="250"/>
        <v>#N/A</v>
      </c>
      <c r="AI327" t="str">
        <f t="shared" si="251"/>
        <v/>
      </c>
      <c r="AJ327" t="str">
        <f t="shared" si="252"/>
        <v/>
      </c>
      <c r="AK327" t="str">
        <f t="shared" si="253"/>
        <v/>
      </c>
      <c r="AM327" s="39"/>
      <c r="BB327" s="16" t="e">
        <f t="shared" si="219"/>
        <v>#N/A</v>
      </c>
      <c r="BC327" s="16" t="str">
        <f t="shared" si="220"/>
        <v/>
      </c>
      <c r="BD327" s="16" t="e">
        <f t="shared" si="221"/>
        <v>#N/A</v>
      </c>
      <c r="BE327" s="16" t="str">
        <f t="shared" si="222"/>
        <v/>
      </c>
      <c r="BF327" s="16" t="str">
        <f t="shared" si="223"/>
        <v/>
      </c>
      <c r="BG327" s="16" t="e">
        <f t="shared" si="224"/>
        <v>#N/A</v>
      </c>
      <c r="BH327" s="16" t="e">
        <f t="shared" si="225"/>
        <v>#N/A</v>
      </c>
      <c r="BI327" t="e">
        <f t="shared" si="226"/>
        <v>#N/A</v>
      </c>
      <c r="BJ327" t="e">
        <f t="shared" si="227"/>
        <v>#N/A</v>
      </c>
      <c r="BK327" s="4"/>
      <c r="BL327" s="28" t="str">
        <f t="shared" si="228"/>
        <v/>
      </c>
      <c r="BM327" s="28" t="str">
        <f t="shared" si="229"/>
        <v/>
      </c>
      <c r="BN327" t="str">
        <f t="shared" si="230"/>
        <v/>
      </c>
      <c r="BO327" s="4"/>
      <c r="BP327" s="4"/>
      <c r="BQ327" s="4"/>
      <c r="BR327" s="4"/>
      <c r="BS327" s="4"/>
      <c r="CC327" s="30" t="str">
        <f t="shared" si="231"/>
        <v/>
      </c>
      <c r="CD327" s="24" t="e">
        <f t="shared" si="236"/>
        <v>#N/A</v>
      </c>
      <c r="CE327" s="4" t="e">
        <f t="shared" si="237"/>
        <v>#N/A</v>
      </c>
      <c r="CF327" s="33" t="str">
        <f t="shared" si="232"/>
        <v/>
      </c>
      <c r="CG327" t="str">
        <f t="shared" si="233"/>
        <v/>
      </c>
      <c r="CH327" t="e">
        <f t="shared" si="234"/>
        <v>#N/A</v>
      </c>
      <c r="CI327" t="e">
        <f t="shared" si="235"/>
        <v>#N/A</v>
      </c>
      <c r="CJ327" s="4" t="str">
        <f t="shared" si="254"/>
        <v/>
      </c>
      <c r="CK327" s="33" t="e">
        <f t="shared" si="255"/>
        <v>#N/A</v>
      </c>
      <c r="CL327" s="4" t="e">
        <f t="shared" si="256"/>
        <v>#N/A</v>
      </c>
      <c r="CM327" s="24" t="str">
        <f t="shared" si="257"/>
        <v/>
      </c>
      <c r="CN327" s="4" t="str">
        <f t="shared" si="258"/>
        <v/>
      </c>
      <c r="CO327" s="4"/>
      <c r="CR327" s="33" t="str">
        <f t="shared" si="238"/>
        <v/>
      </c>
      <c r="CS327" s="4" t="str">
        <f t="shared" si="239"/>
        <v/>
      </c>
      <c r="CT327" t="str">
        <f t="shared" si="240"/>
        <v/>
      </c>
    </row>
    <row r="328" spans="2:98" x14ac:dyDescent="0.3">
      <c r="B328" s="31">
        <v>321</v>
      </c>
      <c r="C328" s="61"/>
      <c r="D328" s="60"/>
      <c r="E328" s="19" t="str">
        <f t="shared" si="241"/>
        <v/>
      </c>
      <c r="F328" s="20" t="e">
        <f t="shared" si="242"/>
        <v>#N/A</v>
      </c>
      <c r="G328" s="21" t="str">
        <f t="shared" si="243"/>
        <v/>
      </c>
      <c r="H328" s="43"/>
      <c r="I328" s="43"/>
      <c r="J328" s="23" t="str">
        <f t="shared" ref="J328:J391" si="259">IF(ISNUMBER(C328),$V$51+$V$50*C328,"")</f>
        <v/>
      </c>
      <c r="K328" s="24" t="str">
        <f t="shared" si="244"/>
        <v/>
      </c>
      <c r="L328" s="24" t="e">
        <f t="shared" si="245"/>
        <v>#N/A</v>
      </c>
      <c r="N328" s="25" t="str">
        <f t="shared" ref="N328:N391" si="260">IF(C328&gt;0,IF(B328&lt;$T$9,"",C328),"")</f>
        <v/>
      </c>
      <c r="O328" s="23" t="str">
        <f t="shared" ref="O328:O391" si="261">IF(C328&gt;0,IF(B328&lt;$T$9,"",D328),"")</f>
        <v/>
      </c>
      <c r="P328" s="26" t="e">
        <f t="shared" ref="P328:P391" si="262">IF(C328&gt;0,IF(B328&lt;$T$9,NA(),D328),NA())</f>
        <v>#N/A</v>
      </c>
      <c r="Q328" t="b">
        <f t="shared" si="246"/>
        <v>0</v>
      </c>
      <c r="R328" s="26" t="e">
        <f t="shared" si="247"/>
        <v>#N/A</v>
      </c>
      <c r="S328" s="44" t="e">
        <f t="shared" si="248"/>
        <v>#N/A</v>
      </c>
      <c r="AC328" t="str">
        <f t="shared" ref="AC328:AC391" si="263">IF(ISNUMBER(C328),IF(B328&gt;$AQ$8,D328-(VLOOKUP($AQ$8,B:D,3)),0),"")</f>
        <v/>
      </c>
      <c r="AD328" t="str">
        <f t="shared" ref="AD328:AD391" si="264">IF(ISNUMBER(C328),IF(B328&gt;$AQ$8,C328-(VLOOKUP($AQ$8,B:D,2)),0),"")</f>
        <v/>
      </c>
      <c r="AE328" s="4" t="str">
        <f t="shared" si="249"/>
        <v/>
      </c>
      <c r="AF328" s="4" t="e">
        <f t="shared" ref="AF328:AF391" si="265">IF(ISNUMBER(C328),IF(B328&gt;$AQ$8,D328-(VLOOKUP($AQ$8,B:D,3)),NA()),NA())</f>
        <v>#N/A</v>
      </c>
      <c r="AG328" s="4" t="e">
        <f t="shared" ref="AG328:AG391" si="266">IF(ISNUMBER(C328),IF(B328&gt;$AQ$8,C328-(VLOOKUP($AQ$8,B:D,2)),NA()),NA())</f>
        <v>#N/A</v>
      </c>
      <c r="AH328" s="4" t="e">
        <f t="shared" si="250"/>
        <v>#N/A</v>
      </c>
      <c r="AI328" t="str">
        <f t="shared" si="251"/>
        <v/>
      </c>
      <c r="AJ328" t="str">
        <f t="shared" si="252"/>
        <v/>
      </c>
      <c r="AK328" t="str">
        <f t="shared" si="253"/>
        <v/>
      </c>
      <c r="AM328" s="39"/>
      <c r="BB328" s="16" t="e">
        <f t="shared" ref="BB328:BB391" si="267">IF(ISNUMBER(C328),D328/BC328,NA())</f>
        <v>#N/A</v>
      </c>
      <c r="BC328" s="16" t="str">
        <f t="shared" ref="BC328:BC391" si="268">IF(ISNUMBER(C328),C328^0.5,"")</f>
        <v/>
      </c>
      <c r="BD328" s="16" t="e">
        <f t="shared" ref="BD328:BD391" si="269">IF(ISNUMBER(C328),BC328,NA())</f>
        <v>#N/A</v>
      </c>
      <c r="BE328" s="16" t="str">
        <f t="shared" ref="BE328:BE391" si="270">IF(ISNUMBER(C328),IF(B328&gt;$BK$8,(D328-(VLOOKUP($BK$8,B:D,3)))/BH328,""),"")</f>
        <v/>
      </c>
      <c r="BF328" s="16" t="str">
        <f t="shared" ref="BF328:BF391" si="271">IF(ISNUMBER(C328),IF(B328&gt;$BK$8,(C328-(VLOOKUP($BK$8,B:D,2)))^0.5,""),"")</f>
        <v/>
      </c>
      <c r="BG328" s="16" t="e">
        <f t="shared" ref="BG328:BG391" si="272">IF(ISNUMBER(C328),IF(B328&gt;$BK$8,(D328-(VLOOKUP($BK$8,B:D,3)))/BH328,NA()),NA())</f>
        <v>#N/A</v>
      </c>
      <c r="BH328" s="16" t="e">
        <f t="shared" ref="BH328:BH391" si="273">IF(ISNUMBER(C328),IF(B328&gt;$BK$8,(C328-(VLOOKUP($BK$8,B:D,2)))^0.5,NA()),NA())</f>
        <v>#N/A</v>
      </c>
      <c r="BI328" t="e">
        <f t="shared" ref="BI328:BI391" si="274">IF(ISNUMBER(C328),IF(B328&gt;$BK$8,D328-(VLOOKUP($BK$8,B:D,3)),NA()),NA())</f>
        <v>#N/A</v>
      </c>
      <c r="BJ328" t="e">
        <f t="shared" ref="BJ328:BJ391" si="275">IF(ISNUMBER(C328),IF(B328&gt;$BK$8,C328-(VLOOKUP($BK$8,B:D,2)),NA()),NA())</f>
        <v>#N/A</v>
      </c>
      <c r="BK328" s="4"/>
      <c r="BL328" s="28" t="str">
        <f t="shared" ref="BL328:BL391" si="276">IF(ISNUMBER(C328),IF($B328&gt;$BK$8,$BQ$8*BF328+$BP$8,""),"")</f>
        <v/>
      </c>
      <c r="BM328" s="28" t="str">
        <f t="shared" ref="BM328:BM391" si="277">IF(ISNUMBER(C328),IF($B328&gt;$BK$8,BG328^2,""),"")</f>
        <v/>
      </c>
      <c r="BN328" t="str">
        <f t="shared" ref="BN328:BN391" si="278">IF(ISNUMBER(C328),IF($B328&gt;$BK$8,(BE328-BL328)^2,""),"")</f>
        <v/>
      </c>
      <c r="BO328" s="4"/>
      <c r="BP328" s="4"/>
      <c r="BQ328" s="4"/>
      <c r="BR328" s="4"/>
      <c r="BS328" s="4"/>
      <c r="CC328" s="30" t="str">
        <f t="shared" ref="CC328:CC391" si="279">IF(ISNUMBER(C328),C328^0.5,"")</f>
        <v/>
      </c>
      <c r="CD328" s="24" t="e">
        <f t="shared" si="236"/>
        <v>#N/A</v>
      </c>
      <c r="CE328" s="4" t="e">
        <f t="shared" si="237"/>
        <v>#N/A</v>
      </c>
      <c r="CF328" s="33" t="str">
        <f t="shared" ref="CF328:CF391" si="280">IF(ISNUMBER(C328),IF(B328&gt;$CO$8,D328-(VLOOKUP($CO$8,B:D,3)),0),"")</f>
        <v/>
      </c>
      <c r="CG328" t="str">
        <f t="shared" ref="CG328:CG391" si="281">IF(ISNUMBER(C328),IF(B328&gt;$CO$8,C328-(VLOOKUP($CO$8,B:D,2)),0),"")</f>
        <v/>
      </c>
      <c r="CH328" t="e">
        <f t="shared" ref="CH328:CH391" si="282">IF(ISNUMBER(C328),IF(B328&gt;$CO$8,D328-(VLOOKUP($CO$8,B:D,3)),NA()),NA())</f>
        <v>#N/A</v>
      </c>
      <c r="CI328" t="e">
        <f t="shared" ref="CI328:CI391" si="283">IF(ISNUMBER(C328),IF(B328&gt;$CO$8,C328-(VLOOKUP($CO$8,B:D,2)),NA()),NA())</f>
        <v>#N/A</v>
      </c>
      <c r="CJ328" s="4" t="str">
        <f t="shared" si="254"/>
        <v/>
      </c>
      <c r="CK328" s="33" t="e">
        <f t="shared" si="255"/>
        <v>#N/A</v>
      </c>
      <c r="CL328" s="4" t="e">
        <f t="shared" si="256"/>
        <v>#N/A</v>
      </c>
      <c r="CM328" s="24" t="str">
        <f t="shared" si="257"/>
        <v/>
      </c>
      <c r="CN328" s="4" t="str">
        <f t="shared" si="258"/>
        <v/>
      </c>
      <c r="CO328" s="4"/>
      <c r="CR328" s="33" t="str">
        <f t="shared" si="238"/>
        <v/>
      </c>
      <c r="CS328" s="4" t="str">
        <f t="shared" si="239"/>
        <v/>
      </c>
      <c r="CT328" t="str">
        <f t="shared" si="240"/>
        <v/>
      </c>
    </row>
    <row r="329" spans="2:98" x14ac:dyDescent="0.3">
      <c r="B329" s="31">
        <v>322</v>
      </c>
      <c r="C329" s="61"/>
      <c r="D329" s="60"/>
      <c r="E329" s="19" t="str">
        <f t="shared" si="241"/>
        <v/>
      </c>
      <c r="F329" s="20" t="e">
        <f t="shared" si="242"/>
        <v>#N/A</v>
      </c>
      <c r="G329" s="21" t="str">
        <f t="shared" si="243"/>
        <v/>
      </c>
      <c r="H329" s="43"/>
      <c r="I329" s="43"/>
      <c r="J329" s="23" t="str">
        <f t="shared" si="259"/>
        <v/>
      </c>
      <c r="K329" s="24" t="str">
        <f t="shared" si="244"/>
        <v/>
      </c>
      <c r="L329" s="24" t="e">
        <f t="shared" si="245"/>
        <v>#N/A</v>
      </c>
      <c r="N329" s="25" t="str">
        <f t="shared" si="260"/>
        <v/>
      </c>
      <c r="O329" s="23" t="str">
        <f t="shared" si="261"/>
        <v/>
      </c>
      <c r="P329" s="26" t="e">
        <f t="shared" si="262"/>
        <v>#N/A</v>
      </c>
      <c r="Q329" t="b">
        <f t="shared" si="246"/>
        <v>0</v>
      </c>
      <c r="R329" s="26" t="e">
        <f t="shared" si="247"/>
        <v>#N/A</v>
      </c>
      <c r="S329" s="44" t="e">
        <f t="shared" si="248"/>
        <v>#N/A</v>
      </c>
      <c r="AC329" t="str">
        <f t="shared" si="263"/>
        <v/>
      </c>
      <c r="AD329" t="str">
        <f t="shared" si="264"/>
        <v/>
      </c>
      <c r="AE329" s="4" t="str">
        <f t="shared" si="249"/>
        <v/>
      </c>
      <c r="AF329" s="4" t="e">
        <f t="shared" si="265"/>
        <v>#N/A</v>
      </c>
      <c r="AG329" s="4" t="e">
        <f t="shared" si="266"/>
        <v>#N/A</v>
      </c>
      <c r="AH329" s="4" t="e">
        <f t="shared" si="250"/>
        <v>#N/A</v>
      </c>
      <c r="AI329" t="str">
        <f t="shared" si="251"/>
        <v/>
      </c>
      <c r="AJ329" t="str">
        <f t="shared" si="252"/>
        <v/>
      </c>
      <c r="AK329" t="str">
        <f t="shared" si="253"/>
        <v/>
      </c>
      <c r="AM329" s="39"/>
      <c r="BB329" s="16" t="e">
        <f t="shared" si="267"/>
        <v>#N/A</v>
      </c>
      <c r="BC329" s="16" t="str">
        <f t="shared" si="268"/>
        <v/>
      </c>
      <c r="BD329" s="16" t="e">
        <f t="shared" si="269"/>
        <v>#N/A</v>
      </c>
      <c r="BE329" s="16" t="str">
        <f t="shared" si="270"/>
        <v/>
      </c>
      <c r="BF329" s="16" t="str">
        <f t="shared" si="271"/>
        <v/>
      </c>
      <c r="BG329" s="16" t="e">
        <f t="shared" si="272"/>
        <v>#N/A</v>
      </c>
      <c r="BH329" s="16" t="e">
        <f t="shared" si="273"/>
        <v>#N/A</v>
      </c>
      <c r="BI329" t="e">
        <f t="shared" si="274"/>
        <v>#N/A</v>
      </c>
      <c r="BJ329" t="e">
        <f t="shared" si="275"/>
        <v>#N/A</v>
      </c>
      <c r="BK329" s="4"/>
      <c r="BL329" s="28" t="str">
        <f t="shared" si="276"/>
        <v/>
      </c>
      <c r="BM329" s="28" t="str">
        <f t="shared" si="277"/>
        <v/>
      </c>
      <c r="BN329" t="str">
        <f t="shared" si="278"/>
        <v/>
      </c>
      <c r="BO329" s="4"/>
      <c r="BP329" s="4"/>
      <c r="BQ329" s="4"/>
      <c r="BR329" s="4"/>
      <c r="BS329" s="4"/>
      <c r="CC329" s="30" t="str">
        <f t="shared" si="279"/>
        <v/>
      </c>
      <c r="CD329" s="24" t="e">
        <f t="shared" ref="CD329:CD392" si="284">IF(ISNUMBER(C329),(D329-D328)/(CC329-CC328),NA())</f>
        <v>#N/A</v>
      </c>
      <c r="CE329" s="4" t="e">
        <f t="shared" ref="CE329:CE392" si="285">IF(ISNUMBER(C329),SQRT(C328*C329)^0.5,NA())</f>
        <v>#N/A</v>
      </c>
      <c r="CF329" s="33" t="str">
        <f t="shared" si="280"/>
        <v/>
      </c>
      <c r="CG329" t="str">
        <f t="shared" si="281"/>
        <v/>
      </c>
      <c r="CH329" t="e">
        <f t="shared" si="282"/>
        <v>#N/A</v>
      </c>
      <c r="CI329" t="e">
        <f t="shared" si="283"/>
        <v>#N/A</v>
      </c>
      <c r="CJ329" s="4" t="str">
        <f t="shared" si="254"/>
        <v/>
      </c>
      <c r="CK329" s="33" t="e">
        <f t="shared" si="255"/>
        <v>#N/A</v>
      </c>
      <c r="CL329" s="4" t="e">
        <f t="shared" si="256"/>
        <v>#N/A</v>
      </c>
      <c r="CM329" s="24" t="str">
        <f t="shared" si="257"/>
        <v/>
      </c>
      <c r="CN329" s="4" t="str">
        <f t="shared" si="258"/>
        <v/>
      </c>
      <c r="CO329" s="4"/>
      <c r="CR329" s="33" t="str">
        <f t="shared" ref="CR329:CR392" si="286">IF(C329&gt;0,IF(B329&gt;$CO$8+1,$CP$8+2*$CQ$8*CN329,""),"")</f>
        <v/>
      </c>
      <c r="CS329" s="4" t="str">
        <f t="shared" ref="CS329:CS392" si="287">IF(C329&gt;0,IF(B329&gt;$CO$8+1,CM329^2,""),"")</f>
        <v/>
      </c>
      <c r="CT329" t="str">
        <f t="shared" ref="CT329:CT392" si="288">IF(ISNUMBER(C329),IF(B329&gt;$CO$8+1,(CM329-CR329)^2,""),"")</f>
        <v/>
      </c>
    </row>
    <row r="330" spans="2:98" x14ac:dyDescent="0.3">
      <c r="B330" s="31">
        <v>323</v>
      </c>
      <c r="C330" s="61"/>
      <c r="D330" s="60"/>
      <c r="E330" s="19" t="str">
        <f t="shared" si="241"/>
        <v/>
      </c>
      <c r="F330" s="20" t="e">
        <f t="shared" si="242"/>
        <v>#N/A</v>
      </c>
      <c r="G330" s="21" t="str">
        <f t="shared" si="243"/>
        <v/>
      </c>
      <c r="H330" s="43"/>
      <c r="I330" s="43"/>
      <c r="J330" s="23" t="str">
        <f t="shared" si="259"/>
        <v/>
      </c>
      <c r="K330" s="24" t="str">
        <f t="shared" si="244"/>
        <v/>
      </c>
      <c r="L330" s="24" t="e">
        <f t="shared" si="245"/>
        <v>#N/A</v>
      </c>
      <c r="N330" s="25" t="str">
        <f t="shared" si="260"/>
        <v/>
      </c>
      <c r="O330" s="23" t="str">
        <f t="shared" si="261"/>
        <v/>
      </c>
      <c r="P330" s="26" t="e">
        <f t="shared" si="262"/>
        <v>#N/A</v>
      </c>
      <c r="Q330" t="b">
        <f t="shared" si="246"/>
        <v>0</v>
      </c>
      <c r="R330" s="26" t="e">
        <f t="shared" si="247"/>
        <v>#N/A</v>
      </c>
      <c r="S330" s="44" t="e">
        <f t="shared" si="248"/>
        <v>#N/A</v>
      </c>
      <c r="AC330" t="str">
        <f t="shared" si="263"/>
        <v/>
      </c>
      <c r="AD330" t="str">
        <f t="shared" si="264"/>
        <v/>
      </c>
      <c r="AE330" s="4" t="str">
        <f t="shared" si="249"/>
        <v/>
      </c>
      <c r="AF330" s="4" t="e">
        <f t="shared" si="265"/>
        <v>#N/A</v>
      </c>
      <c r="AG330" s="4" t="e">
        <f t="shared" si="266"/>
        <v>#N/A</v>
      </c>
      <c r="AH330" s="4" t="e">
        <f t="shared" si="250"/>
        <v>#N/A</v>
      </c>
      <c r="AI330" t="str">
        <f t="shared" si="251"/>
        <v/>
      </c>
      <c r="AJ330" t="str">
        <f t="shared" si="252"/>
        <v/>
      </c>
      <c r="AK330" t="str">
        <f t="shared" si="253"/>
        <v/>
      </c>
      <c r="AM330" s="39"/>
      <c r="BB330" s="16" t="e">
        <f t="shared" si="267"/>
        <v>#N/A</v>
      </c>
      <c r="BC330" s="16" t="str">
        <f t="shared" si="268"/>
        <v/>
      </c>
      <c r="BD330" s="16" t="e">
        <f t="shared" si="269"/>
        <v>#N/A</v>
      </c>
      <c r="BE330" s="16" t="str">
        <f t="shared" si="270"/>
        <v/>
      </c>
      <c r="BF330" s="16" t="str">
        <f t="shared" si="271"/>
        <v/>
      </c>
      <c r="BG330" s="16" t="e">
        <f t="shared" si="272"/>
        <v>#N/A</v>
      </c>
      <c r="BH330" s="16" t="e">
        <f t="shared" si="273"/>
        <v>#N/A</v>
      </c>
      <c r="BI330" t="e">
        <f t="shared" si="274"/>
        <v>#N/A</v>
      </c>
      <c r="BJ330" t="e">
        <f t="shared" si="275"/>
        <v>#N/A</v>
      </c>
      <c r="BK330" s="4"/>
      <c r="BL330" s="28" t="str">
        <f t="shared" si="276"/>
        <v/>
      </c>
      <c r="BM330" s="28" t="str">
        <f t="shared" si="277"/>
        <v/>
      </c>
      <c r="BN330" t="str">
        <f t="shared" si="278"/>
        <v/>
      </c>
      <c r="BO330" s="4"/>
      <c r="BP330" s="4"/>
      <c r="BQ330" s="4"/>
      <c r="BR330" s="4"/>
      <c r="BS330" s="4"/>
      <c r="CC330" s="30" t="str">
        <f t="shared" si="279"/>
        <v/>
      </c>
      <c r="CD330" s="24" t="e">
        <f t="shared" si="284"/>
        <v>#N/A</v>
      </c>
      <c r="CE330" s="4" t="e">
        <f t="shared" si="285"/>
        <v>#N/A</v>
      </c>
      <c r="CF330" s="33" t="str">
        <f t="shared" si="280"/>
        <v/>
      </c>
      <c r="CG330" t="str">
        <f t="shared" si="281"/>
        <v/>
      </c>
      <c r="CH330" t="e">
        <f t="shared" si="282"/>
        <v>#N/A</v>
      </c>
      <c r="CI330" t="e">
        <f t="shared" si="283"/>
        <v>#N/A</v>
      </c>
      <c r="CJ330" s="4" t="str">
        <f t="shared" si="254"/>
        <v/>
      </c>
      <c r="CK330" s="33" t="e">
        <f t="shared" si="255"/>
        <v>#N/A</v>
      </c>
      <c r="CL330" s="4" t="e">
        <f t="shared" si="256"/>
        <v>#N/A</v>
      </c>
      <c r="CM330" s="24" t="str">
        <f t="shared" si="257"/>
        <v/>
      </c>
      <c r="CN330" s="4" t="str">
        <f t="shared" si="258"/>
        <v/>
      </c>
      <c r="CO330" s="4"/>
      <c r="CR330" s="33" t="str">
        <f t="shared" si="286"/>
        <v/>
      </c>
      <c r="CS330" s="4" t="str">
        <f t="shared" si="287"/>
        <v/>
      </c>
      <c r="CT330" t="str">
        <f t="shared" si="288"/>
        <v/>
      </c>
    </row>
    <row r="331" spans="2:98" x14ac:dyDescent="0.3">
      <c r="B331" s="31">
        <v>324</v>
      </c>
      <c r="C331" s="61"/>
      <c r="D331" s="60"/>
      <c r="E331" s="19" t="str">
        <f t="shared" si="241"/>
        <v/>
      </c>
      <c r="F331" s="20" t="e">
        <f t="shared" si="242"/>
        <v>#N/A</v>
      </c>
      <c r="G331" s="21" t="str">
        <f t="shared" si="243"/>
        <v/>
      </c>
      <c r="H331" s="43"/>
      <c r="I331" s="43"/>
      <c r="J331" s="23" t="str">
        <f t="shared" si="259"/>
        <v/>
      </c>
      <c r="K331" s="24" t="str">
        <f t="shared" si="244"/>
        <v/>
      </c>
      <c r="L331" s="24" t="e">
        <f t="shared" si="245"/>
        <v>#N/A</v>
      </c>
      <c r="N331" s="25" t="str">
        <f t="shared" si="260"/>
        <v/>
      </c>
      <c r="O331" s="23" t="str">
        <f t="shared" si="261"/>
        <v/>
      </c>
      <c r="P331" s="26" t="e">
        <f t="shared" si="262"/>
        <v>#N/A</v>
      </c>
      <c r="Q331" t="b">
        <f t="shared" si="246"/>
        <v>0</v>
      </c>
      <c r="R331" s="26" t="e">
        <f t="shared" si="247"/>
        <v>#N/A</v>
      </c>
      <c r="S331" s="44" t="e">
        <f t="shared" si="248"/>
        <v>#N/A</v>
      </c>
      <c r="AC331" t="str">
        <f t="shared" si="263"/>
        <v/>
      </c>
      <c r="AD331" t="str">
        <f t="shared" si="264"/>
        <v/>
      </c>
      <c r="AE331" s="4" t="str">
        <f t="shared" si="249"/>
        <v/>
      </c>
      <c r="AF331" s="4" t="e">
        <f t="shared" si="265"/>
        <v>#N/A</v>
      </c>
      <c r="AG331" s="4" t="e">
        <f t="shared" si="266"/>
        <v>#N/A</v>
      </c>
      <c r="AH331" s="4" t="e">
        <f t="shared" si="250"/>
        <v>#N/A</v>
      </c>
      <c r="AI331" t="str">
        <f t="shared" si="251"/>
        <v/>
      </c>
      <c r="AJ331" t="str">
        <f t="shared" si="252"/>
        <v/>
      </c>
      <c r="AK331" t="str">
        <f t="shared" si="253"/>
        <v/>
      </c>
      <c r="AM331" s="39"/>
      <c r="BB331" s="16" t="e">
        <f t="shared" si="267"/>
        <v>#N/A</v>
      </c>
      <c r="BC331" s="16" t="str">
        <f t="shared" si="268"/>
        <v/>
      </c>
      <c r="BD331" s="16" t="e">
        <f t="shared" si="269"/>
        <v>#N/A</v>
      </c>
      <c r="BE331" s="16" t="str">
        <f t="shared" si="270"/>
        <v/>
      </c>
      <c r="BF331" s="16" t="str">
        <f t="shared" si="271"/>
        <v/>
      </c>
      <c r="BG331" s="16" t="e">
        <f t="shared" si="272"/>
        <v>#N/A</v>
      </c>
      <c r="BH331" s="16" t="e">
        <f t="shared" si="273"/>
        <v>#N/A</v>
      </c>
      <c r="BI331" t="e">
        <f t="shared" si="274"/>
        <v>#N/A</v>
      </c>
      <c r="BJ331" t="e">
        <f t="shared" si="275"/>
        <v>#N/A</v>
      </c>
      <c r="BK331" s="4"/>
      <c r="BL331" s="28" t="str">
        <f t="shared" si="276"/>
        <v/>
      </c>
      <c r="BM331" s="28" t="str">
        <f t="shared" si="277"/>
        <v/>
      </c>
      <c r="BN331" t="str">
        <f t="shared" si="278"/>
        <v/>
      </c>
      <c r="BO331" s="4"/>
      <c r="BP331" s="4"/>
      <c r="BQ331" s="4"/>
      <c r="BR331" s="4"/>
      <c r="BS331" s="4"/>
      <c r="CC331" s="30" t="str">
        <f t="shared" si="279"/>
        <v/>
      </c>
      <c r="CD331" s="24" t="e">
        <f t="shared" si="284"/>
        <v>#N/A</v>
      </c>
      <c r="CE331" s="4" t="e">
        <f t="shared" si="285"/>
        <v>#N/A</v>
      </c>
      <c r="CF331" s="33" t="str">
        <f t="shared" si="280"/>
        <v/>
      </c>
      <c r="CG331" t="str">
        <f t="shared" si="281"/>
        <v/>
      </c>
      <c r="CH331" t="e">
        <f t="shared" si="282"/>
        <v>#N/A</v>
      </c>
      <c r="CI331" t="e">
        <f t="shared" si="283"/>
        <v>#N/A</v>
      </c>
      <c r="CJ331" s="4" t="str">
        <f t="shared" si="254"/>
        <v/>
      </c>
      <c r="CK331" s="33" t="e">
        <f t="shared" si="255"/>
        <v>#N/A</v>
      </c>
      <c r="CL331" s="4" t="e">
        <f t="shared" si="256"/>
        <v>#N/A</v>
      </c>
      <c r="CM331" s="24" t="str">
        <f t="shared" si="257"/>
        <v/>
      </c>
      <c r="CN331" s="4" t="str">
        <f t="shared" si="258"/>
        <v/>
      </c>
      <c r="CO331" s="4"/>
      <c r="CR331" s="33" t="str">
        <f t="shared" si="286"/>
        <v/>
      </c>
      <c r="CS331" s="4" t="str">
        <f t="shared" si="287"/>
        <v/>
      </c>
      <c r="CT331" t="str">
        <f t="shared" si="288"/>
        <v/>
      </c>
    </row>
    <row r="332" spans="2:98" x14ac:dyDescent="0.3">
      <c r="B332" s="31">
        <v>325</v>
      </c>
      <c r="C332" s="61"/>
      <c r="D332" s="60"/>
      <c r="E332" s="19" t="str">
        <f t="shared" si="241"/>
        <v/>
      </c>
      <c r="F332" s="20" t="e">
        <f t="shared" si="242"/>
        <v>#N/A</v>
      </c>
      <c r="G332" s="21" t="str">
        <f t="shared" si="243"/>
        <v/>
      </c>
      <c r="H332" s="43"/>
      <c r="I332" s="43"/>
      <c r="J332" s="23" t="str">
        <f t="shared" si="259"/>
        <v/>
      </c>
      <c r="K332" s="24" t="str">
        <f t="shared" si="244"/>
        <v/>
      </c>
      <c r="L332" s="24" t="e">
        <f t="shared" si="245"/>
        <v>#N/A</v>
      </c>
      <c r="N332" s="25" t="str">
        <f t="shared" si="260"/>
        <v/>
      </c>
      <c r="O332" s="23" t="str">
        <f t="shared" si="261"/>
        <v/>
      </c>
      <c r="P332" s="26" t="e">
        <f t="shared" si="262"/>
        <v>#N/A</v>
      </c>
      <c r="Q332" t="b">
        <f t="shared" si="246"/>
        <v>0</v>
      </c>
      <c r="R332" s="26" t="e">
        <f t="shared" si="247"/>
        <v>#N/A</v>
      </c>
      <c r="S332" s="44" t="e">
        <f t="shared" si="248"/>
        <v>#N/A</v>
      </c>
      <c r="AC332" t="str">
        <f t="shared" si="263"/>
        <v/>
      </c>
      <c r="AD332" t="str">
        <f t="shared" si="264"/>
        <v/>
      </c>
      <c r="AE332" s="4" t="str">
        <f t="shared" si="249"/>
        <v/>
      </c>
      <c r="AF332" s="4" t="e">
        <f t="shared" si="265"/>
        <v>#N/A</v>
      </c>
      <c r="AG332" s="4" t="e">
        <f t="shared" si="266"/>
        <v>#N/A</v>
      </c>
      <c r="AH332" s="4" t="e">
        <f t="shared" si="250"/>
        <v>#N/A</v>
      </c>
      <c r="AI332" t="str">
        <f t="shared" si="251"/>
        <v/>
      </c>
      <c r="AJ332" t="str">
        <f t="shared" si="252"/>
        <v/>
      </c>
      <c r="AK332" t="str">
        <f t="shared" si="253"/>
        <v/>
      </c>
      <c r="AM332" s="39"/>
      <c r="BB332" s="16" t="e">
        <f t="shared" si="267"/>
        <v>#N/A</v>
      </c>
      <c r="BC332" s="16" t="str">
        <f t="shared" si="268"/>
        <v/>
      </c>
      <c r="BD332" s="16" t="e">
        <f t="shared" si="269"/>
        <v>#N/A</v>
      </c>
      <c r="BE332" s="16" t="str">
        <f t="shared" si="270"/>
        <v/>
      </c>
      <c r="BF332" s="16" t="str">
        <f t="shared" si="271"/>
        <v/>
      </c>
      <c r="BG332" s="16" t="e">
        <f t="shared" si="272"/>
        <v>#N/A</v>
      </c>
      <c r="BH332" s="16" t="e">
        <f t="shared" si="273"/>
        <v>#N/A</v>
      </c>
      <c r="BI332" t="e">
        <f t="shared" si="274"/>
        <v>#N/A</v>
      </c>
      <c r="BJ332" t="e">
        <f t="shared" si="275"/>
        <v>#N/A</v>
      </c>
      <c r="BK332" s="4"/>
      <c r="BL332" s="28" t="str">
        <f t="shared" si="276"/>
        <v/>
      </c>
      <c r="BM332" s="28" t="str">
        <f t="shared" si="277"/>
        <v/>
      </c>
      <c r="BN332" t="str">
        <f t="shared" si="278"/>
        <v/>
      </c>
      <c r="BO332" s="4"/>
      <c r="BP332" s="4"/>
      <c r="BQ332" s="4"/>
      <c r="BR332" s="4"/>
      <c r="BS332" s="4"/>
      <c r="CC332" s="30" t="str">
        <f t="shared" si="279"/>
        <v/>
      </c>
      <c r="CD332" s="24" t="e">
        <f t="shared" si="284"/>
        <v>#N/A</v>
      </c>
      <c r="CE332" s="4" t="e">
        <f t="shared" si="285"/>
        <v>#N/A</v>
      </c>
      <c r="CF332" s="33" t="str">
        <f t="shared" si="280"/>
        <v/>
      </c>
      <c r="CG332" t="str">
        <f t="shared" si="281"/>
        <v/>
      </c>
      <c r="CH332" t="e">
        <f t="shared" si="282"/>
        <v>#N/A</v>
      </c>
      <c r="CI332" t="e">
        <f t="shared" si="283"/>
        <v>#N/A</v>
      </c>
      <c r="CJ332" s="4" t="str">
        <f t="shared" si="254"/>
        <v/>
      </c>
      <c r="CK332" s="33" t="e">
        <f t="shared" si="255"/>
        <v>#N/A</v>
      </c>
      <c r="CL332" s="4" t="e">
        <f t="shared" si="256"/>
        <v>#N/A</v>
      </c>
      <c r="CM332" s="24" t="str">
        <f t="shared" si="257"/>
        <v/>
      </c>
      <c r="CN332" s="4" t="str">
        <f t="shared" si="258"/>
        <v/>
      </c>
      <c r="CO332" s="4"/>
      <c r="CR332" s="33" t="str">
        <f t="shared" si="286"/>
        <v/>
      </c>
      <c r="CS332" s="4" t="str">
        <f t="shared" si="287"/>
        <v/>
      </c>
      <c r="CT332" t="str">
        <f t="shared" si="288"/>
        <v/>
      </c>
    </row>
    <row r="333" spans="2:98" x14ac:dyDescent="0.3">
      <c r="B333" s="31">
        <v>326</v>
      </c>
      <c r="C333" s="61"/>
      <c r="D333" s="60"/>
      <c r="E333" s="19" t="str">
        <f t="shared" si="241"/>
        <v/>
      </c>
      <c r="F333" s="20" t="e">
        <f t="shared" si="242"/>
        <v>#N/A</v>
      </c>
      <c r="G333" s="21" t="str">
        <f t="shared" si="243"/>
        <v/>
      </c>
      <c r="H333" s="43"/>
      <c r="I333" s="43"/>
      <c r="J333" s="23" t="str">
        <f t="shared" si="259"/>
        <v/>
      </c>
      <c r="K333" s="24" t="str">
        <f t="shared" si="244"/>
        <v/>
      </c>
      <c r="L333" s="24" t="e">
        <f t="shared" si="245"/>
        <v>#N/A</v>
      </c>
      <c r="N333" s="25" t="str">
        <f t="shared" si="260"/>
        <v/>
      </c>
      <c r="O333" s="23" t="str">
        <f t="shared" si="261"/>
        <v/>
      </c>
      <c r="P333" s="26" t="e">
        <f t="shared" si="262"/>
        <v>#N/A</v>
      </c>
      <c r="Q333" t="b">
        <f t="shared" si="246"/>
        <v>0</v>
      </c>
      <c r="R333" s="26" t="e">
        <f t="shared" si="247"/>
        <v>#N/A</v>
      </c>
      <c r="S333" s="44" t="e">
        <f t="shared" si="248"/>
        <v>#N/A</v>
      </c>
      <c r="AC333" t="str">
        <f t="shared" si="263"/>
        <v/>
      </c>
      <c r="AD333" t="str">
        <f t="shared" si="264"/>
        <v/>
      </c>
      <c r="AE333" s="4" t="str">
        <f t="shared" si="249"/>
        <v/>
      </c>
      <c r="AF333" s="4" t="e">
        <f t="shared" si="265"/>
        <v>#N/A</v>
      </c>
      <c r="AG333" s="4" t="e">
        <f t="shared" si="266"/>
        <v>#N/A</v>
      </c>
      <c r="AH333" s="4" t="e">
        <f t="shared" si="250"/>
        <v>#N/A</v>
      </c>
      <c r="AI333" t="str">
        <f t="shared" si="251"/>
        <v/>
      </c>
      <c r="AJ333" t="str">
        <f t="shared" si="252"/>
        <v/>
      </c>
      <c r="AK333" t="str">
        <f t="shared" si="253"/>
        <v/>
      </c>
      <c r="AM333" s="39"/>
      <c r="BB333" s="16" t="e">
        <f t="shared" si="267"/>
        <v>#N/A</v>
      </c>
      <c r="BC333" s="16" t="str">
        <f t="shared" si="268"/>
        <v/>
      </c>
      <c r="BD333" s="16" t="e">
        <f t="shared" si="269"/>
        <v>#N/A</v>
      </c>
      <c r="BE333" s="16" t="str">
        <f t="shared" si="270"/>
        <v/>
      </c>
      <c r="BF333" s="16" t="str">
        <f t="shared" si="271"/>
        <v/>
      </c>
      <c r="BG333" s="16" t="e">
        <f t="shared" si="272"/>
        <v>#N/A</v>
      </c>
      <c r="BH333" s="16" t="e">
        <f t="shared" si="273"/>
        <v>#N/A</v>
      </c>
      <c r="BI333" t="e">
        <f t="shared" si="274"/>
        <v>#N/A</v>
      </c>
      <c r="BJ333" t="e">
        <f t="shared" si="275"/>
        <v>#N/A</v>
      </c>
      <c r="BK333" s="4"/>
      <c r="BL333" s="28" t="str">
        <f t="shared" si="276"/>
        <v/>
      </c>
      <c r="BM333" s="28" t="str">
        <f t="shared" si="277"/>
        <v/>
      </c>
      <c r="BN333" t="str">
        <f t="shared" si="278"/>
        <v/>
      </c>
      <c r="BO333" s="4"/>
      <c r="BP333" s="4"/>
      <c r="BQ333" s="4"/>
      <c r="BR333" s="4"/>
      <c r="BS333" s="4"/>
      <c r="CC333" s="30" t="str">
        <f t="shared" si="279"/>
        <v/>
      </c>
      <c r="CD333" s="24" t="e">
        <f t="shared" si="284"/>
        <v>#N/A</v>
      </c>
      <c r="CE333" s="4" t="e">
        <f t="shared" si="285"/>
        <v>#N/A</v>
      </c>
      <c r="CF333" s="33" t="str">
        <f t="shared" si="280"/>
        <v/>
      </c>
      <c r="CG333" t="str">
        <f t="shared" si="281"/>
        <v/>
      </c>
      <c r="CH333" t="e">
        <f t="shared" si="282"/>
        <v>#N/A</v>
      </c>
      <c r="CI333" t="e">
        <f t="shared" si="283"/>
        <v>#N/A</v>
      </c>
      <c r="CJ333" s="4" t="str">
        <f t="shared" si="254"/>
        <v/>
      </c>
      <c r="CK333" s="33" t="e">
        <f t="shared" si="255"/>
        <v>#N/A</v>
      </c>
      <c r="CL333" s="4" t="e">
        <f t="shared" si="256"/>
        <v>#N/A</v>
      </c>
      <c r="CM333" s="24" t="str">
        <f t="shared" si="257"/>
        <v/>
      </c>
      <c r="CN333" s="4" t="str">
        <f t="shared" si="258"/>
        <v/>
      </c>
      <c r="CO333" s="4"/>
      <c r="CR333" s="33" t="str">
        <f t="shared" si="286"/>
        <v/>
      </c>
      <c r="CS333" s="4" t="str">
        <f t="shared" si="287"/>
        <v/>
      </c>
      <c r="CT333" t="str">
        <f t="shared" si="288"/>
        <v/>
      </c>
    </row>
    <row r="334" spans="2:98" x14ac:dyDescent="0.3">
      <c r="B334" s="31">
        <v>327</v>
      </c>
      <c r="C334" s="61"/>
      <c r="D334" s="60"/>
      <c r="E334" s="19" t="str">
        <f t="shared" si="241"/>
        <v/>
      </c>
      <c r="F334" s="20" t="e">
        <f t="shared" si="242"/>
        <v>#N/A</v>
      </c>
      <c r="G334" s="21" t="str">
        <f t="shared" si="243"/>
        <v/>
      </c>
      <c r="H334" s="43"/>
      <c r="I334" s="43"/>
      <c r="J334" s="23" t="str">
        <f t="shared" si="259"/>
        <v/>
      </c>
      <c r="K334" s="24" t="str">
        <f t="shared" si="244"/>
        <v/>
      </c>
      <c r="L334" s="24" t="e">
        <f t="shared" si="245"/>
        <v>#N/A</v>
      </c>
      <c r="N334" s="25" t="str">
        <f t="shared" si="260"/>
        <v/>
      </c>
      <c r="O334" s="23" t="str">
        <f t="shared" si="261"/>
        <v/>
      </c>
      <c r="P334" s="26" t="e">
        <f t="shared" si="262"/>
        <v>#N/A</v>
      </c>
      <c r="Q334" t="b">
        <f t="shared" si="246"/>
        <v>0</v>
      </c>
      <c r="R334" s="26" t="e">
        <f t="shared" si="247"/>
        <v>#N/A</v>
      </c>
      <c r="S334" s="44" t="e">
        <f t="shared" si="248"/>
        <v>#N/A</v>
      </c>
      <c r="AC334" t="str">
        <f t="shared" si="263"/>
        <v/>
      </c>
      <c r="AD334" t="str">
        <f t="shared" si="264"/>
        <v/>
      </c>
      <c r="AE334" s="4" t="str">
        <f t="shared" si="249"/>
        <v/>
      </c>
      <c r="AF334" s="4" t="e">
        <f t="shared" si="265"/>
        <v>#N/A</v>
      </c>
      <c r="AG334" s="4" t="e">
        <f t="shared" si="266"/>
        <v>#N/A</v>
      </c>
      <c r="AH334" s="4" t="e">
        <f t="shared" si="250"/>
        <v>#N/A</v>
      </c>
      <c r="AI334" t="str">
        <f t="shared" si="251"/>
        <v/>
      </c>
      <c r="AJ334" t="str">
        <f t="shared" si="252"/>
        <v/>
      </c>
      <c r="AK334" t="str">
        <f t="shared" si="253"/>
        <v/>
      </c>
      <c r="AM334" s="39"/>
      <c r="BB334" s="16" t="e">
        <f t="shared" si="267"/>
        <v>#N/A</v>
      </c>
      <c r="BC334" s="16" t="str">
        <f t="shared" si="268"/>
        <v/>
      </c>
      <c r="BD334" s="16" t="e">
        <f t="shared" si="269"/>
        <v>#N/A</v>
      </c>
      <c r="BE334" s="16" t="str">
        <f t="shared" si="270"/>
        <v/>
      </c>
      <c r="BF334" s="16" t="str">
        <f t="shared" si="271"/>
        <v/>
      </c>
      <c r="BG334" s="16" t="e">
        <f t="shared" si="272"/>
        <v>#N/A</v>
      </c>
      <c r="BH334" s="16" t="e">
        <f t="shared" si="273"/>
        <v>#N/A</v>
      </c>
      <c r="BI334" t="e">
        <f t="shared" si="274"/>
        <v>#N/A</v>
      </c>
      <c r="BJ334" t="e">
        <f t="shared" si="275"/>
        <v>#N/A</v>
      </c>
      <c r="BK334" s="4"/>
      <c r="BL334" s="28" t="str">
        <f t="shared" si="276"/>
        <v/>
      </c>
      <c r="BM334" s="28" t="str">
        <f t="shared" si="277"/>
        <v/>
      </c>
      <c r="BN334" t="str">
        <f t="shared" si="278"/>
        <v/>
      </c>
      <c r="BO334" s="4"/>
      <c r="BP334" s="4"/>
      <c r="BQ334" s="4"/>
      <c r="BR334" s="4"/>
      <c r="BS334" s="4"/>
      <c r="CC334" s="30" t="str">
        <f t="shared" si="279"/>
        <v/>
      </c>
      <c r="CD334" s="24" t="e">
        <f t="shared" si="284"/>
        <v>#N/A</v>
      </c>
      <c r="CE334" s="4" t="e">
        <f t="shared" si="285"/>
        <v>#N/A</v>
      </c>
      <c r="CF334" s="33" t="str">
        <f t="shared" si="280"/>
        <v/>
      </c>
      <c r="CG334" t="str">
        <f t="shared" si="281"/>
        <v/>
      </c>
      <c r="CH334" t="e">
        <f t="shared" si="282"/>
        <v>#N/A</v>
      </c>
      <c r="CI334" t="e">
        <f t="shared" si="283"/>
        <v>#N/A</v>
      </c>
      <c r="CJ334" s="4" t="str">
        <f t="shared" si="254"/>
        <v/>
      </c>
      <c r="CK334" s="33" t="e">
        <f t="shared" si="255"/>
        <v>#N/A</v>
      </c>
      <c r="CL334" s="4" t="e">
        <f t="shared" si="256"/>
        <v>#N/A</v>
      </c>
      <c r="CM334" s="24" t="str">
        <f t="shared" si="257"/>
        <v/>
      </c>
      <c r="CN334" s="4" t="str">
        <f t="shared" si="258"/>
        <v/>
      </c>
      <c r="CO334" s="4"/>
      <c r="CR334" s="33" t="str">
        <f t="shared" si="286"/>
        <v/>
      </c>
      <c r="CS334" s="4" t="str">
        <f t="shared" si="287"/>
        <v/>
      </c>
      <c r="CT334" t="str">
        <f t="shared" si="288"/>
        <v/>
      </c>
    </row>
    <row r="335" spans="2:98" x14ac:dyDescent="0.3">
      <c r="B335" s="31">
        <v>328</v>
      </c>
      <c r="C335" s="61"/>
      <c r="D335" s="60"/>
      <c r="E335" s="19" t="str">
        <f t="shared" si="241"/>
        <v/>
      </c>
      <c r="F335" s="20" t="e">
        <f t="shared" si="242"/>
        <v>#N/A</v>
      </c>
      <c r="G335" s="21" t="str">
        <f t="shared" si="243"/>
        <v/>
      </c>
      <c r="H335" s="43"/>
      <c r="I335" s="43"/>
      <c r="J335" s="23" t="str">
        <f t="shared" si="259"/>
        <v/>
      </c>
      <c r="K335" s="24" t="str">
        <f t="shared" si="244"/>
        <v/>
      </c>
      <c r="L335" s="24" t="e">
        <f t="shared" si="245"/>
        <v>#N/A</v>
      </c>
      <c r="N335" s="25" t="str">
        <f t="shared" si="260"/>
        <v/>
      </c>
      <c r="O335" s="23" t="str">
        <f t="shared" si="261"/>
        <v/>
      </c>
      <c r="P335" s="26" t="e">
        <f t="shared" si="262"/>
        <v>#N/A</v>
      </c>
      <c r="Q335" t="b">
        <f t="shared" si="246"/>
        <v>0</v>
      </c>
      <c r="R335" s="26" t="e">
        <f t="shared" si="247"/>
        <v>#N/A</v>
      </c>
      <c r="S335" s="44" t="e">
        <f t="shared" si="248"/>
        <v>#N/A</v>
      </c>
      <c r="AC335" t="str">
        <f t="shared" si="263"/>
        <v/>
      </c>
      <c r="AD335" t="str">
        <f t="shared" si="264"/>
        <v/>
      </c>
      <c r="AE335" s="4" t="str">
        <f t="shared" si="249"/>
        <v/>
      </c>
      <c r="AF335" s="4" t="e">
        <f t="shared" si="265"/>
        <v>#N/A</v>
      </c>
      <c r="AG335" s="4" t="e">
        <f t="shared" si="266"/>
        <v>#N/A</v>
      </c>
      <c r="AH335" s="4" t="e">
        <f t="shared" si="250"/>
        <v>#N/A</v>
      </c>
      <c r="AI335" t="str">
        <f t="shared" si="251"/>
        <v/>
      </c>
      <c r="AJ335" t="str">
        <f t="shared" si="252"/>
        <v/>
      </c>
      <c r="AK335" t="str">
        <f t="shared" si="253"/>
        <v/>
      </c>
      <c r="AM335" s="39"/>
      <c r="BB335" s="16" t="e">
        <f t="shared" si="267"/>
        <v>#N/A</v>
      </c>
      <c r="BC335" s="16" t="str">
        <f t="shared" si="268"/>
        <v/>
      </c>
      <c r="BD335" s="16" t="e">
        <f t="shared" si="269"/>
        <v>#N/A</v>
      </c>
      <c r="BE335" s="16" t="str">
        <f t="shared" si="270"/>
        <v/>
      </c>
      <c r="BF335" s="16" t="str">
        <f t="shared" si="271"/>
        <v/>
      </c>
      <c r="BG335" s="16" t="e">
        <f t="shared" si="272"/>
        <v>#N/A</v>
      </c>
      <c r="BH335" s="16" t="e">
        <f t="shared" si="273"/>
        <v>#N/A</v>
      </c>
      <c r="BI335" t="e">
        <f t="shared" si="274"/>
        <v>#N/A</v>
      </c>
      <c r="BJ335" t="e">
        <f t="shared" si="275"/>
        <v>#N/A</v>
      </c>
      <c r="BK335" s="4"/>
      <c r="BL335" s="28" t="str">
        <f t="shared" si="276"/>
        <v/>
      </c>
      <c r="BM335" s="28" t="str">
        <f t="shared" si="277"/>
        <v/>
      </c>
      <c r="BN335" t="str">
        <f t="shared" si="278"/>
        <v/>
      </c>
      <c r="BO335" s="4"/>
      <c r="BP335" s="4"/>
      <c r="BQ335" s="4"/>
      <c r="BR335" s="4"/>
      <c r="BS335" s="4"/>
      <c r="CC335" s="30" t="str">
        <f t="shared" si="279"/>
        <v/>
      </c>
      <c r="CD335" s="24" t="e">
        <f t="shared" si="284"/>
        <v>#N/A</v>
      </c>
      <c r="CE335" s="4" t="e">
        <f t="shared" si="285"/>
        <v>#N/A</v>
      </c>
      <c r="CF335" s="33" t="str">
        <f t="shared" si="280"/>
        <v/>
      </c>
      <c r="CG335" t="str">
        <f t="shared" si="281"/>
        <v/>
      </c>
      <c r="CH335" t="e">
        <f t="shared" si="282"/>
        <v>#N/A</v>
      </c>
      <c r="CI335" t="e">
        <f t="shared" si="283"/>
        <v>#N/A</v>
      </c>
      <c r="CJ335" s="4" t="str">
        <f t="shared" si="254"/>
        <v/>
      </c>
      <c r="CK335" s="33" t="e">
        <f t="shared" si="255"/>
        <v>#N/A</v>
      </c>
      <c r="CL335" s="4" t="e">
        <f t="shared" si="256"/>
        <v>#N/A</v>
      </c>
      <c r="CM335" s="24" t="str">
        <f t="shared" si="257"/>
        <v/>
      </c>
      <c r="CN335" s="4" t="str">
        <f t="shared" si="258"/>
        <v/>
      </c>
      <c r="CO335" s="4"/>
      <c r="CR335" s="33" t="str">
        <f t="shared" si="286"/>
        <v/>
      </c>
      <c r="CS335" s="4" t="str">
        <f t="shared" si="287"/>
        <v/>
      </c>
      <c r="CT335" t="str">
        <f t="shared" si="288"/>
        <v/>
      </c>
    </row>
    <row r="336" spans="2:98" x14ac:dyDescent="0.3">
      <c r="B336" s="31">
        <v>329</v>
      </c>
      <c r="C336" s="61"/>
      <c r="D336" s="60"/>
      <c r="E336" s="19" t="str">
        <f t="shared" si="241"/>
        <v/>
      </c>
      <c r="F336" s="20" t="e">
        <f t="shared" si="242"/>
        <v>#N/A</v>
      </c>
      <c r="G336" s="21" t="str">
        <f t="shared" si="243"/>
        <v/>
      </c>
      <c r="H336" s="43"/>
      <c r="I336" s="43"/>
      <c r="J336" s="23" t="str">
        <f t="shared" si="259"/>
        <v/>
      </c>
      <c r="K336" s="24" t="str">
        <f t="shared" si="244"/>
        <v/>
      </c>
      <c r="L336" s="24" t="e">
        <f t="shared" si="245"/>
        <v>#N/A</v>
      </c>
      <c r="N336" s="25" t="str">
        <f t="shared" si="260"/>
        <v/>
      </c>
      <c r="O336" s="23" t="str">
        <f t="shared" si="261"/>
        <v/>
      </c>
      <c r="P336" s="26" t="e">
        <f t="shared" si="262"/>
        <v>#N/A</v>
      </c>
      <c r="Q336" t="b">
        <f t="shared" si="246"/>
        <v>0</v>
      </c>
      <c r="R336" s="26" t="e">
        <f t="shared" si="247"/>
        <v>#N/A</v>
      </c>
      <c r="S336" s="44" t="e">
        <f t="shared" si="248"/>
        <v>#N/A</v>
      </c>
      <c r="AC336" t="str">
        <f t="shared" si="263"/>
        <v/>
      </c>
      <c r="AD336" t="str">
        <f t="shared" si="264"/>
        <v/>
      </c>
      <c r="AE336" s="4" t="str">
        <f t="shared" si="249"/>
        <v/>
      </c>
      <c r="AF336" s="4" t="e">
        <f t="shared" si="265"/>
        <v>#N/A</v>
      </c>
      <c r="AG336" s="4" t="e">
        <f t="shared" si="266"/>
        <v>#N/A</v>
      </c>
      <c r="AH336" s="4" t="e">
        <f t="shared" si="250"/>
        <v>#N/A</v>
      </c>
      <c r="AI336" t="str">
        <f t="shared" si="251"/>
        <v/>
      </c>
      <c r="AJ336" t="str">
        <f t="shared" si="252"/>
        <v/>
      </c>
      <c r="AK336" t="str">
        <f t="shared" si="253"/>
        <v/>
      </c>
      <c r="AM336" s="39"/>
      <c r="BB336" s="16" t="e">
        <f t="shared" si="267"/>
        <v>#N/A</v>
      </c>
      <c r="BC336" s="16" t="str">
        <f t="shared" si="268"/>
        <v/>
      </c>
      <c r="BD336" s="16" t="e">
        <f t="shared" si="269"/>
        <v>#N/A</v>
      </c>
      <c r="BE336" s="16" t="str">
        <f t="shared" si="270"/>
        <v/>
      </c>
      <c r="BF336" s="16" t="str">
        <f t="shared" si="271"/>
        <v/>
      </c>
      <c r="BG336" s="16" t="e">
        <f t="shared" si="272"/>
        <v>#N/A</v>
      </c>
      <c r="BH336" s="16" t="e">
        <f t="shared" si="273"/>
        <v>#N/A</v>
      </c>
      <c r="BI336" t="e">
        <f t="shared" si="274"/>
        <v>#N/A</v>
      </c>
      <c r="BJ336" t="e">
        <f t="shared" si="275"/>
        <v>#N/A</v>
      </c>
      <c r="BK336" s="4"/>
      <c r="BL336" s="28" t="str">
        <f t="shared" si="276"/>
        <v/>
      </c>
      <c r="BM336" s="28" t="str">
        <f t="shared" si="277"/>
        <v/>
      </c>
      <c r="BN336" t="str">
        <f t="shared" si="278"/>
        <v/>
      </c>
      <c r="BO336" s="4"/>
      <c r="BP336" s="4"/>
      <c r="BQ336" s="4"/>
      <c r="BR336" s="4"/>
      <c r="BS336" s="4"/>
      <c r="CC336" s="30" t="str">
        <f t="shared" si="279"/>
        <v/>
      </c>
      <c r="CD336" s="24" t="e">
        <f t="shared" si="284"/>
        <v>#N/A</v>
      </c>
      <c r="CE336" s="4" t="e">
        <f t="shared" si="285"/>
        <v>#N/A</v>
      </c>
      <c r="CF336" s="33" t="str">
        <f t="shared" si="280"/>
        <v/>
      </c>
      <c r="CG336" t="str">
        <f t="shared" si="281"/>
        <v/>
      </c>
      <c r="CH336" t="e">
        <f t="shared" si="282"/>
        <v>#N/A</v>
      </c>
      <c r="CI336" t="e">
        <f t="shared" si="283"/>
        <v>#N/A</v>
      </c>
      <c r="CJ336" s="4" t="str">
        <f t="shared" si="254"/>
        <v/>
      </c>
      <c r="CK336" s="33" t="e">
        <f t="shared" si="255"/>
        <v>#N/A</v>
      </c>
      <c r="CL336" s="4" t="e">
        <f t="shared" si="256"/>
        <v>#N/A</v>
      </c>
      <c r="CM336" s="24" t="str">
        <f t="shared" si="257"/>
        <v/>
      </c>
      <c r="CN336" s="4" t="str">
        <f t="shared" si="258"/>
        <v/>
      </c>
      <c r="CO336" s="4"/>
      <c r="CR336" s="33" t="str">
        <f t="shared" si="286"/>
        <v/>
      </c>
      <c r="CS336" s="4" t="str">
        <f t="shared" si="287"/>
        <v/>
      </c>
      <c r="CT336" t="str">
        <f t="shared" si="288"/>
        <v/>
      </c>
    </row>
    <row r="337" spans="2:98" x14ac:dyDescent="0.3">
      <c r="B337" s="31">
        <v>330</v>
      </c>
      <c r="C337" s="61"/>
      <c r="D337" s="60"/>
      <c r="E337" s="19" t="str">
        <f t="shared" si="241"/>
        <v/>
      </c>
      <c r="F337" s="20" t="e">
        <f t="shared" si="242"/>
        <v>#N/A</v>
      </c>
      <c r="G337" s="21" t="str">
        <f t="shared" si="243"/>
        <v/>
      </c>
      <c r="H337" s="43"/>
      <c r="I337" s="43"/>
      <c r="J337" s="23" t="str">
        <f t="shared" si="259"/>
        <v/>
      </c>
      <c r="K337" s="24" t="str">
        <f t="shared" si="244"/>
        <v/>
      </c>
      <c r="L337" s="24" t="e">
        <f t="shared" si="245"/>
        <v>#N/A</v>
      </c>
      <c r="N337" s="25" t="str">
        <f t="shared" si="260"/>
        <v/>
      </c>
      <c r="O337" s="23" t="str">
        <f t="shared" si="261"/>
        <v/>
      </c>
      <c r="P337" s="26" t="e">
        <f t="shared" si="262"/>
        <v>#N/A</v>
      </c>
      <c r="Q337" t="b">
        <f t="shared" si="246"/>
        <v>0</v>
      </c>
      <c r="R337" s="26" t="e">
        <f t="shared" si="247"/>
        <v>#N/A</v>
      </c>
      <c r="S337" s="44" t="e">
        <f t="shared" si="248"/>
        <v>#N/A</v>
      </c>
      <c r="AC337" t="str">
        <f t="shared" si="263"/>
        <v/>
      </c>
      <c r="AD337" t="str">
        <f t="shared" si="264"/>
        <v/>
      </c>
      <c r="AE337" s="4" t="str">
        <f t="shared" si="249"/>
        <v/>
      </c>
      <c r="AF337" s="4" t="e">
        <f t="shared" si="265"/>
        <v>#N/A</v>
      </c>
      <c r="AG337" s="4" t="e">
        <f t="shared" si="266"/>
        <v>#N/A</v>
      </c>
      <c r="AH337" s="4" t="e">
        <f t="shared" si="250"/>
        <v>#N/A</v>
      </c>
      <c r="AI337" t="str">
        <f t="shared" si="251"/>
        <v/>
      </c>
      <c r="AJ337" t="str">
        <f t="shared" si="252"/>
        <v/>
      </c>
      <c r="AK337" t="str">
        <f t="shared" si="253"/>
        <v/>
      </c>
      <c r="AM337" s="39"/>
      <c r="BB337" s="16" t="e">
        <f t="shared" si="267"/>
        <v>#N/A</v>
      </c>
      <c r="BC337" s="16" t="str">
        <f t="shared" si="268"/>
        <v/>
      </c>
      <c r="BD337" s="16" t="e">
        <f t="shared" si="269"/>
        <v>#N/A</v>
      </c>
      <c r="BE337" s="16" t="str">
        <f t="shared" si="270"/>
        <v/>
      </c>
      <c r="BF337" s="16" t="str">
        <f t="shared" si="271"/>
        <v/>
      </c>
      <c r="BG337" s="16" t="e">
        <f t="shared" si="272"/>
        <v>#N/A</v>
      </c>
      <c r="BH337" s="16" t="e">
        <f t="shared" si="273"/>
        <v>#N/A</v>
      </c>
      <c r="BI337" t="e">
        <f t="shared" si="274"/>
        <v>#N/A</v>
      </c>
      <c r="BJ337" t="e">
        <f t="shared" si="275"/>
        <v>#N/A</v>
      </c>
      <c r="BK337" s="4"/>
      <c r="BL337" s="28" t="str">
        <f t="shared" si="276"/>
        <v/>
      </c>
      <c r="BM337" s="28" t="str">
        <f t="shared" si="277"/>
        <v/>
      </c>
      <c r="BN337" t="str">
        <f t="shared" si="278"/>
        <v/>
      </c>
      <c r="BO337" s="4"/>
      <c r="BP337" s="4"/>
      <c r="BQ337" s="4"/>
      <c r="BR337" s="4"/>
      <c r="BS337" s="4"/>
      <c r="CC337" s="30" t="str">
        <f t="shared" si="279"/>
        <v/>
      </c>
      <c r="CD337" s="24" t="e">
        <f t="shared" si="284"/>
        <v>#N/A</v>
      </c>
      <c r="CE337" s="4" t="e">
        <f t="shared" si="285"/>
        <v>#N/A</v>
      </c>
      <c r="CF337" s="33" t="str">
        <f t="shared" si="280"/>
        <v/>
      </c>
      <c r="CG337" t="str">
        <f t="shared" si="281"/>
        <v/>
      </c>
      <c r="CH337" t="e">
        <f t="shared" si="282"/>
        <v>#N/A</v>
      </c>
      <c r="CI337" t="e">
        <f t="shared" si="283"/>
        <v>#N/A</v>
      </c>
      <c r="CJ337" s="4" t="str">
        <f t="shared" si="254"/>
        <v/>
      </c>
      <c r="CK337" s="33" t="e">
        <f t="shared" si="255"/>
        <v>#N/A</v>
      </c>
      <c r="CL337" s="4" t="e">
        <f t="shared" si="256"/>
        <v>#N/A</v>
      </c>
      <c r="CM337" s="24" t="str">
        <f t="shared" si="257"/>
        <v/>
      </c>
      <c r="CN337" s="4" t="str">
        <f t="shared" si="258"/>
        <v/>
      </c>
      <c r="CO337" s="4"/>
      <c r="CR337" s="33" t="str">
        <f t="shared" si="286"/>
        <v/>
      </c>
      <c r="CS337" s="4" t="str">
        <f t="shared" si="287"/>
        <v/>
      </c>
      <c r="CT337" t="str">
        <f t="shared" si="288"/>
        <v/>
      </c>
    </row>
    <row r="338" spans="2:98" x14ac:dyDescent="0.3">
      <c r="B338" s="31">
        <v>331</v>
      </c>
      <c r="C338" s="61"/>
      <c r="D338" s="60"/>
      <c r="E338" s="19" t="str">
        <f t="shared" si="241"/>
        <v/>
      </c>
      <c r="F338" s="20" t="e">
        <f t="shared" si="242"/>
        <v>#N/A</v>
      </c>
      <c r="G338" s="21" t="str">
        <f t="shared" si="243"/>
        <v/>
      </c>
      <c r="H338" s="43"/>
      <c r="I338" s="43"/>
      <c r="J338" s="23" t="str">
        <f t="shared" si="259"/>
        <v/>
      </c>
      <c r="K338" s="24" t="str">
        <f t="shared" si="244"/>
        <v/>
      </c>
      <c r="L338" s="24" t="e">
        <f t="shared" si="245"/>
        <v>#N/A</v>
      </c>
      <c r="N338" s="25" t="str">
        <f t="shared" si="260"/>
        <v/>
      </c>
      <c r="O338" s="23" t="str">
        <f t="shared" si="261"/>
        <v/>
      </c>
      <c r="P338" s="26" t="e">
        <f t="shared" si="262"/>
        <v>#N/A</v>
      </c>
      <c r="Q338" t="b">
        <f t="shared" si="246"/>
        <v>0</v>
      </c>
      <c r="R338" s="26" t="e">
        <f t="shared" si="247"/>
        <v>#N/A</v>
      </c>
      <c r="S338" s="44" t="e">
        <f t="shared" si="248"/>
        <v>#N/A</v>
      </c>
      <c r="AC338" t="str">
        <f t="shared" si="263"/>
        <v/>
      </c>
      <c r="AD338" t="str">
        <f t="shared" si="264"/>
        <v/>
      </c>
      <c r="AE338" s="4" t="str">
        <f t="shared" si="249"/>
        <v/>
      </c>
      <c r="AF338" s="4" t="e">
        <f t="shared" si="265"/>
        <v>#N/A</v>
      </c>
      <c r="AG338" s="4" t="e">
        <f t="shared" si="266"/>
        <v>#N/A</v>
      </c>
      <c r="AH338" s="4" t="e">
        <f t="shared" si="250"/>
        <v>#N/A</v>
      </c>
      <c r="AI338" t="str">
        <f t="shared" si="251"/>
        <v/>
      </c>
      <c r="AJ338" t="str">
        <f t="shared" si="252"/>
        <v/>
      </c>
      <c r="AK338" t="str">
        <f t="shared" si="253"/>
        <v/>
      </c>
      <c r="AM338" s="39"/>
      <c r="BB338" s="16" t="e">
        <f t="shared" si="267"/>
        <v>#N/A</v>
      </c>
      <c r="BC338" s="16" t="str">
        <f t="shared" si="268"/>
        <v/>
      </c>
      <c r="BD338" s="16" t="e">
        <f t="shared" si="269"/>
        <v>#N/A</v>
      </c>
      <c r="BE338" s="16" t="str">
        <f t="shared" si="270"/>
        <v/>
      </c>
      <c r="BF338" s="16" t="str">
        <f t="shared" si="271"/>
        <v/>
      </c>
      <c r="BG338" s="16" t="e">
        <f t="shared" si="272"/>
        <v>#N/A</v>
      </c>
      <c r="BH338" s="16" t="e">
        <f t="shared" si="273"/>
        <v>#N/A</v>
      </c>
      <c r="BI338" t="e">
        <f t="shared" si="274"/>
        <v>#N/A</v>
      </c>
      <c r="BJ338" t="e">
        <f t="shared" si="275"/>
        <v>#N/A</v>
      </c>
      <c r="BK338" s="4"/>
      <c r="BL338" s="28" t="str">
        <f t="shared" si="276"/>
        <v/>
      </c>
      <c r="BM338" s="28" t="str">
        <f t="shared" si="277"/>
        <v/>
      </c>
      <c r="BN338" t="str">
        <f t="shared" si="278"/>
        <v/>
      </c>
      <c r="BO338" s="4"/>
      <c r="BP338" s="4"/>
      <c r="BQ338" s="4"/>
      <c r="BR338" s="4"/>
      <c r="BS338" s="4"/>
      <c r="CC338" s="30" t="str">
        <f t="shared" si="279"/>
        <v/>
      </c>
      <c r="CD338" s="24" t="e">
        <f t="shared" si="284"/>
        <v>#N/A</v>
      </c>
      <c r="CE338" s="4" t="e">
        <f t="shared" si="285"/>
        <v>#N/A</v>
      </c>
      <c r="CF338" s="33" t="str">
        <f t="shared" si="280"/>
        <v/>
      </c>
      <c r="CG338" t="str">
        <f t="shared" si="281"/>
        <v/>
      </c>
      <c r="CH338" t="e">
        <f t="shared" si="282"/>
        <v>#N/A</v>
      </c>
      <c r="CI338" t="e">
        <f t="shared" si="283"/>
        <v>#N/A</v>
      </c>
      <c r="CJ338" s="4" t="str">
        <f t="shared" si="254"/>
        <v/>
      </c>
      <c r="CK338" s="33" t="e">
        <f t="shared" si="255"/>
        <v>#N/A</v>
      </c>
      <c r="CL338" s="4" t="e">
        <f t="shared" si="256"/>
        <v>#N/A</v>
      </c>
      <c r="CM338" s="24" t="str">
        <f t="shared" si="257"/>
        <v/>
      </c>
      <c r="CN338" s="4" t="str">
        <f t="shared" si="258"/>
        <v/>
      </c>
      <c r="CO338" s="4"/>
      <c r="CR338" s="33" t="str">
        <f t="shared" si="286"/>
        <v/>
      </c>
      <c r="CS338" s="4" t="str">
        <f t="shared" si="287"/>
        <v/>
      </c>
      <c r="CT338" t="str">
        <f t="shared" si="288"/>
        <v/>
      </c>
    </row>
    <row r="339" spans="2:98" x14ac:dyDescent="0.3">
      <c r="B339" s="31">
        <v>332</v>
      </c>
      <c r="C339" s="61"/>
      <c r="D339" s="60"/>
      <c r="E339" s="19" t="str">
        <f t="shared" si="241"/>
        <v/>
      </c>
      <c r="F339" s="20" t="e">
        <f t="shared" si="242"/>
        <v>#N/A</v>
      </c>
      <c r="G339" s="21" t="str">
        <f t="shared" si="243"/>
        <v/>
      </c>
      <c r="H339" s="43"/>
      <c r="I339" s="43"/>
      <c r="J339" s="23" t="str">
        <f t="shared" si="259"/>
        <v/>
      </c>
      <c r="K339" s="24" t="str">
        <f t="shared" si="244"/>
        <v/>
      </c>
      <c r="L339" s="24" t="e">
        <f t="shared" si="245"/>
        <v>#N/A</v>
      </c>
      <c r="N339" s="25" t="str">
        <f t="shared" si="260"/>
        <v/>
      </c>
      <c r="O339" s="23" t="str">
        <f t="shared" si="261"/>
        <v/>
      </c>
      <c r="P339" s="26" t="e">
        <f t="shared" si="262"/>
        <v>#N/A</v>
      </c>
      <c r="Q339" t="b">
        <f t="shared" si="246"/>
        <v>0</v>
      </c>
      <c r="R339" s="26" t="e">
        <f t="shared" si="247"/>
        <v>#N/A</v>
      </c>
      <c r="S339" s="44" t="e">
        <f t="shared" si="248"/>
        <v>#N/A</v>
      </c>
      <c r="AC339" t="str">
        <f t="shared" si="263"/>
        <v/>
      </c>
      <c r="AD339" t="str">
        <f t="shared" si="264"/>
        <v/>
      </c>
      <c r="AE339" s="4" t="str">
        <f t="shared" si="249"/>
        <v/>
      </c>
      <c r="AF339" s="4" t="e">
        <f t="shared" si="265"/>
        <v>#N/A</v>
      </c>
      <c r="AG339" s="4" t="e">
        <f t="shared" si="266"/>
        <v>#N/A</v>
      </c>
      <c r="AH339" s="4" t="e">
        <f t="shared" si="250"/>
        <v>#N/A</v>
      </c>
      <c r="AI339" t="str">
        <f t="shared" si="251"/>
        <v/>
      </c>
      <c r="AJ339" t="str">
        <f t="shared" si="252"/>
        <v/>
      </c>
      <c r="AK339" t="str">
        <f t="shared" si="253"/>
        <v/>
      </c>
      <c r="AM339" s="39"/>
      <c r="BB339" s="16" t="e">
        <f t="shared" si="267"/>
        <v>#N/A</v>
      </c>
      <c r="BC339" s="16" t="str">
        <f t="shared" si="268"/>
        <v/>
      </c>
      <c r="BD339" s="16" t="e">
        <f t="shared" si="269"/>
        <v>#N/A</v>
      </c>
      <c r="BE339" s="16" t="str">
        <f t="shared" si="270"/>
        <v/>
      </c>
      <c r="BF339" s="16" t="str">
        <f t="shared" si="271"/>
        <v/>
      </c>
      <c r="BG339" s="16" t="e">
        <f t="shared" si="272"/>
        <v>#N/A</v>
      </c>
      <c r="BH339" s="16" t="e">
        <f t="shared" si="273"/>
        <v>#N/A</v>
      </c>
      <c r="BI339" t="e">
        <f t="shared" si="274"/>
        <v>#N/A</v>
      </c>
      <c r="BJ339" t="e">
        <f t="shared" si="275"/>
        <v>#N/A</v>
      </c>
      <c r="BK339" s="4"/>
      <c r="BL339" s="28" t="str">
        <f t="shared" si="276"/>
        <v/>
      </c>
      <c r="BM339" s="28" t="str">
        <f t="shared" si="277"/>
        <v/>
      </c>
      <c r="BN339" t="str">
        <f t="shared" si="278"/>
        <v/>
      </c>
      <c r="BO339" s="4"/>
      <c r="BP339" s="4"/>
      <c r="BQ339" s="4"/>
      <c r="BR339" s="4"/>
      <c r="BS339" s="4"/>
      <c r="CC339" s="30" t="str">
        <f t="shared" si="279"/>
        <v/>
      </c>
      <c r="CD339" s="24" t="e">
        <f t="shared" si="284"/>
        <v>#N/A</v>
      </c>
      <c r="CE339" s="4" t="e">
        <f t="shared" si="285"/>
        <v>#N/A</v>
      </c>
      <c r="CF339" s="33" t="str">
        <f t="shared" si="280"/>
        <v/>
      </c>
      <c r="CG339" t="str">
        <f t="shared" si="281"/>
        <v/>
      </c>
      <c r="CH339" t="e">
        <f t="shared" si="282"/>
        <v>#N/A</v>
      </c>
      <c r="CI339" t="e">
        <f t="shared" si="283"/>
        <v>#N/A</v>
      </c>
      <c r="CJ339" s="4" t="str">
        <f t="shared" si="254"/>
        <v/>
      </c>
      <c r="CK339" s="33" t="e">
        <f t="shared" si="255"/>
        <v>#N/A</v>
      </c>
      <c r="CL339" s="4" t="e">
        <f t="shared" si="256"/>
        <v>#N/A</v>
      </c>
      <c r="CM339" s="24" t="str">
        <f t="shared" si="257"/>
        <v/>
      </c>
      <c r="CN339" s="4" t="str">
        <f t="shared" si="258"/>
        <v/>
      </c>
      <c r="CO339" s="4"/>
      <c r="CR339" s="33" t="str">
        <f t="shared" si="286"/>
        <v/>
      </c>
      <c r="CS339" s="4" t="str">
        <f t="shared" si="287"/>
        <v/>
      </c>
      <c r="CT339" t="str">
        <f t="shared" si="288"/>
        <v/>
      </c>
    </row>
    <row r="340" spans="2:98" x14ac:dyDescent="0.3">
      <c r="B340" s="31">
        <v>333</v>
      </c>
      <c r="C340" s="61"/>
      <c r="D340" s="60"/>
      <c r="E340" s="19" t="str">
        <f t="shared" si="241"/>
        <v/>
      </c>
      <c r="F340" s="20" t="e">
        <f t="shared" si="242"/>
        <v>#N/A</v>
      </c>
      <c r="G340" s="21" t="str">
        <f t="shared" si="243"/>
        <v/>
      </c>
      <c r="H340" s="43"/>
      <c r="I340" s="43"/>
      <c r="J340" s="23" t="str">
        <f t="shared" si="259"/>
        <v/>
      </c>
      <c r="K340" s="24" t="str">
        <f t="shared" si="244"/>
        <v/>
      </c>
      <c r="L340" s="24" t="e">
        <f t="shared" si="245"/>
        <v>#N/A</v>
      </c>
      <c r="N340" s="25" t="str">
        <f t="shared" si="260"/>
        <v/>
      </c>
      <c r="O340" s="23" t="str">
        <f t="shared" si="261"/>
        <v/>
      </c>
      <c r="P340" s="26" t="e">
        <f t="shared" si="262"/>
        <v>#N/A</v>
      </c>
      <c r="Q340" t="b">
        <f t="shared" si="246"/>
        <v>0</v>
      </c>
      <c r="R340" s="26" t="e">
        <f t="shared" si="247"/>
        <v>#N/A</v>
      </c>
      <c r="S340" s="44" t="e">
        <f t="shared" si="248"/>
        <v>#N/A</v>
      </c>
      <c r="AC340" t="str">
        <f t="shared" si="263"/>
        <v/>
      </c>
      <c r="AD340" t="str">
        <f t="shared" si="264"/>
        <v/>
      </c>
      <c r="AE340" s="4" t="str">
        <f t="shared" si="249"/>
        <v/>
      </c>
      <c r="AF340" s="4" t="e">
        <f t="shared" si="265"/>
        <v>#N/A</v>
      </c>
      <c r="AG340" s="4" t="e">
        <f t="shared" si="266"/>
        <v>#N/A</v>
      </c>
      <c r="AH340" s="4" t="e">
        <f t="shared" si="250"/>
        <v>#N/A</v>
      </c>
      <c r="AI340" t="str">
        <f t="shared" si="251"/>
        <v/>
      </c>
      <c r="AJ340" t="str">
        <f t="shared" si="252"/>
        <v/>
      </c>
      <c r="AK340" t="str">
        <f t="shared" si="253"/>
        <v/>
      </c>
      <c r="AM340" s="39"/>
      <c r="BB340" s="16" t="e">
        <f t="shared" si="267"/>
        <v>#N/A</v>
      </c>
      <c r="BC340" s="16" t="str">
        <f t="shared" si="268"/>
        <v/>
      </c>
      <c r="BD340" s="16" t="e">
        <f t="shared" si="269"/>
        <v>#N/A</v>
      </c>
      <c r="BE340" s="16" t="str">
        <f t="shared" si="270"/>
        <v/>
      </c>
      <c r="BF340" s="16" t="str">
        <f t="shared" si="271"/>
        <v/>
      </c>
      <c r="BG340" s="16" t="e">
        <f t="shared" si="272"/>
        <v>#N/A</v>
      </c>
      <c r="BH340" s="16" t="e">
        <f t="shared" si="273"/>
        <v>#N/A</v>
      </c>
      <c r="BI340" t="e">
        <f t="shared" si="274"/>
        <v>#N/A</v>
      </c>
      <c r="BJ340" t="e">
        <f t="shared" si="275"/>
        <v>#N/A</v>
      </c>
      <c r="BK340" s="4"/>
      <c r="BL340" s="28" t="str">
        <f t="shared" si="276"/>
        <v/>
      </c>
      <c r="BM340" s="28" t="str">
        <f t="shared" si="277"/>
        <v/>
      </c>
      <c r="BN340" t="str">
        <f t="shared" si="278"/>
        <v/>
      </c>
      <c r="BO340" s="4"/>
      <c r="BP340" s="4"/>
      <c r="BQ340" s="4"/>
      <c r="BR340" s="4"/>
      <c r="BS340" s="4"/>
      <c r="CC340" s="30" t="str">
        <f t="shared" si="279"/>
        <v/>
      </c>
      <c r="CD340" s="24" t="e">
        <f t="shared" si="284"/>
        <v>#N/A</v>
      </c>
      <c r="CE340" s="4" t="e">
        <f t="shared" si="285"/>
        <v>#N/A</v>
      </c>
      <c r="CF340" s="33" t="str">
        <f t="shared" si="280"/>
        <v/>
      </c>
      <c r="CG340" t="str">
        <f t="shared" si="281"/>
        <v/>
      </c>
      <c r="CH340" t="e">
        <f t="shared" si="282"/>
        <v>#N/A</v>
      </c>
      <c r="CI340" t="e">
        <f t="shared" si="283"/>
        <v>#N/A</v>
      </c>
      <c r="CJ340" s="4" t="str">
        <f t="shared" si="254"/>
        <v/>
      </c>
      <c r="CK340" s="33" t="e">
        <f t="shared" si="255"/>
        <v>#N/A</v>
      </c>
      <c r="CL340" s="4" t="e">
        <f t="shared" si="256"/>
        <v>#N/A</v>
      </c>
      <c r="CM340" s="24" t="str">
        <f t="shared" si="257"/>
        <v/>
      </c>
      <c r="CN340" s="4" t="str">
        <f t="shared" si="258"/>
        <v/>
      </c>
      <c r="CO340" s="4"/>
      <c r="CR340" s="33" t="str">
        <f t="shared" si="286"/>
        <v/>
      </c>
      <c r="CS340" s="4" t="str">
        <f t="shared" si="287"/>
        <v/>
      </c>
      <c r="CT340" t="str">
        <f t="shared" si="288"/>
        <v/>
      </c>
    </row>
    <row r="341" spans="2:98" x14ac:dyDescent="0.3">
      <c r="B341" s="31">
        <v>334</v>
      </c>
      <c r="C341" s="61"/>
      <c r="D341" s="60"/>
      <c r="E341" s="19" t="str">
        <f t="shared" si="241"/>
        <v/>
      </c>
      <c r="F341" s="20" t="e">
        <f t="shared" si="242"/>
        <v>#N/A</v>
      </c>
      <c r="G341" s="21" t="str">
        <f t="shared" si="243"/>
        <v/>
      </c>
      <c r="H341" s="43"/>
      <c r="I341" s="43"/>
      <c r="J341" s="23" t="str">
        <f t="shared" si="259"/>
        <v/>
      </c>
      <c r="K341" s="24" t="str">
        <f t="shared" si="244"/>
        <v/>
      </c>
      <c r="L341" s="24" t="e">
        <f t="shared" si="245"/>
        <v>#N/A</v>
      </c>
      <c r="N341" s="25" t="str">
        <f t="shared" si="260"/>
        <v/>
      </c>
      <c r="O341" s="23" t="str">
        <f t="shared" si="261"/>
        <v/>
      </c>
      <c r="P341" s="26" t="e">
        <f t="shared" si="262"/>
        <v>#N/A</v>
      </c>
      <c r="Q341" t="b">
        <f t="shared" si="246"/>
        <v>0</v>
      </c>
      <c r="R341" s="26" t="e">
        <f t="shared" si="247"/>
        <v>#N/A</v>
      </c>
      <c r="S341" s="44" t="e">
        <f t="shared" si="248"/>
        <v>#N/A</v>
      </c>
      <c r="AC341" t="str">
        <f t="shared" si="263"/>
        <v/>
      </c>
      <c r="AD341" t="str">
        <f t="shared" si="264"/>
        <v/>
      </c>
      <c r="AE341" s="4" t="str">
        <f t="shared" si="249"/>
        <v/>
      </c>
      <c r="AF341" s="4" t="e">
        <f t="shared" si="265"/>
        <v>#N/A</v>
      </c>
      <c r="AG341" s="4" t="e">
        <f t="shared" si="266"/>
        <v>#N/A</v>
      </c>
      <c r="AH341" s="4" t="e">
        <f t="shared" si="250"/>
        <v>#N/A</v>
      </c>
      <c r="AI341" t="str">
        <f t="shared" si="251"/>
        <v/>
      </c>
      <c r="AJ341" t="str">
        <f t="shared" si="252"/>
        <v/>
      </c>
      <c r="AK341" t="str">
        <f t="shared" si="253"/>
        <v/>
      </c>
      <c r="AM341" s="39"/>
      <c r="BB341" s="16" t="e">
        <f t="shared" si="267"/>
        <v>#N/A</v>
      </c>
      <c r="BC341" s="16" t="str">
        <f t="shared" si="268"/>
        <v/>
      </c>
      <c r="BD341" s="16" t="e">
        <f t="shared" si="269"/>
        <v>#N/A</v>
      </c>
      <c r="BE341" s="16" t="str">
        <f t="shared" si="270"/>
        <v/>
      </c>
      <c r="BF341" s="16" t="str">
        <f t="shared" si="271"/>
        <v/>
      </c>
      <c r="BG341" s="16" t="e">
        <f t="shared" si="272"/>
        <v>#N/A</v>
      </c>
      <c r="BH341" s="16" t="e">
        <f t="shared" si="273"/>
        <v>#N/A</v>
      </c>
      <c r="BI341" t="e">
        <f t="shared" si="274"/>
        <v>#N/A</v>
      </c>
      <c r="BJ341" t="e">
        <f t="shared" si="275"/>
        <v>#N/A</v>
      </c>
      <c r="BK341" s="4"/>
      <c r="BL341" s="28" t="str">
        <f t="shared" si="276"/>
        <v/>
      </c>
      <c r="BM341" s="28" t="str">
        <f t="shared" si="277"/>
        <v/>
      </c>
      <c r="BN341" t="str">
        <f t="shared" si="278"/>
        <v/>
      </c>
      <c r="BO341" s="4"/>
      <c r="BP341" s="4"/>
      <c r="BQ341" s="4"/>
      <c r="BR341" s="4"/>
      <c r="BS341" s="4"/>
      <c r="CC341" s="30" t="str">
        <f t="shared" si="279"/>
        <v/>
      </c>
      <c r="CD341" s="24" t="e">
        <f t="shared" si="284"/>
        <v>#N/A</v>
      </c>
      <c r="CE341" s="4" t="e">
        <f t="shared" si="285"/>
        <v>#N/A</v>
      </c>
      <c r="CF341" s="33" t="str">
        <f t="shared" si="280"/>
        <v/>
      </c>
      <c r="CG341" t="str">
        <f t="shared" si="281"/>
        <v/>
      </c>
      <c r="CH341" t="e">
        <f t="shared" si="282"/>
        <v>#N/A</v>
      </c>
      <c r="CI341" t="e">
        <f t="shared" si="283"/>
        <v>#N/A</v>
      </c>
      <c r="CJ341" s="4" t="str">
        <f t="shared" si="254"/>
        <v/>
      </c>
      <c r="CK341" s="33" t="e">
        <f t="shared" si="255"/>
        <v>#N/A</v>
      </c>
      <c r="CL341" s="4" t="e">
        <f t="shared" si="256"/>
        <v>#N/A</v>
      </c>
      <c r="CM341" s="24" t="str">
        <f t="shared" si="257"/>
        <v/>
      </c>
      <c r="CN341" s="4" t="str">
        <f t="shared" si="258"/>
        <v/>
      </c>
      <c r="CO341" s="4"/>
      <c r="CR341" s="33" t="str">
        <f t="shared" si="286"/>
        <v/>
      </c>
      <c r="CS341" s="4" t="str">
        <f t="shared" si="287"/>
        <v/>
      </c>
      <c r="CT341" t="str">
        <f t="shared" si="288"/>
        <v/>
      </c>
    </row>
    <row r="342" spans="2:98" x14ac:dyDescent="0.3">
      <c r="B342" s="31">
        <v>335</v>
      </c>
      <c r="C342" s="61"/>
      <c r="D342" s="60"/>
      <c r="E342" s="19" t="str">
        <f t="shared" si="241"/>
        <v/>
      </c>
      <c r="F342" s="20" t="e">
        <f t="shared" si="242"/>
        <v>#N/A</v>
      </c>
      <c r="G342" s="21" t="str">
        <f t="shared" si="243"/>
        <v/>
      </c>
      <c r="H342" s="43"/>
      <c r="I342" s="43"/>
      <c r="J342" s="23" t="str">
        <f t="shared" si="259"/>
        <v/>
      </c>
      <c r="K342" s="24" t="str">
        <f t="shared" si="244"/>
        <v/>
      </c>
      <c r="L342" s="24" t="e">
        <f t="shared" si="245"/>
        <v>#N/A</v>
      </c>
      <c r="N342" s="25" t="str">
        <f t="shared" si="260"/>
        <v/>
      </c>
      <c r="O342" s="23" t="str">
        <f t="shared" si="261"/>
        <v/>
      </c>
      <c r="P342" s="26" t="e">
        <f t="shared" si="262"/>
        <v>#N/A</v>
      </c>
      <c r="Q342" t="b">
        <f t="shared" si="246"/>
        <v>0</v>
      </c>
      <c r="R342" s="26" t="e">
        <f t="shared" si="247"/>
        <v>#N/A</v>
      </c>
      <c r="S342" s="44" t="e">
        <f t="shared" si="248"/>
        <v>#N/A</v>
      </c>
      <c r="AC342" t="str">
        <f t="shared" si="263"/>
        <v/>
      </c>
      <c r="AD342" t="str">
        <f t="shared" si="264"/>
        <v/>
      </c>
      <c r="AE342" s="4" t="str">
        <f t="shared" si="249"/>
        <v/>
      </c>
      <c r="AF342" s="4" t="e">
        <f t="shared" si="265"/>
        <v>#N/A</v>
      </c>
      <c r="AG342" s="4" t="e">
        <f t="shared" si="266"/>
        <v>#N/A</v>
      </c>
      <c r="AH342" s="4" t="e">
        <f t="shared" si="250"/>
        <v>#N/A</v>
      </c>
      <c r="AI342" t="str">
        <f t="shared" si="251"/>
        <v/>
      </c>
      <c r="AJ342" t="str">
        <f t="shared" si="252"/>
        <v/>
      </c>
      <c r="AK342" t="str">
        <f t="shared" si="253"/>
        <v/>
      </c>
      <c r="AM342" s="39"/>
      <c r="BB342" s="16" t="e">
        <f t="shared" si="267"/>
        <v>#N/A</v>
      </c>
      <c r="BC342" s="16" t="str">
        <f t="shared" si="268"/>
        <v/>
      </c>
      <c r="BD342" s="16" t="e">
        <f t="shared" si="269"/>
        <v>#N/A</v>
      </c>
      <c r="BE342" s="16" t="str">
        <f t="shared" si="270"/>
        <v/>
      </c>
      <c r="BF342" s="16" t="str">
        <f t="shared" si="271"/>
        <v/>
      </c>
      <c r="BG342" s="16" t="e">
        <f t="shared" si="272"/>
        <v>#N/A</v>
      </c>
      <c r="BH342" s="16" t="e">
        <f t="shared" si="273"/>
        <v>#N/A</v>
      </c>
      <c r="BI342" t="e">
        <f t="shared" si="274"/>
        <v>#N/A</v>
      </c>
      <c r="BJ342" t="e">
        <f t="shared" si="275"/>
        <v>#N/A</v>
      </c>
      <c r="BK342" s="4"/>
      <c r="BL342" s="28" t="str">
        <f t="shared" si="276"/>
        <v/>
      </c>
      <c r="BM342" s="28" t="str">
        <f t="shared" si="277"/>
        <v/>
      </c>
      <c r="BN342" t="str">
        <f t="shared" si="278"/>
        <v/>
      </c>
      <c r="BO342" s="4"/>
      <c r="BP342" s="4"/>
      <c r="BQ342" s="4"/>
      <c r="BR342" s="4"/>
      <c r="BS342" s="4"/>
      <c r="CC342" s="30" t="str">
        <f t="shared" si="279"/>
        <v/>
      </c>
      <c r="CD342" s="24" t="e">
        <f t="shared" si="284"/>
        <v>#N/A</v>
      </c>
      <c r="CE342" s="4" t="e">
        <f t="shared" si="285"/>
        <v>#N/A</v>
      </c>
      <c r="CF342" s="33" t="str">
        <f t="shared" si="280"/>
        <v/>
      </c>
      <c r="CG342" t="str">
        <f t="shared" si="281"/>
        <v/>
      </c>
      <c r="CH342" t="e">
        <f t="shared" si="282"/>
        <v>#N/A</v>
      </c>
      <c r="CI342" t="e">
        <f t="shared" si="283"/>
        <v>#N/A</v>
      </c>
      <c r="CJ342" s="4" t="str">
        <f t="shared" si="254"/>
        <v/>
      </c>
      <c r="CK342" s="33" t="e">
        <f t="shared" si="255"/>
        <v>#N/A</v>
      </c>
      <c r="CL342" s="4" t="e">
        <f t="shared" si="256"/>
        <v>#N/A</v>
      </c>
      <c r="CM342" s="24" t="str">
        <f t="shared" si="257"/>
        <v/>
      </c>
      <c r="CN342" s="4" t="str">
        <f t="shared" si="258"/>
        <v/>
      </c>
      <c r="CO342" s="4"/>
      <c r="CR342" s="33" t="str">
        <f t="shared" si="286"/>
        <v/>
      </c>
      <c r="CS342" s="4" t="str">
        <f t="shared" si="287"/>
        <v/>
      </c>
      <c r="CT342" t="str">
        <f t="shared" si="288"/>
        <v/>
      </c>
    </row>
    <row r="343" spans="2:98" x14ac:dyDescent="0.3">
      <c r="B343" s="31">
        <v>336</v>
      </c>
      <c r="C343" s="61"/>
      <c r="D343" s="60"/>
      <c r="E343" s="19" t="str">
        <f t="shared" si="241"/>
        <v/>
      </c>
      <c r="F343" s="20" t="e">
        <f t="shared" si="242"/>
        <v>#N/A</v>
      </c>
      <c r="G343" s="21" t="str">
        <f t="shared" si="243"/>
        <v/>
      </c>
      <c r="H343" s="43"/>
      <c r="I343" s="43"/>
      <c r="J343" s="23" t="str">
        <f t="shared" si="259"/>
        <v/>
      </c>
      <c r="K343" s="24" t="str">
        <f t="shared" si="244"/>
        <v/>
      </c>
      <c r="L343" s="24" t="e">
        <f t="shared" si="245"/>
        <v>#N/A</v>
      </c>
      <c r="N343" s="25" t="str">
        <f t="shared" si="260"/>
        <v/>
      </c>
      <c r="O343" s="23" t="str">
        <f t="shared" si="261"/>
        <v/>
      </c>
      <c r="P343" s="26" t="e">
        <f t="shared" si="262"/>
        <v>#N/A</v>
      </c>
      <c r="Q343" t="b">
        <f t="shared" si="246"/>
        <v>0</v>
      </c>
      <c r="R343" s="26" t="e">
        <f t="shared" si="247"/>
        <v>#N/A</v>
      </c>
      <c r="S343" s="44" t="e">
        <f t="shared" si="248"/>
        <v>#N/A</v>
      </c>
      <c r="AC343" t="str">
        <f t="shared" si="263"/>
        <v/>
      </c>
      <c r="AD343" t="str">
        <f t="shared" si="264"/>
        <v/>
      </c>
      <c r="AE343" s="4" t="str">
        <f t="shared" si="249"/>
        <v/>
      </c>
      <c r="AF343" s="4" t="e">
        <f t="shared" si="265"/>
        <v>#N/A</v>
      </c>
      <c r="AG343" s="4" t="e">
        <f t="shared" si="266"/>
        <v>#N/A</v>
      </c>
      <c r="AH343" s="4" t="e">
        <f t="shared" si="250"/>
        <v>#N/A</v>
      </c>
      <c r="AI343" t="str">
        <f t="shared" si="251"/>
        <v/>
      </c>
      <c r="AJ343" t="str">
        <f t="shared" si="252"/>
        <v/>
      </c>
      <c r="AK343" t="str">
        <f t="shared" si="253"/>
        <v/>
      </c>
      <c r="AM343" s="39"/>
      <c r="BB343" s="16" t="e">
        <f t="shared" si="267"/>
        <v>#N/A</v>
      </c>
      <c r="BC343" s="16" t="str">
        <f t="shared" si="268"/>
        <v/>
      </c>
      <c r="BD343" s="16" t="e">
        <f t="shared" si="269"/>
        <v>#N/A</v>
      </c>
      <c r="BE343" s="16" t="str">
        <f t="shared" si="270"/>
        <v/>
      </c>
      <c r="BF343" s="16" t="str">
        <f t="shared" si="271"/>
        <v/>
      </c>
      <c r="BG343" s="16" t="e">
        <f t="shared" si="272"/>
        <v>#N/A</v>
      </c>
      <c r="BH343" s="16" t="e">
        <f t="shared" si="273"/>
        <v>#N/A</v>
      </c>
      <c r="BI343" t="e">
        <f t="shared" si="274"/>
        <v>#N/A</v>
      </c>
      <c r="BJ343" t="e">
        <f t="shared" si="275"/>
        <v>#N/A</v>
      </c>
      <c r="BK343" s="4"/>
      <c r="BL343" s="28" t="str">
        <f t="shared" si="276"/>
        <v/>
      </c>
      <c r="BM343" s="28" t="str">
        <f t="shared" si="277"/>
        <v/>
      </c>
      <c r="BN343" t="str">
        <f t="shared" si="278"/>
        <v/>
      </c>
      <c r="BO343" s="4"/>
      <c r="BP343" s="4"/>
      <c r="BQ343" s="4"/>
      <c r="BR343" s="4"/>
      <c r="BS343" s="4"/>
      <c r="CC343" s="30" t="str">
        <f t="shared" si="279"/>
        <v/>
      </c>
      <c r="CD343" s="24" t="e">
        <f t="shared" si="284"/>
        <v>#N/A</v>
      </c>
      <c r="CE343" s="4" t="e">
        <f t="shared" si="285"/>
        <v>#N/A</v>
      </c>
      <c r="CF343" s="33" t="str">
        <f t="shared" si="280"/>
        <v/>
      </c>
      <c r="CG343" t="str">
        <f t="shared" si="281"/>
        <v/>
      </c>
      <c r="CH343" t="e">
        <f t="shared" si="282"/>
        <v>#N/A</v>
      </c>
      <c r="CI343" t="e">
        <f t="shared" si="283"/>
        <v>#N/A</v>
      </c>
      <c r="CJ343" s="4" t="str">
        <f t="shared" si="254"/>
        <v/>
      </c>
      <c r="CK343" s="33" t="e">
        <f t="shared" si="255"/>
        <v>#N/A</v>
      </c>
      <c r="CL343" s="4" t="e">
        <f t="shared" si="256"/>
        <v>#N/A</v>
      </c>
      <c r="CM343" s="24" t="str">
        <f t="shared" si="257"/>
        <v/>
      </c>
      <c r="CN343" s="4" t="str">
        <f t="shared" si="258"/>
        <v/>
      </c>
      <c r="CO343" s="4"/>
      <c r="CR343" s="33" t="str">
        <f t="shared" si="286"/>
        <v/>
      </c>
      <c r="CS343" s="4" t="str">
        <f t="shared" si="287"/>
        <v/>
      </c>
      <c r="CT343" t="str">
        <f t="shared" si="288"/>
        <v/>
      </c>
    </row>
    <row r="344" spans="2:98" x14ac:dyDescent="0.3">
      <c r="B344" s="31">
        <v>337</v>
      </c>
      <c r="C344" s="61"/>
      <c r="D344" s="60"/>
      <c r="E344" s="19" t="str">
        <f t="shared" si="241"/>
        <v/>
      </c>
      <c r="F344" s="20" t="e">
        <f t="shared" si="242"/>
        <v>#N/A</v>
      </c>
      <c r="G344" s="21" t="str">
        <f t="shared" si="243"/>
        <v/>
      </c>
      <c r="H344" s="43"/>
      <c r="I344" s="43"/>
      <c r="J344" s="23" t="str">
        <f t="shared" si="259"/>
        <v/>
      </c>
      <c r="K344" s="24" t="str">
        <f t="shared" si="244"/>
        <v/>
      </c>
      <c r="L344" s="24" t="e">
        <f t="shared" si="245"/>
        <v>#N/A</v>
      </c>
      <c r="N344" s="25" t="str">
        <f t="shared" si="260"/>
        <v/>
      </c>
      <c r="O344" s="23" t="str">
        <f t="shared" si="261"/>
        <v/>
      </c>
      <c r="P344" s="26" t="e">
        <f t="shared" si="262"/>
        <v>#N/A</v>
      </c>
      <c r="Q344" t="b">
        <f t="shared" si="246"/>
        <v>0</v>
      </c>
      <c r="R344" s="26" t="e">
        <f t="shared" si="247"/>
        <v>#N/A</v>
      </c>
      <c r="S344" s="44" t="e">
        <f t="shared" si="248"/>
        <v>#N/A</v>
      </c>
      <c r="AC344" t="str">
        <f t="shared" si="263"/>
        <v/>
      </c>
      <c r="AD344" t="str">
        <f t="shared" si="264"/>
        <v/>
      </c>
      <c r="AE344" s="4" t="str">
        <f t="shared" si="249"/>
        <v/>
      </c>
      <c r="AF344" s="4" t="e">
        <f t="shared" si="265"/>
        <v>#N/A</v>
      </c>
      <c r="AG344" s="4" t="e">
        <f t="shared" si="266"/>
        <v>#N/A</v>
      </c>
      <c r="AH344" s="4" t="e">
        <f t="shared" si="250"/>
        <v>#N/A</v>
      </c>
      <c r="AI344" t="str">
        <f t="shared" si="251"/>
        <v/>
      </c>
      <c r="AJ344" t="str">
        <f t="shared" si="252"/>
        <v/>
      </c>
      <c r="AK344" t="str">
        <f t="shared" si="253"/>
        <v/>
      </c>
      <c r="AM344" s="39"/>
      <c r="BB344" s="16" t="e">
        <f t="shared" si="267"/>
        <v>#N/A</v>
      </c>
      <c r="BC344" s="16" t="str">
        <f t="shared" si="268"/>
        <v/>
      </c>
      <c r="BD344" s="16" t="e">
        <f t="shared" si="269"/>
        <v>#N/A</v>
      </c>
      <c r="BE344" s="16" t="str">
        <f t="shared" si="270"/>
        <v/>
      </c>
      <c r="BF344" s="16" t="str">
        <f t="shared" si="271"/>
        <v/>
      </c>
      <c r="BG344" s="16" t="e">
        <f t="shared" si="272"/>
        <v>#N/A</v>
      </c>
      <c r="BH344" s="16" t="e">
        <f t="shared" si="273"/>
        <v>#N/A</v>
      </c>
      <c r="BI344" t="e">
        <f t="shared" si="274"/>
        <v>#N/A</v>
      </c>
      <c r="BJ344" t="e">
        <f t="shared" si="275"/>
        <v>#N/A</v>
      </c>
      <c r="BK344" s="4"/>
      <c r="BL344" s="28" t="str">
        <f t="shared" si="276"/>
        <v/>
      </c>
      <c r="BM344" s="28" t="str">
        <f t="shared" si="277"/>
        <v/>
      </c>
      <c r="BN344" t="str">
        <f t="shared" si="278"/>
        <v/>
      </c>
      <c r="BO344" s="4"/>
      <c r="BP344" s="4"/>
      <c r="BQ344" s="4"/>
      <c r="BR344" s="4"/>
      <c r="BS344" s="4"/>
      <c r="CC344" s="30" t="str">
        <f t="shared" si="279"/>
        <v/>
      </c>
      <c r="CD344" s="24" t="e">
        <f t="shared" si="284"/>
        <v>#N/A</v>
      </c>
      <c r="CE344" s="4" t="e">
        <f t="shared" si="285"/>
        <v>#N/A</v>
      </c>
      <c r="CF344" s="33" t="str">
        <f t="shared" si="280"/>
        <v/>
      </c>
      <c r="CG344" t="str">
        <f t="shared" si="281"/>
        <v/>
      </c>
      <c r="CH344" t="e">
        <f t="shared" si="282"/>
        <v>#N/A</v>
      </c>
      <c r="CI344" t="e">
        <f t="shared" si="283"/>
        <v>#N/A</v>
      </c>
      <c r="CJ344" s="4" t="str">
        <f t="shared" si="254"/>
        <v/>
      </c>
      <c r="CK344" s="33" t="e">
        <f t="shared" si="255"/>
        <v>#N/A</v>
      </c>
      <c r="CL344" s="4" t="e">
        <f t="shared" si="256"/>
        <v>#N/A</v>
      </c>
      <c r="CM344" s="24" t="str">
        <f t="shared" si="257"/>
        <v/>
      </c>
      <c r="CN344" s="4" t="str">
        <f t="shared" si="258"/>
        <v/>
      </c>
      <c r="CO344" s="4"/>
      <c r="CR344" s="33" t="str">
        <f t="shared" si="286"/>
        <v/>
      </c>
      <c r="CS344" s="4" t="str">
        <f t="shared" si="287"/>
        <v/>
      </c>
      <c r="CT344" t="str">
        <f t="shared" si="288"/>
        <v/>
      </c>
    </row>
    <row r="345" spans="2:98" x14ac:dyDescent="0.3">
      <c r="B345" s="31">
        <v>338</v>
      </c>
      <c r="C345" s="61"/>
      <c r="D345" s="60"/>
      <c r="E345" s="19" t="str">
        <f t="shared" si="241"/>
        <v/>
      </c>
      <c r="F345" s="20" t="e">
        <f t="shared" si="242"/>
        <v>#N/A</v>
      </c>
      <c r="G345" s="21" t="str">
        <f t="shared" si="243"/>
        <v/>
      </c>
      <c r="H345" s="43"/>
      <c r="I345" s="43"/>
      <c r="J345" s="23" t="str">
        <f t="shared" si="259"/>
        <v/>
      </c>
      <c r="K345" s="24" t="str">
        <f t="shared" si="244"/>
        <v/>
      </c>
      <c r="L345" s="24" t="e">
        <f t="shared" si="245"/>
        <v>#N/A</v>
      </c>
      <c r="N345" s="25" t="str">
        <f t="shared" si="260"/>
        <v/>
      </c>
      <c r="O345" s="23" t="str">
        <f t="shared" si="261"/>
        <v/>
      </c>
      <c r="P345" s="26" t="e">
        <f t="shared" si="262"/>
        <v>#N/A</v>
      </c>
      <c r="Q345" t="b">
        <f t="shared" si="246"/>
        <v>0</v>
      </c>
      <c r="R345" s="26" t="e">
        <f t="shared" si="247"/>
        <v>#N/A</v>
      </c>
      <c r="S345" s="44" t="e">
        <f t="shared" si="248"/>
        <v>#N/A</v>
      </c>
      <c r="AC345" t="str">
        <f t="shared" si="263"/>
        <v/>
      </c>
      <c r="AD345" t="str">
        <f t="shared" si="264"/>
        <v/>
      </c>
      <c r="AE345" s="4" t="str">
        <f t="shared" si="249"/>
        <v/>
      </c>
      <c r="AF345" s="4" t="e">
        <f t="shared" si="265"/>
        <v>#N/A</v>
      </c>
      <c r="AG345" s="4" t="e">
        <f t="shared" si="266"/>
        <v>#N/A</v>
      </c>
      <c r="AH345" s="4" t="e">
        <f t="shared" si="250"/>
        <v>#N/A</v>
      </c>
      <c r="AI345" t="str">
        <f t="shared" si="251"/>
        <v/>
      </c>
      <c r="AJ345" t="str">
        <f t="shared" si="252"/>
        <v/>
      </c>
      <c r="AK345" t="str">
        <f t="shared" si="253"/>
        <v/>
      </c>
      <c r="AM345" s="39"/>
      <c r="BB345" s="16" t="e">
        <f t="shared" si="267"/>
        <v>#N/A</v>
      </c>
      <c r="BC345" s="16" t="str">
        <f t="shared" si="268"/>
        <v/>
      </c>
      <c r="BD345" s="16" t="e">
        <f t="shared" si="269"/>
        <v>#N/A</v>
      </c>
      <c r="BE345" s="16" t="str">
        <f t="shared" si="270"/>
        <v/>
      </c>
      <c r="BF345" s="16" t="str">
        <f t="shared" si="271"/>
        <v/>
      </c>
      <c r="BG345" s="16" t="e">
        <f t="shared" si="272"/>
        <v>#N/A</v>
      </c>
      <c r="BH345" s="16" t="e">
        <f t="shared" si="273"/>
        <v>#N/A</v>
      </c>
      <c r="BI345" t="e">
        <f t="shared" si="274"/>
        <v>#N/A</v>
      </c>
      <c r="BJ345" t="e">
        <f t="shared" si="275"/>
        <v>#N/A</v>
      </c>
      <c r="BK345" s="4"/>
      <c r="BL345" s="28" t="str">
        <f t="shared" si="276"/>
        <v/>
      </c>
      <c r="BM345" s="28" t="str">
        <f t="shared" si="277"/>
        <v/>
      </c>
      <c r="BN345" t="str">
        <f t="shared" si="278"/>
        <v/>
      </c>
      <c r="BO345" s="4"/>
      <c r="BP345" s="4"/>
      <c r="BQ345" s="4"/>
      <c r="BR345" s="4"/>
      <c r="BS345" s="4"/>
      <c r="CC345" s="30" t="str">
        <f t="shared" si="279"/>
        <v/>
      </c>
      <c r="CD345" s="24" t="e">
        <f t="shared" si="284"/>
        <v>#N/A</v>
      </c>
      <c r="CE345" s="4" t="e">
        <f t="shared" si="285"/>
        <v>#N/A</v>
      </c>
      <c r="CF345" s="33" t="str">
        <f t="shared" si="280"/>
        <v/>
      </c>
      <c r="CG345" t="str">
        <f t="shared" si="281"/>
        <v/>
      </c>
      <c r="CH345" t="e">
        <f t="shared" si="282"/>
        <v>#N/A</v>
      </c>
      <c r="CI345" t="e">
        <f t="shared" si="283"/>
        <v>#N/A</v>
      </c>
      <c r="CJ345" s="4" t="str">
        <f t="shared" si="254"/>
        <v/>
      </c>
      <c r="CK345" s="33" t="e">
        <f t="shared" si="255"/>
        <v>#N/A</v>
      </c>
      <c r="CL345" s="4" t="e">
        <f t="shared" si="256"/>
        <v>#N/A</v>
      </c>
      <c r="CM345" s="24" t="str">
        <f t="shared" si="257"/>
        <v/>
      </c>
      <c r="CN345" s="4" t="str">
        <f t="shared" si="258"/>
        <v/>
      </c>
      <c r="CO345" s="4"/>
      <c r="CR345" s="33" t="str">
        <f t="shared" si="286"/>
        <v/>
      </c>
      <c r="CS345" s="4" t="str">
        <f t="shared" si="287"/>
        <v/>
      </c>
      <c r="CT345" t="str">
        <f t="shared" si="288"/>
        <v/>
      </c>
    </row>
    <row r="346" spans="2:98" x14ac:dyDescent="0.3">
      <c r="B346" s="31">
        <v>339</v>
      </c>
      <c r="C346" s="61"/>
      <c r="D346" s="60"/>
      <c r="E346" s="19" t="str">
        <f t="shared" si="241"/>
        <v/>
      </c>
      <c r="F346" s="20" t="e">
        <f t="shared" si="242"/>
        <v>#N/A</v>
      </c>
      <c r="G346" s="21" t="str">
        <f t="shared" si="243"/>
        <v/>
      </c>
      <c r="H346" s="43"/>
      <c r="I346" s="43"/>
      <c r="J346" s="23" t="str">
        <f t="shared" si="259"/>
        <v/>
      </c>
      <c r="K346" s="24" t="str">
        <f t="shared" si="244"/>
        <v/>
      </c>
      <c r="L346" s="24" t="e">
        <f t="shared" si="245"/>
        <v>#N/A</v>
      </c>
      <c r="N346" s="25" t="str">
        <f t="shared" si="260"/>
        <v/>
      </c>
      <c r="O346" s="23" t="str">
        <f t="shared" si="261"/>
        <v/>
      </c>
      <c r="P346" s="26" t="e">
        <f t="shared" si="262"/>
        <v>#N/A</v>
      </c>
      <c r="Q346" t="b">
        <f t="shared" si="246"/>
        <v>0</v>
      </c>
      <c r="R346" s="26" t="e">
        <f t="shared" si="247"/>
        <v>#N/A</v>
      </c>
      <c r="S346" s="44" t="e">
        <f t="shared" si="248"/>
        <v>#N/A</v>
      </c>
      <c r="AC346" t="str">
        <f t="shared" si="263"/>
        <v/>
      </c>
      <c r="AD346" t="str">
        <f t="shared" si="264"/>
        <v/>
      </c>
      <c r="AE346" s="4" t="str">
        <f t="shared" si="249"/>
        <v/>
      </c>
      <c r="AF346" s="4" t="e">
        <f t="shared" si="265"/>
        <v>#N/A</v>
      </c>
      <c r="AG346" s="4" t="e">
        <f t="shared" si="266"/>
        <v>#N/A</v>
      </c>
      <c r="AH346" s="4" t="e">
        <f t="shared" si="250"/>
        <v>#N/A</v>
      </c>
      <c r="AI346" t="str">
        <f t="shared" si="251"/>
        <v/>
      </c>
      <c r="AJ346" t="str">
        <f t="shared" si="252"/>
        <v/>
      </c>
      <c r="AK346" t="str">
        <f t="shared" si="253"/>
        <v/>
      </c>
      <c r="AM346" s="39"/>
      <c r="BB346" s="16" t="e">
        <f t="shared" si="267"/>
        <v>#N/A</v>
      </c>
      <c r="BC346" s="16" t="str">
        <f t="shared" si="268"/>
        <v/>
      </c>
      <c r="BD346" s="16" t="e">
        <f t="shared" si="269"/>
        <v>#N/A</v>
      </c>
      <c r="BE346" s="16" t="str">
        <f t="shared" si="270"/>
        <v/>
      </c>
      <c r="BF346" s="16" t="str">
        <f t="shared" si="271"/>
        <v/>
      </c>
      <c r="BG346" s="16" t="e">
        <f t="shared" si="272"/>
        <v>#N/A</v>
      </c>
      <c r="BH346" s="16" t="e">
        <f t="shared" si="273"/>
        <v>#N/A</v>
      </c>
      <c r="BI346" t="e">
        <f t="shared" si="274"/>
        <v>#N/A</v>
      </c>
      <c r="BJ346" t="e">
        <f t="shared" si="275"/>
        <v>#N/A</v>
      </c>
      <c r="BK346" s="4"/>
      <c r="BL346" s="28" t="str">
        <f t="shared" si="276"/>
        <v/>
      </c>
      <c r="BM346" s="28" t="str">
        <f t="shared" si="277"/>
        <v/>
      </c>
      <c r="BN346" t="str">
        <f t="shared" si="278"/>
        <v/>
      </c>
      <c r="BO346" s="4"/>
      <c r="BP346" s="4"/>
      <c r="BQ346" s="4"/>
      <c r="BR346" s="4"/>
      <c r="BS346" s="4"/>
      <c r="CC346" s="30" t="str">
        <f t="shared" si="279"/>
        <v/>
      </c>
      <c r="CD346" s="24" t="e">
        <f t="shared" si="284"/>
        <v>#N/A</v>
      </c>
      <c r="CE346" s="4" t="e">
        <f t="shared" si="285"/>
        <v>#N/A</v>
      </c>
      <c r="CF346" s="33" t="str">
        <f t="shared" si="280"/>
        <v/>
      </c>
      <c r="CG346" t="str">
        <f t="shared" si="281"/>
        <v/>
      </c>
      <c r="CH346" t="e">
        <f t="shared" si="282"/>
        <v>#N/A</v>
      </c>
      <c r="CI346" t="e">
        <f t="shared" si="283"/>
        <v>#N/A</v>
      </c>
      <c r="CJ346" s="4" t="str">
        <f t="shared" si="254"/>
        <v/>
      </c>
      <c r="CK346" s="33" t="e">
        <f t="shared" si="255"/>
        <v>#N/A</v>
      </c>
      <c r="CL346" s="4" t="e">
        <f t="shared" si="256"/>
        <v>#N/A</v>
      </c>
      <c r="CM346" s="24" t="str">
        <f t="shared" si="257"/>
        <v/>
      </c>
      <c r="CN346" s="4" t="str">
        <f t="shared" si="258"/>
        <v/>
      </c>
      <c r="CO346" s="4"/>
      <c r="CR346" s="33" t="str">
        <f t="shared" si="286"/>
        <v/>
      </c>
      <c r="CS346" s="4" t="str">
        <f t="shared" si="287"/>
        <v/>
      </c>
      <c r="CT346" t="str">
        <f t="shared" si="288"/>
        <v/>
      </c>
    </row>
    <row r="347" spans="2:98" x14ac:dyDescent="0.3">
      <c r="B347" s="31">
        <v>340</v>
      </c>
      <c r="C347" s="61"/>
      <c r="D347" s="60"/>
      <c r="E347" s="19" t="str">
        <f t="shared" si="241"/>
        <v/>
      </c>
      <c r="F347" s="20" t="e">
        <f t="shared" si="242"/>
        <v>#N/A</v>
      </c>
      <c r="G347" s="21" t="str">
        <f t="shared" si="243"/>
        <v/>
      </c>
      <c r="H347" s="43"/>
      <c r="I347" s="43"/>
      <c r="J347" s="23" t="str">
        <f t="shared" si="259"/>
        <v/>
      </c>
      <c r="K347" s="24" t="str">
        <f t="shared" si="244"/>
        <v/>
      </c>
      <c r="L347" s="24" t="e">
        <f t="shared" si="245"/>
        <v>#N/A</v>
      </c>
      <c r="N347" s="25" t="str">
        <f t="shared" si="260"/>
        <v/>
      </c>
      <c r="O347" s="23" t="str">
        <f t="shared" si="261"/>
        <v/>
      </c>
      <c r="P347" s="26" t="e">
        <f t="shared" si="262"/>
        <v>#N/A</v>
      </c>
      <c r="Q347" t="b">
        <f t="shared" si="246"/>
        <v>0</v>
      </c>
      <c r="R347" s="26" t="e">
        <f t="shared" si="247"/>
        <v>#N/A</v>
      </c>
      <c r="S347" s="44" t="e">
        <f t="shared" si="248"/>
        <v>#N/A</v>
      </c>
      <c r="AC347" t="str">
        <f t="shared" si="263"/>
        <v/>
      </c>
      <c r="AD347" t="str">
        <f t="shared" si="264"/>
        <v/>
      </c>
      <c r="AE347" s="4" t="str">
        <f t="shared" si="249"/>
        <v/>
      </c>
      <c r="AF347" s="4" t="e">
        <f t="shared" si="265"/>
        <v>#N/A</v>
      </c>
      <c r="AG347" s="4" t="e">
        <f t="shared" si="266"/>
        <v>#N/A</v>
      </c>
      <c r="AH347" s="4" t="e">
        <f t="shared" si="250"/>
        <v>#N/A</v>
      </c>
      <c r="AI347" t="str">
        <f t="shared" si="251"/>
        <v/>
      </c>
      <c r="AJ347" t="str">
        <f t="shared" si="252"/>
        <v/>
      </c>
      <c r="AK347" t="str">
        <f t="shared" si="253"/>
        <v/>
      </c>
      <c r="AM347" s="39"/>
      <c r="BB347" s="16" t="e">
        <f t="shared" si="267"/>
        <v>#N/A</v>
      </c>
      <c r="BC347" s="16" t="str">
        <f t="shared" si="268"/>
        <v/>
      </c>
      <c r="BD347" s="16" t="e">
        <f t="shared" si="269"/>
        <v>#N/A</v>
      </c>
      <c r="BE347" s="16" t="str">
        <f t="shared" si="270"/>
        <v/>
      </c>
      <c r="BF347" s="16" t="str">
        <f t="shared" si="271"/>
        <v/>
      </c>
      <c r="BG347" s="16" t="e">
        <f t="shared" si="272"/>
        <v>#N/A</v>
      </c>
      <c r="BH347" s="16" t="e">
        <f t="shared" si="273"/>
        <v>#N/A</v>
      </c>
      <c r="BI347" t="e">
        <f t="shared" si="274"/>
        <v>#N/A</v>
      </c>
      <c r="BJ347" t="e">
        <f t="shared" si="275"/>
        <v>#N/A</v>
      </c>
      <c r="BK347" s="4"/>
      <c r="BL347" s="28" t="str">
        <f t="shared" si="276"/>
        <v/>
      </c>
      <c r="BM347" s="28" t="str">
        <f t="shared" si="277"/>
        <v/>
      </c>
      <c r="BN347" t="str">
        <f t="shared" si="278"/>
        <v/>
      </c>
      <c r="BO347" s="4"/>
      <c r="BP347" s="4"/>
      <c r="BQ347" s="4"/>
      <c r="BR347" s="4"/>
      <c r="BS347" s="4"/>
      <c r="CC347" s="30" t="str">
        <f t="shared" si="279"/>
        <v/>
      </c>
      <c r="CD347" s="24" t="e">
        <f t="shared" si="284"/>
        <v>#N/A</v>
      </c>
      <c r="CE347" s="4" t="e">
        <f t="shared" si="285"/>
        <v>#N/A</v>
      </c>
      <c r="CF347" s="33" t="str">
        <f t="shared" si="280"/>
        <v/>
      </c>
      <c r="CG347" t="str">
        <f t="shared" si="281"/>
        <v/>
      </c>
      <c r="CH347" t="e">
        <f t="shared" si="282"/>
        <v>#N/A</v>
      </c>
      <c r="CI347" t="e">
        <f t="shared" si="283"/>
        <v>#N/A</v>
      </c>
      <c r="CJ347" s="4" t="str">
        <f t="shared" si="254"/>
        <v/>
      </c>
      <c r="CK347" s="33" t="e">
        <f t="shared" si="255"/>
        <v>#N/A</v>
      </c>
      <c r="CL347" s="4" t="e">
        <f t="shared" si="256"/>
        <v>#N/A</v>
      </c>
      <c r="CM347" s="24" t="str">
        <f t="shared" si="257"/>
        <v/>
      </c>
      <c r="CN347" s="4" t="str">
        <f t="shared" si="258"/>
        <v/>
      </c>
      <c r="CO347" s="4"/>
      <c r="CR347" s="33" t="str">
        <f t="shared" si="286"/>
        <v/>
      </c>
      <c r="CS347" s="4" t="str">
        <f t="shared" si="287"/>
        <v/>
      </c>
      <c r="CT347" t="str">
        <f t="shared" si="288"/>
        <v/>
      </c>
    </row>
    <row r="348" spans="2:98" x14ac:dyDescent="0.3">
      <c r="B348" s="31">
        <v>341</v>
      </c>
      <c r="C348" s="61"/>
      <c r="D348" s="60"/>
      <c r="E348" s="19" t="str">
        <f t="shared" si="241"/>
        <v/>
      </c>
      <c r="F348" s="20" t="e">
        <f t="shared" si="242"/>
        <v>#N/A</v>
      </c>
      <c r="G348" s="21" t="str">
        <f t="shared" si="243"/>
        <v/>
      </c>
      <c r="H348" s="43"/>
      <c r="I348" s="43"/>
      <c r="J348" s="23" t="str">
        <f t="shared" si="259"/>
        <v/>
      </c>
      <c r="K348" s="24" t="str">
        <f t="shared" si="244"/>
        <v/>
      </c>
      <c r="L348" s="24" t="e">
        <f t="shared" si="245"/>
        <v>#N/A</v>
      </c>
      <c r="N348" s="25" t="str">
        <f t="shared" si="260"/>
        <v/>
      </c>
      <c r="O348" s="23" t="str">
        <f t="shared" si="261"/>
        <v/>
      </c>
      <c r="P348" s="26" t="e">
        <f t="shared" si="262"/>
        <v>#N/A</v>
      </c>
      <c r="Q348" t="b">
        <f t="shared" si="246"/>
        <v>0</v>
      </c>
      <c r="R348" s="26" t="e">
        <f t="shared" si="247"/>
        <v>#N/A</v>
      </c>
      <c r="S348" s="44" t="e">
        <f t="shared" si="248"/>
        <v>#N/A</v>
      </c>
      <c r="AC348" t="str">
        <f t="shared" si="263"/>
        <v/>
      </c>
      <c r="AD348" t="str">
        <f t="shared" si="264"/>
        <v/>
      </c>
      <c r="AE348" s="4" t="str">
        <f t="shared" si="249"/>
        <v/>
      </c>
      <c r="AF348" s="4" t="e">
        <f t="shared" si="265"/>
        <v>#N/A</v>
      </c>
      <c r="AG348" s="4" t="e">
        <f t="shared" si="266"/>
        <v>#N/A</v>
      </c>
      <c r="AH348" s="4" t="e">
        <f t="shared" si="250"/>
        <v>#N/A</v>
      </c>
      <c r="AI348" t="str">
        <f t="shared" si="251"/>
        <v/>
      </c>
      <c r="AJ348" t="str">
        <f t="shared" si="252"/>
        <v/>
      </c>
      <c r="AK348" t="str">
        <f t="shared" si="253"/>
        <v/>
      </c>
      <c r="AM348" s="39"/>
      <c r="BB348" s="16" t="e">
        <f t="shared" si="267"/>
        <v>#N/A</v>
      </c>
      <c r="BC348" s="16" t="str">
        <f t="shared" si="268"/>
        <v/>
      </c>
      <c r="BD348" s="16" t="e">
        <f t="shared" si="269"/>
        <v>#N/A</v>
      </c>
      <c r="BE348" s="16" t="str">
        <f t="shared" si="270"/>
        <v/>
      </c>
      <c r="BF348" s="16" t="str">
        <f t="shared" si="271"/>
        <v/>
      </c>
      <c r="BG348" s="16" t="e">
        <f t="shared" si="272"/>
        <v>#N/A</v>
      </c>
      <c r="BH348" s="16" t="e">
        <f t="shared" si="273"/>
        <v>#N/A</v>
      </c>
      <c r="BI348" t="e">
        <f t="shared" si="274"/>
        <v>#N/A</v>
      </c>
      <c r="BJ348" t="e">
        <f t="shared" si="275"/>
        <v>#N/A</v>
      </c>
      <c r="BK348" s="4"/>
      <c r="BL348" s="28" t="str">
        <f t="shared" si="276"/>
        <v/>
      </c>
      <c r="BM348" s="28" t="str">
        <f t="shared" si="277"/>
        <v/>
      </c>
      <c r="BN348" t="str">
        <f t="shared" si="278"/>
        <v/>
      </c>
      <c r="BO348" s="4"/>
      <c r="BP348" s="4"/>
      <c r="BQ348" s="4"/>
      <c r="BR348" s="4"/>
      <c r="BS348" s="4"/>
      <c r="CC348" s="30" t="str">
        <f t="shared" si="279"/>
        <v/>
      </c>
      <c r="CD348" s="24" t="e">
        <f t="shared" si="284"/>
        <v>#N/A</v>
      </c>
      <c r="CE348" s="4" t="e">
        <f t="shared" si="285"/>
        <v>#N/A</v>
      </c>
      <c r="CF348" s="33" t="str">
        <f t="shared" si="280"/>
        <v/>
      </c>
      <c r="CG348" t="str">
        <f t="shared" si="281"/>
        <v/>
      </c>
      <c r="CH348" t="e">
        <f t="shared" si="282"/>
        <v>#N/A</v>
      </c>
      <c r="CI348" t="e">
        <f t="shared" si="283"/>
        <v>#N/A</v>
      </c>
      <c r="CJ348" s="4" t="str">
        <f t="shared" si="254"/>
        <v/>
      </c>
      <c r="CK348" s="33" t="e">
        <f t="shared" si="255"/>
        <v>#N/A</v>
      </c>
      <c r="CL348" s="4" t="e">
        <f t="shared" si="256"/>
        <v>#N/A</v>
      </c>
      <c r="CM348" s="24" t="str">
        <f t="shared" si="257"/>
        <v/>
      </c>
      <c r="CN348" s="4" t="str">
        <f t="shared" si="258"/>
        <v/>
      </c>
      <c r="CO348" s="4"/>
      <c r="CR348" s="33" t="str">
        <f t="shared" si="286"/>
        <v/>
      </c>
      <c r="CS348" s="4" t="str">
        <f t="shared" si="287"/>
        <v/>
      </c>
      <c r="CT348" t="str">
        <f t="shared" si="288"/>
        <v/>
      </c>
    </row>
    <row r="349" spans="2:98" x14ac:dyDescent="0.3">
      <c r="B349" s="31">
        <v>342</v>
      </c>
      <c r="C349" s="61"/>
      <c r="D349" s="60"/>
      <c r="E349" s="19" t="str">
        <f t="shared" si="241"/>
        <v/>
      </c>
      <c r="F349" s="20" t="e">
        <f t="shared" si="242"/>
        <v>#N/A</v>
      </c>
      <c r="G349" s="21" t="str">
        <f t="shared" si="243"/>
        <v/>
      </c>
      <c r="H349" s="43"/>
      <c r="I349" s="43"/>
      <c r="J349" s="23" t="str">
        <f t="shared" si="259"/>
        <v/>
      </c>
      <c r="K349" s="24" t="str">
        <f t="shared" si="244"/>
        <v/>
      </c>
      <c r="L349" s="24" t="e">
        <f t="shared" si="245"/>
        <v>#N/A</v>
      </c>
      <c r="N349" s="25" t="str">
        <f t="shared" si="260"/>
        <v/>
      </c>
      <c r="O349" s="23" t="str">
        <f t="shared" si="261"/>
        <v/>
      </c>
      <c r="P349" s="26" t="e">
        <f t="shared" si="262"/>
        <v>#N/A</v>
      </c>
      <c r="Q349" t="b">
        <f t="shared" si="246"/>
        <v>0</v>
      </c>
      <c r="R349" s="26" t="e">
        <f t="shared" si="247"/>
        <v>#N/A</v>
      </c>
      <c r="S349" s="44" t="e">
        <f t="shared" si="248"/>
        <v>#N/A</v>
      </c>
      <c r="AC349" t="str">
        <f t="shared" si="263"/>
        <v/>
      </c>
      <c r="AD349" t="str">
        <f t="shared" si="264"/>
        <v/>
      </c>
      <c r="AE349" s="4" t="str">
        <f t="shared" si="249"/>
        <v/>
      </c>
      <c r="AF349" s="4" t="e">
        <f t="shared" si="265"/>
        <v>#N/A</v>
      </c>
      <c r="AG349" s="4" t="e">
        <f t="shared" si="266"/>
        <v>#N/A</v>
      </c>
      <c r="AH349" s="4" t="e">
        <f t="shared" si="250"/>
        <v>#N/A</v>
      </c>
      <c r="AI349" t="str">
        <f t="shared" si="251"/>
        <v/>
      </c>
      <c r="AJ349" t="str">
        <f t="shared" si="252"/>
        <v/>
      </c>
      <c r="AK349" t="str">
        <f t="shared" si="253"/>
        <v/>
      </c>
      <c r="AM349" s="39"/>
      <c r="BB349" s="16" t="e">
        <f t="shared" si="267"/>
        <v>#N/A</v>
      </c>
      <c r="BC349" s="16" t="str">
        <f t="shared" si="268"/>
        <v/>
      </c>
      <c r="BD349" s="16" t="e">
        <f t="shared" si="269"/>
        <v>#N/A</v>
      </c>
      <c r="BE349" s="16" t="str">
        <f t="shared" si="270"/>
        <v/>
      </c>
      <c r="BF349" s="16" t="str">
        <f t="shared" si="271"/>
        <v/>
      </c>
      <c r="BG349" s="16" t="e">
        <f t="shared" si="272"/>
        <v>#N/A</v>
      </c>
      <c r="BH349" s="16" t="e">
        <f t="shared" si="273"/>
        <v>#N/A</v>
      </c>
      <c r="BI349" t="e">
        <f t="shared" si="274"/>
        <v>#N/A</v>
      </c>
      <c r="BJ349" t="e">
        <f t="shared" si="275"/>
        <v>#N/A</v>
      </c>
      <c r="BK349" s="4"/>
      <c r="BL349" s="28" t="str">
        <f t="shared" si="276"/>
        <v/>
      </c>
      <c r="BM349" s="28" t="str">
        <f t="shared" si="277"/>
        <v/>
      </c>
      <c r="BN349" t="str">
        <f t="shared" si="278"/>
        <v/>
      </c>
      <c r="BO349" s="4"/>
      <c r="BP349" s="4"/>
      <c r="BQ349" s="4"/>
      <c r="BR349" s="4"/>
      <c r="BS349" s="4"/>
      <c r="CC349" s="30" t="str">
        <f t="shared" si="279"/>
        <v/>
      </c>
      <c r="CD349" s="24" t="e">
        <f t="shared" si="284"/>
        <v>#N/A</v>
      </c>
      <c r="CE349" s="4" t="e">
        <f t="shared" si="285"/>
        <v>#N/A</v>
      </c>
      <c r="CF349" s="33" t="str">
        <f t="shared" si="280"/>
        <v/>
      </c>
      <c r="CG349" t="str">
        <f t="shared" si="281"/>
        <v/>
      </c>
      <c r="CH349" t="e">
        <f t="shared" si="282"/>
        <v>#N/A</v>
      </c>
      <c r="CI349" t="e">
        <f t="shared" si="283"/>
        <v>#N/A</v>
      </c>
      <c r="CJ349" s="4" t="str">
        <f t="shared" si="254"/>
        <v/>
      </c>
      <c r="CK349" s="33" t="e">
        <f t="shared" si="255"/>
        <v>#N/A</v>
      </c>
      <c r="CL349" s="4" t="e">
        <f t="shared" si="256"/>
        <v>#N/A</v>
      </c>
      <c r="CM349" s="24" t="str">
        <f t="shared" si="257"/>
        <v/>
      </c>
      <c r="CN349" s="4" t="str">
        <f t="shared" si="258"/>
        <v/>
      </c>
      <c r="CO349" s="4"/>
      <c r="CR349" s="33" t="str">
        <f t="shared" si="286"/>
        <v/>
      </c>
      <c r="CS349" s="4" t="str">
        <f t="shared" si="287"/>
        <v/>
      </c>
      <c r="CT349" t="str">
        <f t="shared" si="288"/>
        <v/>
      </c>
    </row>
    <row r="350" spans="2:98" x14ac:dyDescent="0.3">
      <c r="B350" s="31">
        <v>343</v>
      </c>
      <c r="C350" s="61"/>
      <c r="D350" s="60"/>
      <c r="E350" s="19" t="str">
        <f t="shared" si="241"/>
        <v/>
      </c>
      <c r="F350" s="20" t="e">
        <f t="shared" si="242"/>
        <v>#N/A</v>
      </c>
      <c r="G350" s="21" t="str">
        <f t="shared" si="243"/>
        <v/>
      </c>
      <c r="H350" s="43"/>
      <c r="I350" s="43"/>
      <c r="J350" s="23" t="str">
        <f t="shared" si="259"/>
        <v/>
      </c>
      <c r="K350" s="24" t="str">
        <f t="shared" si="244"/>
        <v/>
      </c>
      <c r="L350" s="24" t="e">
        <f t="shared" si="245"/>
        <v>#N/A</v>
      </c>
      <c r="N350" s="25" t="str">
        <f t="shared" si="260"/>
        <v/>
      </c>
      <c r="O350" s="23" t="str">
        <f t="shared" si="261"/>
        <v/>
      </c>
      <c r="P350" s="26" t="e">
        <f t="shared" si="262"/>
        <v>#N/A</v>
      </c>
      <c r="Q350" t="b">
        <f t="shared" si="246"/>
        <v>0</v>
      </c>
      <c r="R350" s="26" t="e">
        <f t="shared" si="247"/>
        <v>#N/A</v>
      </c>
      <c r="S350" s="44" t="e">
        <f t="shared" si="248"/>
        <v>#N/A</v>
      </c>
      <c r="AC350" t="str">
        <f t="shared" si="263"/>
        <v/>
      </c>
      <c r="AD350" t="str">
        <f t="shared" si="264"/>
        <v/>
      </c>
      <c r="AE350" s="4" t="str">
        <f t="shared" si="249"/>
        <v/>
      </c>
      <c r="AF350" s="4" t="e">
        <f t="shared" si="265"/>
        <v>#N/A</v>
      </c>
      <c r="AG350" s="4" t="e">
        <f t="shared" si="266"/>
        <v>#N/A</v>
      </c>
      <c r="AH350" s="4" t="e">
        <f t="shared" si="250"/>
        <v>#N/A</v>
      </c>
      <c r="AI350" t="str">
        <f t="shared" si="251"/>
        <v/>
      </c>
      <c r="AJ350" t="str">
        <f t="shared" si="252"/>
        <v/>
      </c>
      <c r="AK350" t="str">
        <f t="shared" si="253"/>
        <v/>
      </c>
      <c r="AM350" s="39"/>
      <c r="BB350" s="16" t="e">
        <f t="shared" si="267"/>
        <v>#N/A</v>
      </c>
      <c r="BC350" s="16" t="str">
        <f t="shared" si="268"/>
        <v/>
      </c>
      <c r="BD350" s="16" t="e">
        <f t="shared" si="269"/>
        <v>#N/A</v>
      </c>
      <c r="BE350" s="16" t="str">
        <f t="shared" si="270"/>
        <v/>
      </c>
      <c r="BF350" s="16" t="str">
        <f t="shared" si="271"/>
        <v/>
      </c>
      <c r="BG350" s="16" t="e">
        <f t="shared" si="272"/>
        <v>#N/A</v>
      </c>
      <c r="BH350" s="16" t="e">
        <f t="shared" si="273"/>
        <v>#N/A</v>
      </c>
      <c r="BI350" t="e">
        <f t="shared" si="274"/>
        <v>#N/A</v>
      </c>
      <c r="BJ350" t="e">
        <f t="shared" si="275"/>
        <v>#N/A</v>
      </c>
      <c r="BK350" s="4"/>
      <c r="BL350" s="28" t="str">
        <f t="shared" si="276"/>
        <v/>
      </c>
      <c r="BM350" s="28" t="str">
        <f t="shared" si="277"/>
        <v/>
      </c>
      <c r="BN350" t="str">
        <f t="shared" si="278"/>
        <v/>
      </c>
      <c r="BO350" s="4"/>
      <c r="BP350" s="4"/>
      <c r="BQ350" s="4"/>
      <c r="BR350" s="4"/>
      <c r="BS350" s="4"/>
      <c r="CC350" s="30" t="str">
        <f t="shared" si="279"/>
        <v/>
      </c>
      <c r="CD350" s="24" t="e">
        <f t="shared" si="284"/>
        <v>#N/A</v>
      </c>
      <c r="CE350" s="4" t="e">
        <f t="shared" si="285"/>
        <v>#N/A</v>
      </c>
      <c r="CF350" s="33" t="str">
        <f t="shared" si="280"/>
        <v/>
      </c>
      <c r="CG350" t="str">
        <f t="shared" si="281"/>
        <v/>
      </c>
      <c r="CH350" t="e">
        <f t="shared" si="282"/>
        <v>#N/A</v>
      </c>
      <c r="CI350" t="e">
        <f t="shared" si="283"/>
        <v>#N/A</v>
      </c>
      <c r="CJ350" s="4" t="str">
        <f t="shared" si="254"/>
        <v/>
      </c>
      <c r="CK350" s="33" t="e">
        <f t="shared" si="255"/>
        <v>#N/A</v>
      </c>
      <c r="CL350" s="4" t="e">
        <f t="shared" si="256"/>
        <v>#N/A</v>
      </c>
      <c r="CM350" s="24" t="str">
        <f t="shared" si="257"/>
        <v/>
      </c>
      <c r="CN350" s="4" t="str">
        <f t="shared" si="258"/>
        <v/>
      </c>
      <c r="CO350" s="4"/>
      <c r="CR350" s="33" t="str">
        <f t="shared" si="286"/>
        <v/>
      </c>
      <c r="CS350" s="4" t="str">
        <f t="shared" si="287"/>
        <v/>
      </c>
      <c r="CT350" t="str">
        <f t="shared" si="288"/>
        <v/>
      </c>
    </row>
    <row r="351" spans="2:98" x14ac:dyDescent="0.3">
      <c r="B351" s="31">
        <v>344</v>
      </c>
      <c r="C351" s="61"/>
      <c r="D351" s="60"/>
      <c r="E351" s="19" t="str">
        <f t="shared" si="241"/>
        <v/>
      </c>
      <c r="F351" s="20" t="e">
        <f t="shared" si="242"/>
        <v>#N/A</v>
      </c>
      <c r="G351" s="21" t="str">
        <f t="shared" si="243"/>
        <v/>
      </c>
      <c r="H351" s="43"/>
      <c r="I351" s="43"/>
      <c r="J351" s="23" t="str">
        <f t="shared" si="259"/>
        <v/>
      </c>
      <c r="K351" s="24" t="str">
        <f t="shared" si="244"/>
        <v/>
      </c>
      <c r="L351" s="24" t="e">
        <f t="shared" si="245"/>
        <v>#N/A</v>
      </c>
      <c r="N351" s="25" t="str">
        <f t="shared" si="260"/>
        <v/>
      </c>
      <c r="O351" s="23" t="str">
        <f t="shared" si="261"/>
        <v/>
      </c>
      <c r="P351" s="26" t="e">
        <f t="shared" si="262"/>
        <v>#N/A</v>
      </c>
      <c r="Q351" t="b">
        <f t="shared" si="246"/>
        <v>0</v>
      </c>
      <c r="R351" s="26" t="e">
        <f t="shared" si="247"/>
        <v>#N/A</v>
      </c>
      <c r="S351" s="44" t="e">
        <f t="shared" si="248"/>
        <v>#N/A</v>
      </c>
      <c r="AC351" t="str">
        <f t="shared" si="263"/>
        <v/>
      </c>
      <c r="AD351" t="str">
        <f t="shared" si="264"/>
        <v/>
      </c>
      <c r="AE351" s="4" t="str">
        <f t="shared" si="249"/>
        <v/>
      </c>
      <c r="AF351" s="4" t="e">
        <f t="shared" si="265"/>
        <v>#N/A</v>
      </c>
      <c r="AG351" s="4" t="e">
        <f t="shared" si="266"/>
        <v>#N/A</v>
      </c>
      <c r="AH351" s="4" t="e">
        <f t="shared" si="250"/>
        <v>#N/A</v>
      </c>
      <c r="AI351" t="str">
        <f t="shared" si="251"/>
        <v/>
      </c>
      <c r="AJ351" t="str">
        <f t="shared" si="252"/>
        <v/>
      </c>
      <c r="AK351" t="str">
        <f t="shared" si="253"/>
        <v/>
      </c>
      <c r="AM351" s="39"/>
      <c r="BB351" s="16" t="e">
        <f t="shared" si="267"/>
        <v>#N/A</v>
      </c>
      <c r="BC351" s="16" t="str">
        <f t="shared" si="268"/>
        <v/>
      </c>
      <c r="BD351" s="16" t="e">
        <f t="shared" si="269"/>
        <v>#N/A</v>
      </c>
      <c r="BE351" s="16" t="str">
        <f t="shared" si="270"/>
        <v/>
      </c>
      <c r="BF351" s="16" t="str">
        <f t="shared" si="271"/>
        <v/>
      </c>
      <c r="BG351" s="16" t="e">
        <f t="shared" si="272"/>
        <v>#N/A</v>
      </c>
      <c r="BH351" s="16" t="e">
        <f t="shared" si="273"/>
        <v>#N/A</v>
      </c>
      <c r="BI351" t="e">
        <f t="shared" si="274"/>
        <v>#N/A</v>
      </c>
      <c r="BJ351" t="e">
        <f t="shared" si="275"/>
        <v>#N/A</v>
      </c>
      <c r="BK351" s="4"/>
      <c r="BL351" s="28" t="str">
        <f t="shared" si="276"/>
        <v/>
      </c>
      <c r="BM351" s="28" t="str">
        <f t="shared" si="277"/>
        <v/>
      </c>
      <c r="BN351" t="str">
        <f t="shared" si="278"/>
        <v/>
      </c>
      <c r="BO351" s="4"/>
      <c r="BP351" s="4"/>
      <c r="BQ351" s="4"/>
      <c r="BR351" s="4"/>
      <c r="BS351" s="4"/>
      <c r="CC351" s="30" t="str">
        <f t="shared" si="279"/>
        <v/>
      </c>
      <c r="CD351" s="24" t="e">
        <f t="shared" si="284"/>
        <v>#N/A</v>
      </c>
      <c r="CE351" s="4" t="e">
        <f t="shared" si="285"/>
        <v>#N/A</v>
      </c>
      <c r="CF351" s="33" t="str">
        <f t="shared" si="280"/>
        <v/>
      </c>
      <c r="CG351" t="str">
        <f t="shared" si="281"/>
        <v/>
      </c>
      <c r="CH351" t="e">
        <f t="shared" si="282"/>
        <v>#N/A</v>
      </c>
      <c r="CI351" t="e">
        <f t="shared" si="283"/>
        <v>#N/A</v>
      </c>
      <c r="CJ351" s="4" t="str">
        <f t="shared" si="254"/>
        <v/>
      </c>
      <c r="CK351" s="33" t="e">
        <f t="shared" si="255"/>
        <v>#N/A</v>
      </c>
      <c r="CL351" s="4" t="e">
        <f t="shared" si="256"/>
        <v>#N/A</v>
      </c>
      <c r="CM351" s="24" t="str">
        <f t="shared" si="257"/>
        <v/>
      </c>
      <c r="CN351" s="4" t="str">
        <f t="shared" si="258"/>
        <v/>
      </c>
      <c r="CO351" s="4"/>
      <c r="CR351" s="33" t="str">
        <f t="shared" si="286"/>
        <v/>
      </c>
      <c r="CS351" s="4" t="str">
        <f t="shared" si="287"/>
        <v/>
      </c>
      <c r="CT351" t="str">
        <f t="shared" si="288"/>
        <v/>
      </c>
    </row>
    <row r="352" spans="2:98" x14ac:dyDescent="0.3">
      <c r="B352" s="31">
        <v>345</v>
      </c>
      <c r="C352" s="61"/>
      <c r="D352" s="60"/>
      <c r="E352" s="19" t="str">
        <f t="shared" si="241"/>
        <v/>
      </c>
      <c r="F352" s="20" t="e">
        <f t="shared" si="242"/>
        <v>#N/A</v>
      </c>
      <c r="G352" s="21" t="str">
        <f t="shared" si="243"/>
        <v/>
      </c>
      <c r="H352" s="43"/>
      <c r="I352" s="43"/>
      <c r="J352" s="23" t="str">
        <f t="shared" si="259"/>
        <v/>
      </c>
      <c r="K352" s="24" t="str">
        <f t="shared" si="244"/>
        <v/>
      </c>
      <c r="L352" s="24" t="e">
        <f t="shared" si="245"/>
        <v>#N/A</v>
      </c>
      <c r="N352" s="25" t="str">
        <f t="shared" si="260"/>
        <v/>
      </c>
      <c r="O352" s="23" t="str">
        <f t="shared" si="261"/>
        <v/>
      </c>
      <c r="P352" s="26" t="e">
        <f t="shared" si="262"/>
        <v>#N/A</v>
      </c>
      <c r="Q352" t="b">
        <f t="shared" si="246"/>
        <v>0</v>
      </c>
      <c r="R352" s="26" t="e">
        <f t="shared" si="247"/>
        <v>#N/A</v>
      </c>
      <c r="S352" s="44" t="e">
        <f t="shared" si="248"/>
        <v>#N/A</v>
      </c>
      <c r="AC352" t="str">
        <f t="shared" si="263"/>
        <v/>
      </c>
      <c r="AD352" t="str">
        <f t="shared" si="264"/>
        <v/>
      </c>
      <c r="AE352" s="4" t="str">
        <f t="shared" si="249"/>
        <v/>
      </c>
      <c r="AF352" s="4" t="e">
        <f t="shared" si="265"/>
        <v>#N/A</v>
      </c>
      <c r="AG352" s="4" t="e">
        <f t="shared" si="266"/>
        <v>#N/A</v>
      </c>
      <c r="AH352" s="4" t="e">
        <f t="shared" si="250"/>
        <v>#N/A</v>
      </c>
      <c r="AI352" t="str">
        <f t="shared" si="251"/>
        <v/>
      </c>
      <c r="AJ352" t="str">
        <f t="shared" si="252"/>
        <v/>
      </c>
      <c r="AK352" t="str">
        <f t="shared" si="253"/>
        <v/>
      </c>
      <c r="AM352" s="39"/>
      <c r="BB352" s="16" t="e">
        <f t="shared" si="267"/>
        <v>#N/A</v>
      </c>
      <c r="BC352" s="16" t="str">
        <f t="shared" si="268"/>
        <v/>
      </c>
      <c r="BD352" s="16" t="e">
        <f t="shared" si="269"/>
        <v>#N/A</v>
      </c>
      <c r="BE352" s="16" t="str">
        <f t="shared" si="270"/>
        <v/>
      </c>
      <c r="BF352" s="16" t="str">
        <f t="shared" si="271"/>
        <v/>
      </c>
      <c r="BG352" s="16" t="e">
        <f t="shared" si="272"/>
        <v>#N/A</v>
      </c>
      <c r="BH352" s="16" t="e">
        <f t="shared" si="273"/>
        <v>#N/A</v>
      </c>
      <c r="BI352" t="e">
        <f t="shared" si="274"/>
        <v>#N/A</v>
      </c>
      <c r="BJ352" t="e">
        <f t="shared" si="275"/>
        <v>#N/A</v>
      </c>
      <c r="BK352" s="4"/>
      <c r="BL352" s="28" t="str">
        <f t="shared" si="276"/>
        <v/>
      </c>
      <c r="BM352" s="28" t="str">
        <f t="shared" si="277"/>
        <v/>
      </c>
      <c r="BN352" t="str">
        <f t="shared" si="278"/>
        <v/>
      </c>
      <c r="BO352" s="4"/>
      <c r="BP352" s="4"/>
      <c r="BQ352" s="4"/>
      <c r="BR352" s="4"/>
      <c r="BS352" s="4"/>
      <c r="CC352" s="30" t="str">
        <f t="shared" si="279"/>
        <v/>
      </c>
      <c r="CD352" s="24" t="e">
        <f t="shared" si="284"/>
        <v>#N/A</v>
      </c>
      <c r="CE352" s="4" t="e">
        <f t="shared" si="285"/>
        <v>#N/A</v>
      </c>
      <c r="CF352" s="33" t="str">
        <f t="shared" si="280"/>
        <v/>
      </c>
      <c r="CG352" t="str">
        <f t="shared" si="281"/>
        <v/>
      </c>
      <c r="CH352" t="e">
        <f t="shared" si="282"/>
        <v>#N/A</v>
      </c>
      <c r="CI352" t="e">
        <f t="shared" si="283"/>
        <v>#N/A</v>
      </c>
      <c r="CJ352" s="4" t="str">
        <f t="shared" si="254"/>
        <v/>
      </c>
      <c r="CK352" s="33" t="e">
        <f t="shared" si="255"/>
        <v>#N/A</v>
      </c>
      <c r="CL352" s="4" t="e">
        <f t="shared" si="256"/>
        <v>#N/A</v>
      </c>
      <c r="CM352" s="24" t="str">
        <f t="shared" si="257"/>
        <v/>
      </c>
      <c r="CN352" s="4" t="str">
        <f t="shared" si="258"/>
        <v/>
      </c>
      <c r="CO352" s="4"/>
      <c r="CR352" s="33" t="str">
        <f t="shared" si="286"/>
        <v/>
      </c>
      <c r="CS352" s="4" t="str">
        <f t="shared" si="287"/>
        <v/>
      </c>
      <c r="CT352" t="str">
        <f t="shared" si="288"/>
        <v/>
      </c>
    </row>
    <row r="353" spans="2:98" x14ac:dyDescent="0.3">
      <c r="B353" s="31">
        <v>346</v>
      </c>
      <c r="C353" s="61"/>
      <c r="D353" s="60"/>
      <c r="E353" s="19" t="str">
        <f t="shared" si="241"/>
        <v/>
      </c>
      <c r="F353" s="20" t="e">
        <f t="shared" si="242"/>
        <v>#N/A</v>
      </c>
      <c r="G353" s="21" t="str">
        <f t="shared" si="243"/>
        <v/>
      </c>
      <c r="H353" s="43"/>
      <c r="I353" s="43"/>
      <c r="J353" s="23" t="str">
        <f t="shared" si="259"/>
        <v/>
      </c>
      <c r="K353" s="24" t="str">
        <f t="shared" si="244"/>
        <v/>
      </c>
      <c r="L353" s="24" t="e">
        <f t="shared" si="245"/>
        <v>#N/A</v>
      </c>
      <c r="N353" s="25" t="str">
        <f t="shared" si="260"/>
        <v/>
      </c>
      <c r="O353" s="23" t="str">
        <f t="shared" si="261"/>
        <v/>
      </c>
      <c r="P353" s="26" t="e">
        <f t="shared" si="262"/>
        <v>#N/A</v>
      </c>
      <c r="Q353" t="b">
        <f t="shared" si="246"/>
        <v>0</v>
      </c>
      <c r="R353" s="26" t="e">
        <f t="shared" si="247"/>
        <v>#N/A</v>
      </c>
      <c r="S353" s="44" t="e">
        <f t="shared" si="248"/>
        <v>#N/A</v>
      </c>
      <c r="AC353" t="str">
        <f t="shared" si="263"/>
        <v/>
      </c>
      <c r="AD353" t="str">
        <f t="shared" si="264"/>
        <v/>
      </c>
      <c r="AE353" s="4" t="str">
        <f t="shared" si="249"/>
        <v/>
      </c>
      <c r="AF353" s="4" t="e">
        <f t="shared" si="265"/>
        <v>#N/A</v>
      </c>
      <c r="AG353" s="4" t="e">
        <f t="shared" si="266"/>
        <v>#N/A</v>
      </c>
      <c r="AH353" s="4" t="e">
        <f t="shared" si="250"/>
        <v>#N/A</v>
      </c>
      <c r="AI353" t="str">
        <f t="shared" si="251"/>
        <v/>
      </c>
      <c r="AJ353" t="str">
        <f t="shared" si="252"/>
        <v/>
      </c>
      <c r="AK353" t="str">
        <f t="shared" si="253"/>
        <v/>
      </c>
      <c r="AM353" s="39"/>
      <c r="BB353" s="16" t="e">
        <f t="shared" si="267"/>
        <v>#N/A</v>
      </c>
      <c r="BC353" s="16" t="str">
        <f t="shared" si="268"/>
        <v/>
      </c>
      <c r="BD353" s="16" t="e">
        <f t="shared" si="269"/>
        <v>#N/A</v>
      </c>
      <c r="BE353" s="16" t="str">
        <f t="shared" si="270"/>
        <v/>
      </c>
      <c r="BF353" s="16" t="str">
        <f t="shared" si="271"/>
        <v/>
      </c>
      <c r="BG353" s="16" t="e">
        <f t="shared" si="272"/>
        <v>#N/A</v>
      </c>
      <c r="BH353" s="16" t="e">
        <f t="shared" si="273"/>
        <v>#N/A</v>
      </c>
      <c r="BI353" t="e">
        <f t="shared" si="274"/>
        <v>#N/A</v>
      </c>
      <c r="BJ353" t="e">
        <f t="shared" si="275"/>
        <v>#N/A</v>
      </c>
      <c r="BK353" s="4"/>
      <c r="BL353" s="28" t="str">
        <f t="shared" si="276"/>
        <v/>
      </c>
      <c r="BM353" s="28" t="str">
        <f t="shared" si="277"/>
        <v/>
      </c>
      <c r="BN353" t="str">
        <f t="shared" si="278"/>
        <v/>
      </c>
      <c r="BO353" s="4"/>
      <c r="BP353" s="4"/>
      <c r="BQ353" s="4"/>
      <c r="BR353" s="4"/>
      <c r="BS353" s="4"/>
      <c r="CC353" s="30" t="str">
        <f t="shared" si="279"/>
        <v/>
      </c>
      <c r="CD353" s="24" t="e">
        <f t="shared" si="284"/>
        <v>#N/A</v>
      </c>
      <c r="CE353" s="4" t="e">
        <f t="shared" si="285"/>
        <v>#N/A</v>
      </c>
      <c r="CF353" s="33" t="str">
        <f t="shared" si="280"/>
        <v/>
      </c>
      <c r="CG353" t="str">
        <f t="shared" si="281"/>
        <v/>
      </c>
      <c r="CH353" t="e">
        <f t="shared" si="282"/>
        <v>#N/A</v>
      </c>
      <c r="CI353" t="e">
        <f t="shared" si="283"/>
        <v>#N/A</v>
      </c>
      <c r="CJ353" s="4" t="str">
        <f t="shared" si="254"/>
        <v/>
      </c>
      <c r="CK353" s="33" t="e">
        <f t="shared" si="255"/>
        <v>#N/A</v>
      </c>
      <c r="CL353" s="4" t="e">
        <f t="shared" si="256"/>
        <v>#N/A</v>
      </c>
      <c r="CM353" s="24" t="str">
        <f t="shared" si="257"/>
        <v/>
      </c>
      <c r="CN353" s="4" t="str">
        <f t="shared" si="258"/>
        <v/>
      </c>
      <c r="CO353" s="4"/>
      <c r="CR353" s="33" t="str">
        <f t="shared" si="286"/>
        <v/>
      </c>
      <c r="CS353" s="4" t="str">
        <f t="shared" si="287"/>
        <v/>
      </c>
      <c r="CT353" t="str">
        <f t="shared" si="288"/>
        <v/>
      </c>
    </row>
    <row r="354" spans="2:98" x14ac:dyDescent="0.3">
      <c r="B354" s="31">
        <v>347</v>
      </c>
      <c r="C354" s="61"/>
      <c r="D354" s="60"/>
      <c r="E354" s="19" t="str">
        <f t="shared" si="241"/>
        <v/>
      </c>
      <c r="F354" s="20" t="e">
        <f t="shared" si="242"/>
        <v>#N/A</v>
      </c>
      <c r="G354" s="21" t="str">
        <f t="shared" si="243"/>
        <v/>
      </c>
      <c r="H354" s="43"/>
      <c r="I354" s="43"/>
      <c r="J354" s="23" t="str">
        <f t="shared" si="259"/>
        <v/>
      </c>
      <c r="K354" s="24" t="str">
        <f t="shared" si="244"/>
        <v/>
      </c>
      <c r="L354" s="24" t="e">
        <f t="shared" si="245"/>
        <v>#N/A</v>
      </c>
      <c r="N354" s="25" t="str">
        <f t="shared" si="260"/>
        <v/>
      </c>
      <c r="O354" s="23" t="str">
        <f t="shared" si="261"/>
        <v/>
      </c>
      <c r="P354" s="26" t="e">
        <f t="shared" si="262"/>
        <v>#N/A</v>
      </c>
      <c r="Q354" t="b">
        <f t="shared" si="246"/>
        <v>0</v>
      </c>
      <c r="R354" s="26" t="e">
        <f t="shared" si="247"/>
        <v>#N/A</v>
      </c>
      <c r="S354" s="44" t="e">
        <f t="shared" si="248"/>
        <v>#N/A</v>
      </c>
      <c r="AC354" t="str">
        <f t="shared" si="263"/>
        <v/>
      </c>
      <c r="AD354" t="str">
        <f t="shared" si="264"/>
        <v/>
      </c>
      <c r="AE354" s="4" t="str">
        <f t="shared" si="249"/>
        <v/>
      </c>
      <c r="AF354" s="4" t="e">
        <f t="shared" si="265"/>
        <v>#N/A</v>
      </c>
      <c r="AG354" s="4" t="e">
        <f t="shared" si="266"/>
        <v>#N/A</v>
      </c>
      <c r="AH354" s="4" t="e">
        <f t="shared" si="250"/>
        <v>#N/A</v>
      </c>
      <c r="AI354" t="str">
        <f t="shared" si="251"/>
        <v/>
      </c>
      <c r="AJ354" t="str">
        <f t="shared" si="252"/>
        <v/>
      </c>
      <c r="AK354" t="str">
        <f t="shared" si="253"/>
        <v/>
      </c>
      <c r="AM354" s="39"/>
      <c r="BB354" s="16" t="e">
        <f t="shared" si="267"/>
        <v>#N/A</v>
      </c>
      <c r="BC354" s="16" t="str">
        <f t="shared" si="268"/>
        <v/>
      </c>
      <c r="BD354" s="16" t="e">
        <f t="shared" si="269"/>
        <v>#N/A</v>
      </c>
      <c r="BE354" s="16" t="str">
        <f t="shared" si="270"/>
        <v/>
      </c>
      <c r="BF354" s="16" t="str">
        <f t="shared" si="271"/>
        <v/>
      </c>
      <c r="BG354" s="16" t="e">
        <f t="shared" si="272"/>
        <v>#N/A</v>
      </c>
      <c r="BH354" s="16" t="e">
        <f t="shared" si="273"/>
        <v>#N/A</v>
      </c>
      <c r="BI354" t="e">
        <f t="shared" si="274"/>
        <v>#N/A</v>
      </c>
      <c r="BJ354" t="e">
        <f t="shared" si="275"/>
        <v>#N/A</v>
      </c>
      <c r="BK354" s="4"/>
      <c r="BL354" s="28" t="str">
        <f t="shared" si="276"/>
        <v/>
      </c>
      <c r="BM354" s="28" t="str">
        <f t="shared" si="277"/>
        <v/>
      </c>
      <c r="BN354" t="str">
        <f t="shared" si="278"/>
        <v/>
      </c>
      <c r="BO354" s="4"/>
      <c r="BP354" s="4"/>
      <c r="BQ354" s="4"/>
      <c r="BR354" s="4"/>
      <c r="BS354" s="4"/>
      <c r="CC354" s="30" t="str">
        <f t="shared" si="279"/>
        <v/>
      </c>
      <c r="CD354" s="24" t="e">
        <f t="shared" si="284"/>
        <v>#N/A</v>
      </c>
      <c r="CE354" s="4" t="e">
        <f t="shared" si="285"/>
        <v>#N/A</v>
      </c>
      <c r="CF354" s="33" t="str">
        <f t="shared" si="280"/>
        <v/>
      </c>
      <c r="CG354" t="str">
        <f t="shared" si="281"/>
        <v/>
      </c>
      <c r="CH354" t="e">
        <f t="shared" si="282"/>
        <v>#N/A</v>
      </c>
      <c r="CI354" t="e">
        <f t="shared" si="283"/>
        <v>#N/A</v>
      </c>
      <c r="CJ354" s="4" t="str">
        <f t="shared" si="254"/>
        <v/>
      </c>
      <c r="CK354" s="33" t="e">
        <f t="shared" si="255"/>
        <v>#N/A</v>
      </c>
      <c r="CL354" s="4" t="e">
        <f t="shared" si="256"/>
        <v>#N/A</v>
      </c>
      <c r="CM354" s="24" t="str">
        <f t="shared" si="257"/>
        <v/>
      </c>
      <c r="CN354" s="4" t="str">
        <f t="shared" si="258"/>
        <v/>
      </c>
      <c r="CO354" s="4"/>
      <c r="CR354" s="33" t="str">
        <f t="shared" si="286"/>
        <v/>
      </c>
      <c r="CS354" s="4" t="str">
        <f t="shared" si="287"/>
        <v/>
      </c>
      <c r="CT354" t="str">
        <f t="shared" si="288"/>
        <v/>
      </c>
    </row>
    <row r="355" spans="2:98" x14ac:dyDescent="0.3">
      <c r="B355" s="31">
        <v>348</v>
      </c>
      <c r="C355" s="61"/>
      <c r="D355" s="60"/>
      <c r="E355" s="19" t="str">
        <f t="shared" si="241"/>
        <v/>
      </c>
      <c r="F355" s="20" t="e">
        <f t="shared" si="242"/>
        <v>#N/A</v>
      </c>
      <c r="G355" s="21" t="str">
        <f t="shared" si="243"/>
        <v/>
      </c>
      <c r="H355" s="43"/>
      <c r="I355" s="43"/>
      <c r="J355" s="23" t="str">
        <f t="shared" si="259"/>
        <v/>
      </c>
      <c r="K355" s="24" t="str">
        <f t="shared" si="244"/>
        <v/>
      </c>
      <c r="L355" s="24" t="e">
        <f t="shared" si="245"/>
        <v>#N/A</v>
      </c>
      <c r="N355" s="25" t="str">
        <f t="shared" si="260"/>
        <v/>
      </c>
      <c r="O355" s="23" t="str">
        <f t="shared" si="261"/>
        <v/>
      </c>
      <c r="P355" s="26" t="e">
        <f t="shared" si="262"/>
        <v>#N/A</v>
      </c>
      <c r="Q355" t="b">
        <f t="shared" si="246"/>
        <v>0</v>
      </c>
      <c r="R355" s="26" t="e">
        <f t="shared" si="247"/>
        <v>#N/A</v>
      </c>
      <c r="S355" s="44" t="e">
        <f t="shared" si="248"/>
        <v>#N/A</v>
      </c>
      <c r="AC355" t="str">
        <f t="shared" si="263"/>
        <v/>
      </c>
      <c r="AD355" t="str">
        <f t="shared" si="264"/>
        <v/>
      </c>
      <c r="AE355" s="4" t="str">
        <f t="shared" si="249"/>
        <v/>
      </c>
      <c r="AF355" s="4" t="e">
        <f t="shared" si="265"/>
        <v>#N/A</v>
      </c>
      <c r="AG355" s="4" t="e">
        <f t="shared" si="266"/>
        <v>#N/A</v>
      </c>
      <c r="AH355" s="4" t="e">
        <f t="shared" si="250"/>
        <v>#N/A</v>
      </c>
      <c r="AI355" t="str">
        <f t="shared" si="251"/>
        <v/>
      </c>
      <c r="AJ355" t="str">
        <f t="shared" si="252"/>
        <v/>
      </c>
      <c r="AK355" t="str">
        <f t="shared" si="253"/>
        <v/>
      </c>
      <c r="AM355" s="39"/>
      <c r="BB355" s="16" t="e">
        <f t="shared" si="267"/>
        <v>#N/A</v>
      </c>
      <c r="BC355" s="16" t="str">
        <f t="shared" si="268"/>
        <v/>
      </c>
      <c r="BD355" s="16" t="e">
        <f t="shared" si="269"/>
        <v>#N/A</v>
      </c>
      <c r="BE355" s="16" t="str">
        <f t="shared" si="270"/>
        <v/>
      </c>
      <c r="BF355" s="16" t="str">
        <f t="shared" si="271"/>
        <v/>
      </c>
      <c r="BG355" s="16" t="e">
        <f t="shared" si="272"/>
        <v>#N/A</v>
      </c>
      <c r="BH355" s="16" t="e">
        <f t="shared" si="273"/>
        <v>#N/A</v>
      </c>
      <c r="BI355" t="e">
        <f t="shared" si="274"/>
        <v>#N/A</v>
      </c>
      <c r="BJ355" t="e">
        <f t="shared" si="275"/>
        <v>#N/A</v>
      </c>
      <c r="BK355" s="4"/>
      <c r="BL355" s="28" t="str">
        <f t="shared" si="276"/>
        <v/>
      </c>
      <c r="BM355" s="28" t="str">
        <f t="shared" si="277"/>
        <v/>
      </c>
      <c r="BN355" t="str">
        <f t="shared" si="278"/>
        <v/>
      </c>
      <c r="BO355" s="4"/>
      <c r="BP355" s="4"/>
      <c r="BQ355" s="4"/>
      <c r="BR355" s="4"/>
      <c r="BS355" s="4"/>
      <c r="CC355" s="30" t="str">
        <f t="shared" si="279"/>
        <v/>
      </c>
      <c r="CD355" s="24" t="e">
        <f t="shared" si="284"/>
        <v>#N/A</v>
      </c>
      <c r="CE355" s="4" t="e">
        <f t="shared" si="285"/>
        <v>#N/A</v>
      </c>
      <c r="CF355" s="33" t="str">
        <f t="shared" si="280"/>
        <v/>
      </c>
      <c r="CG355" t="str">
        <f t="shared" si="281"/>
        <v/>
      </c>
      <c r="CH355" t="e">
        <f t="shared" si="282"/>
        <v>#N/A</v>
      </c>
      <c r="CI355" t="e">
        <f t="shared" si="283"/>
        <v>#N/A</v>
      </c>
      <c r="CJ355" s="4" t="str">
        <f t="shared" si="254"/>
        <v/>
      </c>
      <c r="CK355" s="33" t="e">
        <f t="shared" si="255"/>
        <v>#N/A</v>
      </c>
      <c r="CL355" s="4" t="e">
        <f t="shared" si="256"/>
        <v>#N/A</v>
      </c>
      <c r="CM355" s="24" t="str">
        <f t="shared" si="257"/>
        <v/>
      </c>
      <c r="CN355" s="4" t="str">
        <f t="shared" si="258"/>
        <v/>
      </c>
      <c r="CO355" s="4"/>
      <c r="CR355" s="33" t="str">
        <f t="shared" si="286"/>
        <v/>
      </c>
      <c r="CS355" s="4" t="str">
        <f t="shared" si="287"/>
        <v/>
      </c>
      <c r="CT355" t="str">
        <f t="shared" si="288"/>
        <v/>
      </c>
    </row>
    <row r="356" spans="2:98" x14ac:dyDescent="0.3">
      <c r="B356" s="31">
        <v>349</v>
      </c>
      <c r="C356" s="61"/>
      <c r="D356" s="60"/>
      <c r="E356" s="19" t="str">
        <f t="shared" si="241"/>
        <v/>
      </c>
      <c r="F356" s="20" t="e">
        <f t="shared" si="242"/>
        <v>#N/A</v>
      </c>
      <c r="G356" s="21" t="str">
        <f t="shared" si="243"/>
        <v/>
      </c>
      <c r="H356" s="43"/>
      <c r="I356" s="43"/>
      <c r="J356" s="23" t="str">
        <f t="shared" si="259"/>
        <v/>
      </c>
      <c r="K356" s="24" t="str">
        <f t="shared" si="244"/>
        <v/>
      </c>
      <c r="L356" s="24" t="e">
        <f t="shared" si="245"/>
        <v>#N/A</v>
      </c>
      <c r="N356" s="25" t="str">
        <f t="shared" si="260"/>
        <v/>
      </c>
      <c r="O356" s="23" t="str">
        <f t="shared" si="261"/>
        <v/>
      </c>
      <c r="P356" s="26" t="e">
        <f t="shared" si="262"/>
        <v>#N/A</v>
      </c>
      <c r="Q356" t="b">
        <f t="shared" si="246"/>
        <v>0</v>
      </c>
      <c r="R356" s="26" t="e">
        <f t="shared" si="247"/>
        <v>#N/A</v>
      </c>
      <c r="S356" s="44" t="e">
        <f t="shared" si="248"/>
        <v>#N/A</v>
      </c>
      <c r="AC356" t="str">
        <f t="shared" si="263"/>
        <v/>
      </c>
      <c r="AD356" t="str">
        <f t="shared" si="264"/>
        <v/>
      </c>
      <c r="AE356" s="4" t="str">
        <f t="shared" si="249"/>
        <v/>
      </c>
      <c r="AF356" s="4" t="e">
        <f t="shared" si="265"/>
        <v>#N/A</v>
      </c>
      <c r="AG356" s="4" t="e">
        <f t="shared" si="266"/>
        <v>#N/A</v>
      </c>
      <c r="AH356" s="4" t="e">
        <f t="shared" si="250"/>
        <v>#N/A</v>
      </c>
      <c r="AI356" t="str">
        <f t="shared" si="251"/>
        <v/>
      </c>
      <c r="AJ356" t="str">
        <f t="shared" si="252"/>
        <v/>
      </c>
      <c r="AK356" t="str">
        <f t="shared" si="253"/>
        <v/>
      </c>
      <c r="AM356" s="39"/>
      <c r="BB356" s="16" t="e">
        <f t="shared" si="267"/>
        <v>#N/A</v>
      </c>
      <c r="BC356" s="16" t="str">
        <f t="shared" si="268"/>
        <v/>
      </c>
      <c r="BD356" s="16" t="e">
        <f t="shared" si="269"/>
        <v>#N/A</v>
      </c>
      <c r="BE356" s="16" t="str">
        <f t="shared" si="270"/>
        <v/>
      </c>
      <c r="BF356" s="16" t="str">
        <f t="shared" si="271"/>
        <v/>
      </c>
      <c r="BG356" s="16" t="e">
        <f t="shared" si="272"/>
        <v>#N/A</v>
      </c>
      <c r="BH356" s="16" t="e">
        <f t="shared" si="273"/>
        <v>#N/A</v>
      </c>
      <c r="BI356" t="e">
        <f t="shared" si="274"/>
        <v>#N/A</v>
      </c>
      <c r="BJ356" t="e">
        <f t="shared" si="275"/>
        <v>#N/A</v>
      </c>
      <c r="BK356" s="4"/>
      <c r="BL356" s="28" t="str">
        <f t="shared" si="276"/>
        <v/>
      </c>
      <c r="BM356" s="28" t="str">
        <f t="shared" si="277"/>
        <v/>
      </c>
      <c r="BN356" t="str">
        <f t="shared" si="278"/>
        <v/>
      </c>
      <c r="BO356" s="4"/>
      <c r="BP356" s="4"/>
      <c r="BQ356" s="4"/>
      <c r="BR356" s="4"/>
      <c r="BS356" s="4"/>
      <c r="CC356" s="30" t="str">
        <f t="shared" si="279"/>
        <v/>
      </c>
      <c r="CD356" s="24" t="e">
        <f t="shared" si="284"/>
        <v>#N/A</v>
      </c>
      <c r="CE356" s="4" t="e">
        <f t="shared" si="285"/>
        <v>#N/A</v>
      </c>
      <c r="CF356" s="33" t="str">
        <f t="shared" si="280"/>
        <v/>
      </c>
      <c r="CG356" t="str">
        <f t="shared" si="281"/>
        <v/>
      </c>
      <c r="CH356" t="e">
        <f t="shared" si="282"/>
        <v>#N/A</v>
      </c>
      <c r="CI356" t="e">
        <f t="shared" si="283"/>
        <v>#N/A</v>
      </c>
      <c r="CJ356" s="4" t="str">
        <f t="shared" si="254"/>
        <v/>
      </c>
      <c r="CK356" s="33" t="e">
        <f t="shared" si="255"/>
        <v>#N/A</v>
      </c>
      <c r="CL356" s="4" t="e">
        <f t="shared" si="256"/>
        <v>#N/A</v>
      </c>
      <c r="CM356" s="24" t="str">
        <f t="shared" si="257"/>
        <v/>
      </c>
      <c r="CN356" s="4" t="str">
        <f t="shared" si="258"/>
        <v/>
      </c>
      <c r="CO356" s="4"/>
      <c r="CR356" s="33" t="str">
        <f t="shared" si="286"/>
        <v/>
      </c>
      <c r="CS356" s="4" t="str">
        <f t="shared" si="287"/>
        <v/>
      </c>
      <c r="CT356" t="str">
        <f t="shared" si="288"/>
        <v/>
      </c>
    </row>
    <row r="357" spans="2:98" x14ac:dyDescent="0.3">
      <c r="B357" s="31">
        <v>350</v>
      </c>
      <c r="C357" s="61"/>
      <c r="D357" s="60"/>
      <c r="E357" s="19" t="str">
        <f t="shared" si="241"/>
        <v/>
      </c>
      <c r="F357" s="20" t="e">
        <f t="shared" si="242"/>
        <v>#N/A</v>
      </c>
      <c r="G357" s="21" t="str">
        <f t="shared" si="243"/>
        <v/>
      </c>
      <c r="H357" s="43"/>
      <c r="I357" s="43"/>
      <c r="J357" s="23" t="str">
        <f t="shared" si="259"/>
        <v/>
      </c>
      <c r="K357" s="24" t="str">
        <f t="shared" si="244"/>
        <v/>
      </c>
      <c r="L357" s="24" t="e">
        <f t="shared" si="245"/>
        <v>#N/A</v>
      </c>
      <c r="N357" s="25" t="str">
        <f t="shared" si="260"/>
        <v/>
      </c>
      <c r="O357" s="23" t="str">
        <f t="shared" si="261"/>
        <v/>
      </c>
      <c r="P357" s="26" t="e">
        <f t="shared" si="262"/>
        <v>#N/A</v>
      </c>
      <c r="Q357" t="b">
        <f t="shared" si="246"/>
        <v>0</v>
      </c>
      <c r="R357" s="26" t="e">
        <f t="shared" si="247"/>
        <v>#N/A</v>
      </c>
      <c r="S357" s="44" t="e">
        <f t="shared" si="248"/>
        <v>#N/A</v>
      </c>
      <c r="AC357" t="str">
        <f t="shared" si="263"/>
        <v/>
      </c>
      <c r="AD357" t="str">
        <f t="shared" si="264"/>
        <v/>
      </c>
      <c r="AE357" s="4" t="str">
        <f t="shared" si="249"/>
        <v/>
      </c>
      <c r="AF357" s="4" t="e">
        <f t="shared" si="265"/>
        <v>#N/A</v>
      </c>
      <c r="AG357" s="4" t="e">
        <f t="shared" si="266"/>
        <v>#N/A</v>
      </c>
      <c r="AH357" s="4" t="e">
        <f t="shared" si="250"/>
        <v>#N/A</v>
      </c>
      <c r="AI357" t="str">
        <f t="shared" si="251"/>
        <v/>
      </c>
      <c r="AJ357" t="str">
        <f t="shared" si="252"/>
        <v/>
      </c>
      <c r="AK357" t="str">
        <f t="shared" si="253"/>
        <v/>
      </c>
      <c r="AM357" s="39"/>
      <c r="BB357" s="16" t="e">
        <f t="shared" si="267"/>
        <v>#N/A</v>
      </c>
      <c r="BC357" s="16" t="str">
        <f t="shared" si="268"/>
        <v/>
      </c>
      <c r="BD357" s="16" t="e">
        <f t="shared" si="269"/>
        <v>#N/A</v>
      </c>
      <c r="BE357" s="16" t="str">
        <f t="shared" si="270"/>
        <v/>
      </c>
      <c r="BF357" s="16" t="str">
        <f t="shared" si="271"/>
        <v/>
      </c>
      <c r="BG357" s="16" t="e">
        <f t="shared" si="272"/>
        <v>#N/A</v>
      </c>
      <c r="BH357" s="16" t="e">
        <f t="shared" si="273"/>
        <v>#N/A</v>
      </c>
      <c r="BI357" t="e">
        <f t="shared" si="274"/>
        <v>#N/A</v>
      </c>
      <c r="BJ357" t="e">
        <f t="shared" si="275"/>
        <v>#N/A</v>
      </c>
      <c r="BK357" s="4"/>
      <c r="BL357" s="28" t="str">
        <f t="shared" si="276"/>
        <v/>
      </c>
      <c r="BM357" s="28" t="str">
        <f t="shared" si="277"/>
        <v/>
      </c>
      <c r="BN357" t="str">
        <f t="shared" si="278"/>
        <v/>
      </c>
      <c r="BO357" s="4"/>
      <c r="BP357" s="4"/>
      <c r="BQ357" s="4"/>
      <c r="BR357" s="4"/>
      <c r="BS357" s="4"/>
      <c r="CC357" s="30" t="str">
        <f t="shared" si="279"/>
        <v/>
      </c>
      <c r="CD357" s="24" t="e">
        <f t="shared" si="284"/>
        <v>#N/A</v>
      </c>
      <c r="CE357" s="4" t="e">
        <f t="shared" si="285"/>
        <v>#N/A</v>
      </c>
      <c r="CF357" s="33" t="str">
        <f t="shared" si="280"/>
        <v/>
      </c>
      <c r="CG357" t="str">
        <f t="shared" si="281"/>
        <v/>
      </c>
      <c r="CH357" t="e">
        <f t="shared" si="282"/>
        <v>#N/A</v>
      </c>
      <c r="CI357" t="e">
        <f t="shared" si="283"/>
        <v>#N/A</v>
      </c>
      <c r="CJ357" s="4" t="str">
        <f t="shared" si="254"/>
        <v/>
      </c>
      <c r="CK357" s="33" t="e">
        <f t="shared" si="255"/>
        <v>#N/A</v>
      </c>
      <c r="CL357" s="4" t="e">
        <f t="shared" si="256"/>
        <v>#N/A</v>
      </c>
      <c r="CM357" s="24" t="str">
        <f t="shared" si="257"/>
        <v/>
      </c>
      <c r="CN357" s="4" t="str">
        <f t="shared" si="258"/>
        <v/>
      </c>
      <c r="CO357" s="4"/>
      <c r="CR357" s="33" t="str">
        <f t="shared" si="286"/>
        <v/>
      </c>
      <c r="CS357" s="4" t="str">
        <f t="shared" si="287"/>
        <v/>
      </c>
      <c r="CT357" t="str">
        <f t="shared" si="288"/>
        <v/>
      </c>
    </row>
    <row r="358" spans="2:98" x14ac:dyDescent="0.3">
      <c r="B358" s="31">
        <v>351</v>
      </c>
      <c r="C358" s="61"/>
      <c r="D358" s="60"/>
      <c r="E358" s="19" t="str">
        <f t="shared" si="241"/>
        <v/>
      </c>
      <c r="F358" s="20" t="e">
        <f t="shared" si="242"/>
        <v>#N/A</v>
      </c>
      <c r="G358" s="21" t="str">
        <f t="shared" si="243"/>
        <v/>
      </c>
      <c r="H358" s="43"/>
      <c r="I358" s="43"/>
      <c r="J358" s="23" t="str">
        <f t="shared" si="259"/>
        <v/>
      </c>
      <c r="K358" s="24" t="str">
        <f t="shared" si="244"/>
        <v/>
      </c>
      <c r="L358" s="24" t="e">
        <f t="shared" si="245"/>
        <v>#N/A</v>
      </c>
      <c r="N358" s="25" t="str">
        <f t="shared" si="260"/>
        <v/>
      </c>
      <c r="O358" s="23" t="str">
        <f t="shared" si="261"/>
        <v/>
      </c>
      <c r="P358" s="26" t="e">
        <f t="shared" si="262"/>
        <v>#N/A</v>
      </c>
      <c r="Q358" t="b">
        <f t="shared" si="246"/>
        <v>0</v>
      </c>
      <c r="R358" s="26" t="e">
        <f t="shared" si="247"/>
        <v>#N/A</v>
      </c>
      <c r="S358" s="44" t="e">
        <f t="shared" si="248"/>
        <v>#N/A</v>
      </c>
      <c r="AC358" t="str">
        <f t="shared" si="263"/>
        <v/>
      </c>
      <c r="AD358" t="str">
        <f t="shared" si="264"/>
        <v/>
      </c>
      <c r="AE358" s="4" t="str">
        <f t="shared" si="249"/>
        <v/>
      </c>
      <c r="AF358" s="4" t="e">
        <f t="shared" si="265"/>
        <v>#N/A</v>
      </c>
      <c r="AG358" s="4" t="e">
        <f t="shared" si="266"/>
        <v>#N/A</v>
      </c>
      <c r="AH358" s="4" t="e">
        <f t="shared" si="250"/>
        <v>#N/A</v>
      </c>
      <c r="AI358" t="str">
        <f t="shared" si="251"/>
        <v/>
      </c>
      <c r="AJ358" t="str">
        <f t="shared" si="252"/>
        <v/>
      </c>
      <c r="AK358" t="str">
        <f t="shared" si="253"/>
        <v/>
      </c>
      <c r="AM358" s="39"/>
      <c r="BB358" s="16" t="e">
        <f t="shared" si="267"/>
        <v>#N/A</v>
      </c>
      <c r="BC358" s="16" t="str">
        <f t="shared" si="268"/>
        <v/>
      </c>
      <c r="BD358" s="16" t="e">
        <f t="shared" si="269"/>
        <v>#N/A</v>
      </c>
      <c r="BE358" s="16" t="str">
        <f t="shared" si="270"/>
        <v/>
      </c>
      <c r="BF358" s="16" t="str">
        <f t="shared" si="271"/>
        <v/>
      </c>
      <c r="BG358" s="16" t="e">
        <f t="shared" si="272"/>
        <v>#N/A</v>
      </c>
      <c r="BH358" s="16" t="e">
        <f t="shared" si="273"/>
        <v>#N/A</v>
      </c>
      <c r="BI358" t="e">
        <f t="shared" si="274"/>
        <v>#N/A</v>
      </c>
      <c r="BJ358" t="e">
        <f t="shared" si="275"/>
        <v>#N/A</v>
      </c>
      <c r="BK358" s="4"/>
      <c r="BL358" s="28" t="str">
        <f t="shared" si="276"/>
        <v/>
      </c>
      <c r="BM358" s="28" t="str">
        <f t="shared" si="277"/>
        <v/>
      </c>
      <c r="BN358" t="str">
        <f t="shared" si="278"/>
        <v/>
      </c>
      <c r="BO358" s="4"/>
      <c r="BP358" s="4"/>
      <c r="BQ358" s="4"/>
      <c r="BR358" s="4"/>
      <c r="BS358" s="4"/>
      <c r="CC358" s="30" t="str">
        <f t="shared" si="279"/>
        <v/>
      </c>
      <c r="CD358" s="24" t="e">
        <f t="shared" si="284"/>
        <v>#N/A</v>
      </c>
      <c r="CE358" s="4" t="e">
        <f t="shared" si="285"/>
        <v>#N/A</v>
      </c>
      <c r="CF358" s="33" t="str">
        <f t="shared" si="280"/>
        <v/>
      </c>
      <c r="CG358" t="str">
        <f t="shared" si="281"/>
        <v/>
      </c>
      <c r="CH358" t="e">
        <f t="shared" si="282"/>
        <v>#N/A</v>
      </c>
      <c r="CI358" t="e">
        <f t="shared" si="283"/>
        <v>#N/A</v>
      </c>
      <c r="CJ358" s="4" t="str">
        <f t="shared" si="254"/>
        <v/>
      </c>
      <c r="CK358" s="33" t="e">
        <f t="shared" si="255"/>
        <v>#N/A</v>
      </c>
      <c r="CL358" s="4" t="e">
        <f t="shared" si="256"/>
        <v>#N/A</v>
      </c>
      <c r="CM358" s="24" t="str">
        <f t="shared" si="257"/>
        <v/>
      </c>
      <c r="CN358" s="4" t="str">
        <f t="shared" si="258"/>
        <v/>
      </c>
      <c r="CO358" s="4"/>
      <c r="CR358" s="33" t="str">
        <f t="shared" si="286"/>
        <v/>
      </c>
      <c r="CS358" s="4" t="str">
        <f t="shared" si="287"/>
        <v/>
      </c>
      <c r="CT358" t="str">
        <f t="shared" si="288"/>
        <v/>
      </c>
    </row>
    <row r="359" spans="2:98" x14ac:dyDescent="0.3">
      <c r="B359" s="31">
        <v>352</v>
      </c>
      <c r="C359" s="61"/>
      <c r="D359" s="60"/>
      <c r="E359" s="19" t="str">
        <f t="shared" si="241"/>
        <v/>
      </c>
      <c r="F359" s="20" t="e">
        <f t="shared" si="242"/>
        <v>#N/A</v>
      </c>
      <c r="G359" s="21" t="str">
        <f t="shared" si="243"/>
        <v/>
      </c>
      <c r="H359" s="43"/>
      <c r="I359" s="43"/>
      <c r="J359" s="23" t="str">
        <f t="shared" si="259"/>
        <v/>
      </c>
      <c r="K359" s="24" t="str">
        <f t="shared" si="244"/>
        <v/>
      </c>
      <c r="L359" s="24" t="e">
        <f t="shared" si="245"/>
        <v>#N/A</v>
      </c>
      <c r="N359" s="25" t="str">
        <f t="shared" si="260"/>
        <v/>
      </c>
      <c r="O359" s="23" t="str">
        <f t="shared" si="261"/>
        <v/>
      </c>
      <c r="P359" s="26" t="e">
        <f t="shared" si="262"/>
        <v>#N/A</v>
      </c>
      <c r="Q359" t="b">
        <f t="shared" si="246"/>
        <v>0</v>
      </c>
      <c r="R359" s="26" t="e">
        <f t="shared" si="247"/>
        <v>#N/A</v>
      </c>
      <c r="S359" s="44" t="e">
        <f t="shared" si="248"/>
        <v>#N/A</v>
      </c>
      <c r="AC359" t="str">
        <f t="shared" si="263"/>
        <v/>
      </c>
      <c r="AD359" t="str">
        <f t="shared" si="264"/>
        <v/>
      </c>
      <c r="AE359" s="4" t="str">
        <f t="shared" si="249"/>
        <v/>
      </c>
      <c r="AF359" s="4" t="e">
        <f t="shared" si="265"/>
        <v>#N/A</v>
      </c>
      <c r="AG359" s="4" t="e">
        <f t="shared" si="266"/>
        <v>#N/A</v>
      </c>
      <c r="AH359" s="4" t="e">
        <f t="shared" si="250"/>
        <v>#N/A</v>
      </c>
      <c r="AI359" t="str">
        <f t="shared" si="251"/>
        <v/>
      </c>
      <c r="AJ359" t="str">
        <f t="shared" si="252"/>
        <v/>
      </c>
      <c r="AK359" t="str">
        <f t="shared" si="253"/>
        <v/>
      </c>
      <c r="AM359" s="39"/>
      <c r="BB359" s="16" t="e">
        <f t="shared" si="267"/>
        <v>#N/A</v>
      </c>
      <c r="BC359" s="16" t="str">
        <f t="shared" si="268"/>
        <v/>
      </c>
      <c r="BD359" s="16" t="e">
        <f t="shared" si="269"/>
        <v>#N/A</v>
      </c>
      <c r="BE359" s="16" t="str">
        <f t="shared" si="270"/>
        <v/>
      </c>
      <c r="BF359" s="16" t="str">
        <f t="shared" si="271"/>
        <v/>
      </c>
      <c r="BG359" s="16" t="e">
        <f t="shared" si="272"/>
        <v>#N/A</v>
      </c>
      <c r="BH359" s="16" t="e">
        <f t="shared" si="273"/>
        <v>#N/A</v>
      </c>
      <c r="BI359" t="e">
        <f t="shared" si="274"/>
        <v>#N/A</v>
      </c>
      <c r="BJ359" t="e">
        <f t="shared" si="275"/>
        <v>#N/A</v>
      </c>
      <c r="BK359" s="4"/>
      <c r="BL359" s="28" t="str">
        <f t="shared" si="276"/>
        <v/>
      </c>
      <c r="BM359" s="28" t="str">
        <f t="shared" si="277"/>
        <v/>
      </c>
      <c r="BN359" t="str">
        <f t="shared" si="278"/>
        <v/>
      </c>
      <c r="BO359" s="4"/>
      <c r="BP359" s="4"/>
      <c r="BQ359" s="4"/>
      <c r="BR359" s="4"/>
      <c r="BS359" s="4"/>
      <c r="CC359" s="30" t="str">
        <f t="shared" si="279"/>
        <v/>
      </c>
      <c r="CD359" s="24" t="e">
        <f t="shared" si="284"/>
        <v>#N/A</v>
      </c>
      <c r="CE359" s="4" t="e">
        <f t="shared" si="285"/>
        <v>#N/A</v>
      </c>
      <c r="CF359" s="33" t="str">
        <f t="shared" si="280"/>
        <v/>
      </c>
      <c r="CG359" t="str">
        <f t="shared" si="281"/>
        <v/>
      </c>
      <c r="CH359" t="e">
        <f t="shared" si="282"/>
        <v>#N/A</v>
      </c>
      <c r="CI359" t="e">
        <f t="shared" si="283"/>
        <v>#N/A</v>
      </c>
      <c r="CJ359" s="4" t="str">
        <f t="shared" si="254"/>
        <v/>
      </c>
      <c r="CK359" s="33" t="e">
        <f t="shared" si="255"/>
        <v>#N/A</v>
      </c>
      <c r="CL359" s="4" t="e">
        <f t="shared" si="256"/>
        <v>#N/A</v>
      </c>
      <c r="CM359" s="24" t="str">
        <f t="shared" si="257"/>
        <v/>
      </c>
      <c r="CN359" s="4" t="str">
        <f t="shared" si="258"/>
        <v/>
      </c>
      <c r="CO359" s="4"/>
      <c r="CR359" s="33" t="str">
        <f t="shared" si="286"/>
        <v/>
      </c>
      <c r="CS359" s="4" t="str">
        <f t="shared" si="287"/>
        <v/>
      </c>
      <c r="CT359" t="str">
        <f t="shared" si="288"/>
        <v/>
      </c>
    </row>
    <row r="360" spans="2:98" x14ac:dyDescent="0.3">
      <c r="B360" s="31">
        <v>353</v>
      </c>
      <c r="C360" s="61"/>
      <c r="D360" s="60"/>
      <c r="E360" s="19" t="str">
        <f t="shared" si="241"/>
        <v/>
      </c>
      <c r="F360" s="20" t="e">
        <f t="shared" si="242"/>
        <v>#N/A</v>
      </c>
      <c r="G360" s="21" t="str">
        <f t="shared" si="243"/>
        <v/>
      </c>
      <c r="H360" s="43"/>
      <c r="I360" s="43"/>
      <c r="J360" s="23" t="str">
        <f t="shared" si="259"/>
        <v/>
      </c>
      <c r="K360" s="24" t="str">
        <f t="shared" si="244"/>
        <v/>
      </c>
      <c r="L360" s="24" t="e">
        <f t="shared" si="245"/>
        <v>#N/A</v>
      </c>
      <c r="N360" s="25" t="str">
        <f t="shared" si="260"/>
        <v/>
      </c>
      <c r="O360" s="23" t="str">
        <f t="shared" si="261"/>
        <v/>
      </c>
      <c r="P360" s="26" t="e">
        <f t="shared" si="262"/>
        <v>#N/A</v>
      </c>
      <c r="Q360" t="b">
        <f t="shared" si="246"/>
        <v>0</v>
      </c>
      <c r="R360" s="26" t="e">
        <f t="shared" si="247"/>
        <v>#N/A</v>
      </c>
      <c r="S360" s="44" t="e">
        <f t="shared" si="248"/>
        <v>#N/A</v>
      </c>
      <c r="AC360" t="str">
        <f t="shared" si="263"/>
        <v/>
      </c>
      <c r="AD360" t="str">
        <f t="shared" si="264"/>
        <v/>
      </c>
      <c r="AE360" s="4" t="str">
        <f t="shared" si="249"/>
        <v/>
      </c>
      <c r="AF360" s="4" t="e">
        <f t="shared" si="265"/>
        <v>#N/A</v>
      </c>
      <c r="AG360" s="4" t="e">
        <f t="shared" si="266"/>
        <v>#N/A</v>
      </c>
      <c r="AH360" s="4" t="e">
        <f t="shared" si="250"/>
        <v>#N/A</v>
      </c>
      <c r="AI360" t="str">
        <f t="shared" si="251"/>
        <v/>
      </c>
      <c r="AJ360" t="str">
        <f t="shared" si="252"/>
        <v/>
      </c>
      <c r="AK360" t="str">
        <f t="shared" si="253"/>
        <v/>
      </c>
      <c r="AM360" s="39"/>
      <c r="BB360" s="16" t="e">
        <f t="shared" si="267"/>
        <v>#N/A</v>
      </c>
      <c r="BC360" s="16" t="str">
        <f t="shared" si="268"/>
        <v/>
      </c>
      <c r="BD360" s="16" t="e">
        <f t="shared" si="269"/>
        <v>#N/A</v>
      </c>
      <c r="BE360" s="16" t="str">
        <f t="shared" si="270"/>
        <v/>
      </c>
      <c r="BF360" s="16" t="str">
        <f t="shared" si="271"/>
        <v/>
      </c>
      <c r="BG360" s="16" t="e">
        <f t="shared" si="272"/>
        <v>#N/A</v>
      </c>
      <c r="BH360" s="16" t="e">
        <f t="shared" si="273"/>
        <v>#N/A</v>
      </c>
      <c r="BI360" t="e">
        <f t="shared" si="274"/>
        <v>#N/A</v>
      </c>
      <c r="BJ360" t="e">
        <f t="shared" si="275"/>
        <v>#N/A</v>
      </c>
      <c r="BK360" s="4"/>
      <c r="BL360" s="28" t="str">
        <f t="shared" si="276"/>
        <v/>
      </c>
      <c r="BM360" s="28" t="str">
        <f t="shared" si="277"/>
        <v/>
      </c>
      <c r="BN360" t="str">
        <f t="shared" si="278"/>
        <v/>
      </c>
      <c r="BO360" s="4"/>
      <c r="BP360" s="4"/>
      <c r="BQ360" s="4"/>
      <c r="BR360" s="4"/>
      <c r="BS360" s="4"/>
      <c r="CC360" s="30" t="str">
        <f t="shared" si="279"/>
        <v/>
      </c>
      <c r="CD360" s="24" t="e">
        <f t="shared" si="284"/>
        <v>#N/A</v>
      </c>
      <c r="CE360" s="4" t="e">
        <f t="shared" si="285"/>
        <v>#N/A</v>
      </c>
      <c r="CF360" s="33" t="str">
        <f t="shared" si="280"/>
        <v/>
      </c>
      <c r="CG360" t="str">
        <f t="shared" si="281"/>
        <v/>
      </c>
      <c r="CH360" t="e">
        <f t="shared" si="282"/>
        <v>#N/A</v>
      </c>
      <c r="CI360" t="e">
        <f t="shared" si="283"/>
        <v>#N/A</v>
      </c>
      <c r="CJ360" s="4" t="str">
        <f t="shared" si="254"/>
        <v/>
      </c>
      <c r="CK360" s="33" t="e">
        <f t="shared" si="255"/>
        <v>#N/A</v>
      </c>
      <c r="CL360" s="4" t="e">
        <f t="shared" si="256"/>
        <v>#N/A</v>
      </c>
      <c r="CM360" s="24" t="str">
        <f t="shared" si="257"/>
        <v/>
      </c>
      <c r="CN360" s="4" t="str">
        <f t="shared" si="258"/>
        <v/>
      </c>
      <c r="CO360" s="4"/>
      <c r="CR360" s="33" t="str">
        <f t="shared" si="286"/>
        <v/>
      </c>
      <c r="CS360" s="4" t="str">
        <f t="shared" si="287"/>
        <v/>
      </c>
      <c r="CT360" t="str">
        <f t="shared" si="288"/>
        <v/>
      </c>
    </row>
    <row r="361" spans="2:98" x14ac:dyDescent="0.3">
      <c r="B361" s="31">
        <v>354</v>
      </c>
      <c r="C361" s="61"/>
      <c r="D361" s="60"/>
      <c r="E361" s="19" t="str">
        <f t="shared" si="241"/>
        <v/>
      </c>
      <c r="F361" s="20" t="e">
        <f t="shared" si="242"/>
        <v>#N/A</v>
      </c>
      <c r="G361" s="21" t="str">
        <f t="shared" si="243"/>
        <v/>
      </c>
      <c r="H361" s="43"/>
      <c r="I361" s="43"/>
      <c r="J361" s="23" t="str">
        <f t="shared" si="259"/>
        <v/>
      </c>
      <c r="K361" s="24" t="str">
        <f t="shared" si="244"/>
        <v/>
      </c>
      <c r="L361" s="24" t="e">
        <f t="shared" si="245"/>
        <v>#N/A</v>
      </c>
      <c r="N361" s="25" t="str">
        <f t="shared" si="260"/>
        <v/>
      </c>
      <c r="O361" s="23" t="str">
        <f t="shared" si="261"/>
        <v/>
      </c>
      <c r="P361" s="26" t="e">
        <f t="shared" si="262"/>
        <v>#N/A</v>
      </c>
      <c r="Q361" t="b">
        <f t="shared" si="246"/>
        <v>0</v>
      </c>
      <c r="R361" s="26" t="e">
        <f t="shared" si="247"/>
        <v>#N/A</v>
      </c>
      <c r="S361" s="44" t="e">
        <f t="shared" si="248"/>
        <v>#N/A</v>
      </c>
      <c r="AC361" t="str">
        <f t="shared" si="263"/>
        <v/>
      </c>
      <c r="AD361" t="str">
        <f t="shared" si="264"/>
        <v/>
      </c>
      <c r="AE361" s="4" t="str">
        <f t="shared" si="249"/>
        <v/>
      </c>
      <c r="AF361" s="4" t="e">
        <f t="shared" si="265"/>
        <v>#N/A</v>
      </c>
      <c r="AG361" s="4" t="e">
        <f t="shared" si="266"/>
        <v>#N/A</v>
      </c>
      <c r="AH361" s="4" t="e">
        <f t="shared" si="250"/>
        <v>#N/A</v>
      </c>
      <c r="AI361" t="str">
        <f t="shared" si="251"/>
        <v/>
      </c>
      <c r="AJ361" t="str">
        <f t="shared" si="252"/>
        <v/>
      </c>
      <c r="AK361" t="str">
        <f t="shared" si="253"/>
        <v/>
      </c>
      <c r="AM361" s="39"/>
      <c r="BB361" s="16" t="e">
        <f t="shared" si="267"/>
        <v>#N/A</v>
      </c>
      <c r="BC361" s="16" t="str">
        <f t="shared" si="268"/>
        <v/>
      </c>
      <c r="BD361" s="16" t="e">
        <f t="shared" si="269"/>
        <v>#N/A</v>
      </c>
      <c r="BE361" s="16" t="str">
        <f t="shared" si="270"/>
        <v/>
      </c>
      <c r="BF361" s="16" t="str">
        <f t="shared" si="271"/>
        <v/>
      </c>
      <c r="BG361" s="16" t="e">
        <f t="shared" si="272"/>
        <v>#N/A</v>
      </c>
      <c r="BH361" s="16" t="e">
        <f t="shared" si="273"/>
        <v>#N/A</v>
      </c>
      <c r="BI361" t="e">
        <f t="shared" si="274"/>
        <v>#N/A</v>
      </c>
      <c r="BJ361" t="e">
        <f t="shared" si="275"/>
        <v>#N/A</v>
      </c>
      <c r="BK361" s="4"/>
      <c r="BL361" s="28" t="str">
        <f t="shared" si="276"/>
        <v/>
      </c>
      <c r="BM361" s="28" t="str">
        <f t="shared" si="277"/>
        <v/>
      </c>
      <c r="BN361" t="str">
        <f t="shared" si="278"/>
        <v/>
      </c>
      <c r="BO361" s="4"/>
      <c r="BP361" s="4"/>
      <c r="BQ361" s="4"/>
      <c r="BR361" s="4"/>
      <c r="BS361" s="4"/>
      <c r="CC361" s="30" t="str">
        <f t="shared" si="279"/>
        <v/>
      </c>
      <c r="CD361" s="24" t="e">
        <f t="shared" si="284"/>
        <v>#N/A</v>
      </c>
      <c r="CE361" s="4" t="e">
        <f t="shared" si="285"/>
        <v>#N/A</v>
      </c>
      <c r="CF361" s="33" t="str">
        <f t="shared" si="280"/>
        <v/>
      </c>
      <c r="CG361" t="str">
        <f t="shared" si="281"/>
        <v/>
      </c>
      <c r="CH361" t="e">
        <f t="shared" si="282"/>
        <v>#N/A</v>
      </c>
      <c r="CI361" t="e">
        <f t="shared" si="283"/>
        <v>#N/A</v>
      </c>
      <c r="CJ361" s="4" t="str">
        <f t="shared" si="254"/>
        <v/>
      </c>
      <c r="CK361" s="33" t="e">
        <f t="shared" si="255"/>
        <v>#N/A</v>
      </c>
      <c r="CL361" s="4" t="e">
        <f t="shared" si="256"/>
        <v>#N/A</v>
      </c>
      <c r="CM361" s="24" t="str">
        <f t="shared" si="257"/>
        <v/>
      </c>
      <c r="CN361" s="4" t="str">
        <f t="shared" si="258"/>
        <v/>
      </c>
      <c r="CO361" s="4"/>
      <c r="CR361" s="33" t="str">
        <f t="shared" si="286"/>
        <v/>
      </c>
      <c r="CS361" s="4" t="str">
        <f t="shared" si="287"/>
        <v/>
      </c>
      <c r="CT361" t="str">
        <f t="shared" si="288"/>
        <v/>
      </c>
    </row>
    <row r="362" spans="2:98" x14ac:dyDescent="0.3">
      <c r="B362" s="31">
        <v>355</v>
      </c>
      <c r="C362" s="61"/>
      <c r="D362" s="60"/>
      <c r="E362" s="19" t="str">
        <f t="shared" si="241"/>
        <v/>
      </c>
      <c r="F362" s="20" t="e">
        <f t="shared" si="242"/>
        <v>#N/A</v>
      </c>
      <c r="G362" s="21" t="str">
        <f t="shared" si="243"/>
        <v/>
      </c>
      <c r="H362" s="43"/>
      <c r="I362" s="43"/>
      <c r="J362" s="23" t="str">
        <f t="shared" si="259"/>
        <v/>
      </c>
      <c r="K362" s="24" t="str">
        <f t="shared" si="244"/>
        <v/>
      </c>
      <c r="L362" s="24" t="e">
        <f t="shared" si="245"/>
        <v>#N/A</v>
      </c>
      <c r="N362" s="25" t="str">
        <f t="shared" si="260"/>
        <v/>
      </c>
      <c r="O362" s="23" t="str">
        <f t="shared" si="261"/>
        <v/>
      </c>
      <c r="P362" s="26" t="e">
        <f t="shared" si="262"/>
        <v>#N/A</v>
      </c>
      <c r="Q362" t="b">
        <f t="shared" si="246"/>
        <v>0</v>
      </c>
      <c r="R362" s="26" t="e">
        <f t="shared" si="247"/>
        <v>#N/A</v>
      </c>
      <c r="S362" s="44" t="e">
        <f t="shared" si="248"/>
        <v>#N/A</v>
      </c>
      <c r="AC362" t="str">
        <f t="shared" si="263"/>
        <v/>
      </c>
      <c r="AD362" t="str">
        <f t="shared" si="264"/>
        <v/>
      </c>
      <c r="AE362" s="4" t="str">
        <f t="shared" si="249"/>
        <v/>
      </c>
      <c r="AF362" s="4" t="e">
        <f t="shared" si="265"/>
        <v>#N/A</v>
      </c>
      <c r="AG362" s="4" t="e">
        <f t="shared" si="266"/>
        <v>#N/A</v>
      </c>
      <c r="AH362" s="4" t="e">
        <f t="shared" si="250"/>
        <v>#N/A</v>
      </c>
      <c r="AI362" t="str">
        <f t="shared" si="251"/>
        <v/>
      </c>
      <c r="AJ362" t="str">
        <f t="shared" si="252"/>
        <v/>
      </c>
      <c r="AK362" t="str">
        <f t="shared" si="253"/>
        <v/>
      </c>
      <c r="AM362" s="39"/>
      <c r="BB362" s="16" t="e">
        <f t="shared" si="267"/>
        <v>#N/A</v>
      </c>
      <c r="BC362" s="16" t="str">
        <f t="shared" si="268"/>
        <v/>
      </c>
      <c r="BD362" s="16" t="e">
        <f t="shared" si="269"/>
        <v>#N/A</v>
      </c>
      <c r="BE362" s="16" t="str">
        <f t="shared" si="270"/>
        <v/>
      </c>
      <c r="BF362" s="16" t="str">
        <f t="shared" si="271"/>
        <v/>
      </c>
      <c r="BG362" s="16" t="e">
        <f t="shared" si="272"/>
        <v>#N/A</v>
      </c>
      <c r="BH362" s="16" t="e">
        <f t="shared" si="273"/>
        <v>#N/A</v>
      </c>
      <c r="BI362" t="e">
        <f t="shared" si="274"/>
        <v>#N/A</v>
      </c>
      <c r="BJ362" t="e">
        <f t="shared" si="275"/>
        <v>#N/A</v>
      </c>
      <c r="BK362" s="4"/>
      <c r="BL362" s="28" t="str">
        <f t="shared" si="276"/>
        <v/>
      </c>
      <c r="BM362" s="28" t="str">
        <f t="shared" si="277"/>
        <v/>
      </c>
      <c r="BN362" t="str">
        <f t="shared" si="278"/>
        <v/>
      </c>
      <c r="BO362" s="4"/>
      <c r="BP362" s="4"/>
      <c r="BQ362" s="4"/>
      <c r="BR362" s="4"/>
      <c r="BS362" s="4"/>
      <c r="CC362" s="30" t="str">
        <f t="shared" si="279"/>
        <v/>
      </c>
      <c r="CD362" s="24" t="e">
        <f t="shared" si="284"/>
        <v>#N/A</v>
      </c>
      <c r="CE362" s="4" t="e">
        <f t="shared" si="285"/>
        <v>#N/A</v>
      </c>
      <c r="CF362" s="33" t="str">
        <f t="shared" si="280"/>
        <v/>
      </c>
      <c r="CG362" t="str">
        <f t="shared" si="281"/>
        <v/>
      </c>
      <c r="CH362" t="e">
        <f t="shared" si="282"/>
        <v>#N/A</v>
      </c>
      <c r="CI362" t="e">
        <f t="shared" si="283"/>
        <v>#N/A</v>
      </c>
      <c r="CJ362" s="4" t="str">
        <f t="shared" si="254"/>
        <v/>
      </c>
      <c r="CK362" s="33" t="e">
        <f t="shared" si="255"/>
        <v>#N/A</v>
      </c>
      <c r="CL362" s="4" t="e">
        <f t="shared" si="256"/>
        <v>#N/A</v>
      </c>
      <c r="CM362" s="24" t="str">
        <f t="shared" si="257"/>
        <v/>
      </c>
      <c r="CN362" s="4" t="str">
        <f t="shared" si="258"/>
        <v/>
      </c>
      <c r="CO362" s="4"/>
      <c r="CR362" s="33" t="str">
        <f t="shared" si="286"/>
        <v/>
      </c>
      <c r="CS362" s="4" t="str">
        <f t="shared" si="287"/>
        <v/>
      </c>
      <c r="CT362" t="str">
        <f t="shared" si="288"/>
        <v/>
      </c>
    </row>
    <row r="363" spans="2:98" x14ac:dyDescent="0.3">
      <c r="B363" s="31">
        <v>356</v>
      </c>
      <c r="C363" s="61"/>
      <c r="D363" s="60"/>
      <c r="E363" s="19" t="str">
        <f t="shared" si="241"/>
        <v/>
      </c>
      <c r="F363" s="20" t="e">
        <f t="shared" si="242"/>
        <v>#N/A</v>
      </c>
      <c r="G363" s="21" t="str">
        <f t="shared" si="243"/>
        <v/>
      </c>
      <c r="H363" s="43"/>
      <c r="I363" s="43"/>
      <c r="J363" s="23" t="str">
        <f t="shared" si="259"/>
        <v/>
      </c>
      <c r="K363" s="24" t="str">
        <f t="shared" si="244"/>
        <v/>
      </c>
      <c r="L363" s="24" t="e">
        <f t="shared" si="245"/>
        <v>#N/A</v>
      </c>
      <c r="N363" s="25" t="str">
        <f t="shared" si="260"/>
        <v/>
      </c>
      <c r="O363" s="23" t="str">
        <f t="shared" si="261"/>
        <v/>
      </c>
      <c r="P363" s="26" t="e">
        <f t="shared" si="262"/>
        <v>#N/A</v>
      </c>
      <c r="Q363" t="b">
        <f t="shared" si="246"/>
        <v>0</v>
      </c>
      <c r="R363" s="26" t="e">
        <f t="shared" si="247"/>
        <v>#N/A</v>
      </c>
      <c r="S363" s="44" t="e">
        <f t="shared" si="248"/>
        <v>#N/A</v>
      </c>
      <c r="AC363" t="str">
        <f t="shared" si="263"/>
        <v/>
      </c>
      <c r="AD363" t="str">
        <f t="shared" si="264"/>
        <v/>
      </c>
      <c r="AE363" s="4" t="str">
        <f t="shared" si="249"/>
        <v/>
      </c>
      <c r="AF363" s="4" t="e">
        <f t="shared" si="265"/>
        <v>#N/A</v>
      </c>
      <c r="AG363" s="4" t="e">
        <f t="shared" si="266"/>
        <v>#N/A</v>
      </c>
      <c r="AH363" s="4" t="e">
        <f t="shared" si="250"/>
        <v>#N/A</v>
      </c>
      <c r="AI363" t="str">
        <f t="shared" si="251"/>
        <v/>
      </c>
      <c r="AJ363" t="str">
        <f t="shared" si="252"/>
        <v/>
      </c>
      <c r="AK363" t="str">
        <f t="shared" si="253"/>
        <v/>
      </c>
      <c r="AM363" s="39"/>
      <c r="BB363" s="16" t="e">
        <f t="shared" si="267"/>
        <v>#N/A</v>
      </c>
      <c r="BC363" s="16" t="str">
        <f t="shared" si="268"/>
        <v/>
      </c>
      <c r="BD363" s="16" t="e">
        <f t="shared" si="269"/>
        <v>#N/A</v>
      </c>
      <c r="BE363" s="16" t="str">
        <f t="shared" si="270"/>
        <v/>
      </c>
      <c r="BF363" s="16" t="str">
        <f t="shared" si="271"/>
        <v/>
      </c>
      <c r="BG363" s="16" t="e">
        <f t="shared" si="272"/>
        <v>#N/A</v>
      </c>
      <c r="BH363" s="16" t="e">
        <f t="shared" si="273"/>
        <v>#N/A</v>
      </c>
      <c r="BI363" t="e">
        <f t="shared" si="274"/>
        <v>#N/A</v>
      </c>
      <c r="BJ363" t="e">
        <f t="shared" si="275"/>
        <v>#N/A</v>
      </c>
      <c r="BK363" s="4"/>
      <c r="BL363" s="28" t="str">
        <f t="shared" si="276"/>
        <v/>
      </c>
      <c r="BM363" s="28" t="str">
        <f t="shared" si="277"/>
        <v/>
      </c>
      <c r="BN363" t="str">
        <f t="shared" si="278"/>
        <v/>
      </c>
      <c r="BO363" s="4"/>
      <c r="BP363" s="4"/>
      <c r="BQ363" s="4"/>
      <c r="BR363" s="4"/>
      <c r="BS363" s="4"/>
      <c r="CC363" s="30" t="str">
        <f t="shared" si="279"/>
        <v/>
      </c>
      <c r="CD363" s="24" t="e">
        <f t="shared" si="284"/>
        <v>#N/A</v>
      </c>
      <c r="CE363" s="4" t="e">
        <f t="shared" si="285"/>
        <v>#N/A</v>
      </c>
      <c r="CF363" s="33" t="str">
        <f t="shared" si="280"/>
        <v/>
      </c>
      <c r="CG363" t="str">
        <f t="shared" si="281"/>
        <v/>
      </c>
      <c r="CH363" t="e">
        <f t="shared" si="282"/>
        <v>#N/A</v>
      </c>
      <c r="CI363" t="e">
        <f t="shared" si="283"/>
        <v>#N/A</v>
      </c>
      <c r="CJ363" s="4" t="str">
        <f t="shared" si="254"/>
        <v/>
      </c>
      <c r="CK363" s="33" t="e">
        <f t="shared" si="255"/>
        <v>#N/A</v>
      </c>
      <c r="CL363" s="4" t="e">
        <f t="shared" si="256"/>
        <v>#N/A</v>
      </c>
      <c r="CM363" s="24" t="str">
        <f t="shared" si="257"/>
        <v/>
      </c>
      <c r="CN363" s="4" t="str">
        <f t="shared" si="258"/>
        <v/>
      </c>
      <c r="CO363" s="4"/>
      <c r="CR363" s="33" t="str">
        <f t="shared" si="286"/>
        <v/>
      </c>
      <c r="CS363" s="4" t="str">
        <f t="shared" si="287"/>
        <v/>
      </c>
      <c r="CT363" t="str">
        <f t="shared" si="288"/>
        <v/>
      </c>
    </row>
    <row r="364" spans="2:98" x14ac:dyDescent="0.3">
      <c r="B364" s="31">
        <v>357</v>
      </c>
      <c r="C364" s="61"/>
      <c r="D364" s="60"/>
      <c r="E364" s="19" t="str">
        <f t="shared" si="241"/>
        <v/>
      </c>
      <c r="F364" s="20" t="e">
        <f t="shared" si="242"/>
        <v>#N/A</v>
      </c>
      <c r="G364" s="21" t="str">
        <f t="shared" si="243"/>
        <v/>
      </c>
      <c r="H364" s="43"/>
      <c r="I364" s="43"/>
      <c r="J364" s="23" t="str">
        <f t="shared" si="259"/>
        <v/>
      </c>
      <c r="K364" s="24" t="str">
        <f t="shared" si="244"/>
        <v/>
      </c>
      <c r="L364" s="24" t="e">
        <f t="shared" si="245"/>
        <v>#N/A</v>
      </c>
      <c r="N364" s="25" t="str">
        <f t="shared" si="260"/>
        <v/>
      </c>
      <c r="O364" s="23" t="str">
        <f t="shared" si="261"/>
        <v/>
      </c>
      <c r="P364" s="26" t="e">
        <f t="shared" si="262"/>
        <v>#N/A</v>
      </c>
      <c r="Q364" t="b">
        <f t="shared" si="246"/>
        <v>0</v>
      </c>
      <c r="R364" s="26" t="e">
        <f t="shared" si="247"/>
        <v>#N/A</v>
      </c>
      <c r="S364" s="44" t="e">
        <f t="shared" si="248"/>
        <v>#N/A</v>
      </c>
      <c r="AC364" t="str">
        <f t="shared" si="263"/>
        <v/>
      </c>
      <c r="AD364" t="str">
        <f t="shared" si="264"/>
        <v/>
      </c>
      <c r="AE364" s="4" t="str">
        <f t="shared" si="249"/>
        <v/>
      </c>
      <c r="AF364" s="4" t="e">
        <f t="shared" si="265"/>
        <v>#N/A</v>
      </c>
      <c r="AG364" s="4" t="e">
        <f t="shared" si="266"/>
        <v>#N/A</v>
      </c>
      <c r="AH364" s="4" t="e">
        <f t="shared" si="250"/>
        <v>#N/A</v>
      </c>
      <c r="AI364" t="str">
        <f t="shared" si="251"/>
        <v/>
      </c>
      <c r="AJ364" t="str">
        <f t="shared" si="252"/>
        <v/>
      </c>
      <c r="AK364" t="str">
        <f t="shared" si="253"/>
        <v/>
      </c>
      <c r="AM364" s="39"/>
      <c r="BB364" s="16" t="e">
        <f t="shared" si="267"/>
        <v>#N/A</v>
      </c>
      <c r="BC364" s="16" t="str">
        <f t="shared" si="268"/>
        <v/>
      </c>
      <c r="BD364" s="16" t="e">
        <f t="shared" si="269"/>
        <v>#N/A</v>
      </c>
      <c r="BE364" s="16" t="str">
        <f t="shared" si="270"/>
        <v/>
      </c>
      <c r="BF364" s="16" t="str">
        <f t="shared" si="271"/>
        <v/>
      </c>
      <c r="BG364" s="16" t="e">
        <f t="shared" si="272"/>
        <v>#N/A</v>
      </c>
      <c r="BH364" s="16" t="e">
        <f t="shared" si="273"/>
        <v>#N/A</v>
      </c>
      <c r="BI364" t="e">
        <f t="shared" si="274"/>
        <v>#N/A</v>
      </c>
      <c r="BJ364" t="e">
        <f t="shared" si="275"/>
        <v>#N/A</v>
      </c>
      <c r="BK364" s="4"/>
      <c r="BL364" s="28" t="str">
        <f t="shared" si="276"/>
        <v/>
      </c>
      <c r="BM364" s="28" t="str">
        <f t="shared" si="277"/>
        <v/>
      </c>
      <c r="BN364" t="str">
        <f t="shared" si="278"/>
        <v/>
      </c>
      <c r="BO364" s="4"/>
      <c r="BP364" s="4"/>
      <c r="BQ364" s="4"/>
      <c r="BR364" s="4"/>
      <c r="BS364" s="4"/>
      <c r="CC364" s="30" t="str">
        <f t="shared" si="279"/>
        <v/>
      </c>
      <c r="CD364" s="24" t="e">
        <f t="shared" si="284"/>
        <v>#N/A</v>
      </c>
      <c r="CE364" s="4" t="e">
        <f t="shared" si="285"/>
        <v>#N/A</v>
      </c>
      <c r="CF364" s="33" t="str">
        <f t="shared" si="280"/>
        <v/>
      </c>
      <c r="CG364" t="str">
        <f t="shared" si="281"/>
        <v/>
      </c>
      <c r="CH364" t="e">
        <f t="shared" si="282"/>
        <v>#N/A</v>
      </c>
      <c r="CI364" t="e">
        <f t="shared" si="283"/>
        <v>#N/A</v>
      </c>
      <c r="CJ364" s="4" t="str">
        <f t="shared" si="254"/>
        <v/>
      </c>
      <c r="CK364" s="33" t="e">
        <f t="shared" si="255"/>
        <v>#N/A</v>
      </c>
      <c r="CL364" s="4" t="e">
        <f t="shared" si="256"/>
        <v>#N/A</v>
      </c>
      <c r="CM364" s="24" t="str">
        <f t="shared" si="257"/>
        <v/>
      </c>
      <c r="CN364" s="4" t="str">
        <f t="shared" si="258"/>
        <v/>
      </c>
      <c r="CO364" s="4"/>
      <c r="CR364" s="33" t="str">
        <f t="shared" si="286"/>
        <v/>
      </c>
      <c r="CS364" s="4" t="str">
        <f t="shared" si="287"/>
        <v/>
      </c>
      <c r="CT364" t="str">
        <f t="shared" si="288"/>
        <v/>
      </c>
    </row>
    <row r="365" spans="2:98" x14ac:dyDescent="0.3">
      <c r="B365" s="31">
        <v>358</v>
      </c>
      <c r="C365" s="61"/>
      <c r="D365" s="60"/>
      <c r="E365" s="19" t="str">
        <f t="shared" si="241"/>
        <v/>
      </c>
      <c r="F365" s="20" t="e">
        <f t="shared" si="242"/>
        <v>#N/A</v>
      </c>
      <c r="G365" s="21" t="str">
        <f t="shared" si="243"/>
        <v/>
      </c>
      <c r="H365" s="43"/>
      <c r="I365" s="43"/>
      <c r="J365" s="23" t="str">
        <f t="shared" si="259"/>
        <v/>
      </c>
      <c r="K365" s="24" t="str">
        <f t="shared" si="244"/>
        <v/>
      </c>
      <c r="L365" s="24" t="e">
        <f t="shared" si="245"/>
        <v>#N/A</v>
      </c>
      <c r="N365" s="25" t="str">
        <f t="shared" si="260"/>
        <v/>
      </c>
      <c r="O365" s="23" t="str">
        <f t="shared" si="261"/>
        <v/>
      </c>
      <c r="P365" s="26" t="e">
        <f t="shared" si="262"/>
        <v>#N/A</v>
      </c>
      <c r="Q365" t="b">
        <f t="shared" si="246"/>
        <v>0</v>
      </c>
      <c r="R365" s="26" t="e">
        <f t="shared" si="247"/>
        <v>#N/A</v>
      </c>
      <c r="S365" s="44" t="e">
        <f t="shared" si="248"/>
        <v>#N/A</v>
      </c>
      <c r="AC365" t="str">
        <f t="shared" si="263"/>
        <v/>
      </c>
      <c r="AD365" t="str">
        <f t="shared" si="264"/>
        <v/>
      </c>
      <c r="AE365" s="4" t="str">
        <f t="shared" si="249"/>
        <v/>
      </c>
      <c r="AF365" s="4" t="e">
        <f t="shared" si="265"/>
        <v>#N/A</v>
      </c>
      <c r="AG365" s="4" t="e">
        <f t="shared" si="266"/>
        <v>#N/A</v>
      </c>
      <c r="AH365" s="4" t="e">
        <f t="shared" si="250"/>
        <v>#N/A</v>
      </c>
      <c r="AI365" t="str">
        <f t="shared" si="251"/>
        <v/>
      </c>
      <c r="AJ365" t="str">
        <f t="shared" si="252"/>
        <v/>
      </c>
      <c r="AK365" t="str">
        <f t="shared" si="253"/>
        <v/>
      </c>
      <c r="AM365" s="39"/>
      <c r="BB365" s="16" t="e">
        <f t="shared" si="267"/>
        <v>#N/A</v>
      </c>
      <c r="BC365" s="16" t="str">
        <f t="shared" si="268"/>
        <v/>
      </c>
      <c r="BD365" s="16" t="e">
        <f t="shared" si="269"/>
        <v>#N/A</v>
      </c>
      <c r="BE365" s="16" t="str">
        <f t="shared" si="270"/>
        <v/>
      </c>
      <c r="BF365" s="16" t="str">
        <f t="shared" si="271"/>
        <v/>
      </c>
      <c r="BG365" s="16" t="e">
        <f t="shared" si="272"/>
        <v>#N/A</v>
      </c>
      <c r="BH365" s="16" t="e">
        <f t="shared" si="273"/>
        <v>#N/A</v>
      </c>
      <c r="BI365" t="e">
        <f t="shared" si="274"/>
        <v>#N/A</v>
      </c>
      <c r="BJ365" t="e">
        <f t="shared" si="275"/>
        <v>#N/A</v>
      </c>
      <c r="BK365" s="4"/>
      <c r="BL365" s="28" t="str">
        <f t="shared" si="276"/>
        <v/>
      </c>
      <c r="BM365" s="28" t="str">
        <f t="shared" si="277"/>
        <v/>
      </c>
      <c r="BN365" t="str">
        <f t="shared" si="278"/>
        <v/>
      </c>
      <c r="BO365" s="4"/>
      <c r="BP365" s="4"/>
      <c r="BQ365" s="4"/>
      <c r="BR365" s="4"/>
      <c r="BS365" s="4"/>
      <c r="CC365" s="30" t="str">
        <f t="shared" si="279"/>
        <v/>
      </c>
      <c r="CD365" s="24" t="e">
        <f t="shared" si="284"/>
        <v>#N/A</v>
      </c>
      <c r="CE365" s="4" t="e">
        <f t="shared" si="285"/>
        <v>#N/A</v>
      </c>
      <c r="CF365" s="33" t="str">
        <f t="shared" si="280"/>
        <v/>
      </c>
      <c r="CG365" t="str">
        <f t="shared" si="281"/>
        <v/>
      </c>
      <c r="CH365" t="e">
        <f t="shared" si="282"/>
        <v>#N/A</v>
      </c>
      <c r="CI365" t="e">
        <f t="shared" si="283"/>
        <v>#N/A</v>
      </c>
      <c r="CJ365" s="4" t="str">
        <f t="shared" si="254"/>
        <v/>
      </c>
      <c r="CK365" s="33" t="e">
        <f t="shared" si="255"/>
        <v>#N/A</v>
      </c>
      <c r="CL365" s="4" t="e">
        <f t="shared" si="256"/>
        <v>#N/A</v>
      </c>
      <c r="CM365" s="24" t="str">
        <f t="shared" si="257"/>
        <v/>
      </c>
      <c r="CN365" s="4" t="str">
        <f t="shared" si="258"/>
        <v/>
      </c>
      <c r="CO365" s="4"/>
      <c r="CR365" s="33" t="str">
        <f t="shared" si="286"/>
        <v/>
      </c>
      <c r="CS365" s="4" t="str">
        <f t="shared" si="287"/>
        <v/>
      </c>
      <c r="CT365" t="str">
        <f t="shared" si="288"/>
        <v/>
      </c>
    </row>
    <row r="366" spans="2:98" x14ac:dyDescent="0.3">
      <c r="B366" s="31">
        <v>359</v>
      </c>
      <c r="C366" s="61"/>
      <c r="D366" s="60"/>
      <c r="E366" s="19" t="str">
        <f t="shared" si="241"/>
        <v/>
      </c>
      <c r="F366" s="20" t="e">
        <f t="shared" si="242"/>
        <v>#N/A</v>
      </c>
      <c r="G366" s="21" t="str">
        <f t="shared" si="243"/>
        <v/>
      </c>
      <c r="H366" s="43"/>
      <c r="I366" s="43"/>
      <c r="J366" s="23" t="str">
        <f t="shared" si="259"/>
        <v/>
      </c>
      <c r="K366" s="24" t="str">
        <f t="shared" si="244"/>
        <v/>
      </c>
      <c r="L366" s="24" t="e">
        <f t="shared" si="245"/>
        <v>#N/A</v>
      </c>
      <c r="N366" s="25" t="str">
        <f t="shared" si="260"/>
        <v/>
      </c>
      <c r="O366" s="23" t="str">
        <f t="shared" si="261"/>
        <v/>
      </c>
      <c r="P366" s="26" t="e">
        <f t="shared" si="262"/>
        <v>#N/A</v>
      </c>
      <c r="Q366" t="b">
        <f t="shared" si="246"/>
        <v>0</v>
      </c>
      <c r="R366" s="26" t="e">
        <f t="shared" si="247"/>
        <v>#N/A</v>
      </c>
      <c r="S366" s="44" t="e">
        <f t="shared" si="248"/>
        <v>#N/A</v>
      </c>
      <c r="AC366" t="str">
        <f t="shared" si="263"/>
        <v/>
      </c>
      <c r="AD366" t="str">
        <f t="shared" si="264"/>
        <v/>
      </c>
      <c r="AE366" s="4" t="str">
        <f t="shared" si="249"/>
        <v/>
      </c>
      <c r="AF366" s="4" t="e">
        <f t="shared" si="265"/>
        <v>#N/A</v>
      </c>
      <c r="AG366" s="4" t="e">
        <f t="shared" si="266"/>
        <v>#N/A</v>
      </c>
      <c r="AH366" s="4" t="e">
        <f t="shared" si="250"/>
        <v>#N/A</v>
      </c>
      <c r="AI366" t="str">
        <f t="shared" si="251"/>
        <v/>
      </c>
      <c r="AJ366" t="str">
        <f t="shared" si="252"/>
        <v/>
      </c>
      <c r="AK366" t="str">
        <f t="shared" si="253"/>
        <v/>
      </c>
      <c r="AM366" s="39"/>
      <c r="BB366" s="16" t="e">
        <f t="shared" si="267"/>
        <v>#N/A</v>
      </c>
      <c r="BC366" s="16" t="str">
        <f t="shared" si="268"/>
        <v/>
      </c>
      <c r="BD366" s="16" t="e">
        <f t="shared" si="269"/>
        <v>#N/A</v>
      </c>
      <c r="BE366" s="16" t="str">
        <f t="shared" si="270"/>
        <v/>
      </c>
      <c r="BF366" s="16" t="str">
        <f t="shared" si="271"/>
        <v/>
      </c>
      <c r="BG366" s="16" t="e">
        <f t="shared" si="272"/>
        <v>#N/A</v>
      </c>
      <c r="BH366" s="16" t="e">
        <f t="shared" si="273"/>
        <v>#N/A</v>
      </c>
      <c r="BI366" t="e">
        <f t="shared" si="274"/>
        <v>#N/A</v>
      </c>
      <c r="BJ366" t="e">
        <f t="shared" si="275"/>
        <v>#N/A</v>
      </c>
      <c r="BK366" s="4"/>
      <c r="BL366" s="28" t="str">
        <f t="shared" si="276"/>
        <v/>
      </c>
      <c r="BM366" s="28" t="str">
        <f t="shared" si="277"/>
        <v/>
      </c>
      <c r="BN366" t="str">
        <f t="shared" si="278"/>
        <v/>
      </c>
      <c r="BO366" s="4"/>
      <c r="BP366" s="4"/>
      <c r="BQ366" s="4"/>
      <c r="BR366" s="4"/>
      <c r="BS366" s="4"/>
      <c r="CC366" s="30" t="str">
        <f t="shared" si="279"/>
        <v/>
      </c>
      <c r="CD366" s="24" t="e">
        <f t="shared" si="284"/>
        <v>#N/A</v>
      </c>
      <c r="CE366" s="4" t="e">
        <f t="shared" si="285"/>
        <v>#N/A</v>
      </c>
      <c r="CF366" s="33" t="str">
        <f t="shared" si="280"/>
        <v/>
      </c>
      <c r="CG366" t="str">
        <f t="shared" si="281"/>
        <v/>
      </c>
      <c r="CH366" t="e">
        <f t="shared" si="282"/>
        <v>#N/A</v>
      </c>
      <c r="CI366" t="e">
        <f t="shared" si="283"/>
        <v>#N/A</v>
      </c>
      <c r="CJ366" s="4" t="str">
        <f t="shared" si="254"/>
        <v/>
      </c>
      <c r="CK366" s="33" t="e">
        <f t="shared" si="255"/>
        <v>#N/A</v>
      </c>
      <c r="CL366" s="4" t="e">
        <f t="shared" si="256"/>
        <v>#N/A</v>
      </c>
      <c r="CM366" s="24" t="str">
        <f t="shared" si="257"/>
        <v/>
      </c>
      <c r="CN366" s="4" t="str">
        <f t="shared" si="258"/>
        <v/>
      </c>
      <c r="CO366" s="4"/>
      <c r="CR366" s="33" t="str">
        <f t="shared" si="286"/>
        <v/>
      </c>
      <c r="CS366" s="4" t="str">
        <f t="shared" si="287"/>
        <v/>
      </c>
      <c r="CT366" t="str">
        <f t="shared" si="288"/>
        <v/>
      </c>
    </row>
    <row r="367" spans="2:98" x14ac:dyDescent="0.3">
      <c r="B367" s="31">
        <v>360</v>
      </c>
      <c r="C367" s="61"/>
      <c r="D367" s="60"/>
      <c r="E367" s="19" t="str">
        <f t="shared" si="241"/>
        <v/>
      </c>
      <c r="F367" s="20" t="e">
        <f t="shared" si="242"/>
        <v>#N/A</v>
      </c>
      <c r="G367" s="21" t="str">
        <f t="shared" si="243"/>
        <v/>
      </c>
      <c r="H367" s="43"/>
      <c r="I367" s="43"/>
      <c r="J367" s="23" t="str">
        <f t="shared" si="259"/>
        <v/>
      </c>
      <c r="K367" s="24" t="str">
        <f t="shared" si="244"/>
        <v/>
      </c>
      <c r="L367" s="24" t="e">
        <f t="shared" si="245"/>
        <v>#N/A</v>
      </c>
      <c r="N367" s="25" t="str">
        <f t="shared" si="260"/>
        <v/>
      </c>
      <c r="O367" s="23" t="str">
        <f t="shared" si="261"/>
        <v/>
      </c>
      <c r="P367" s="26" t="e">
        <f t="shared" si="262"/>
        <v>#N/A</v>
      </c>
      <c r="Q367" t="b">
        <f t="shared" si="246"/>
        <v>0</v>
      </c>
      <c r="R367" s="26" t="e">
        <f t="shared" si="247"/>
        <v>#N/A</v>
      </c>
      <c r="S367" s="44" t="e">
        <f t="shared" si="248"/>
        <v>#N/A</v>
      </c>
      <c r="AC367" t="str">
        <f t="shared" si="263"/>
        <v/>
      </c>
      <c r="AD367" t="str">
        <f t="shared" si="264"/>
        <v/>
      </c>
      <c r="AE367" s="4" t="str">
        <f t="shared" si="249"/>
        <v/>
      </c>
      <c r="AF367" s="4" t="e">
        <f t="shared" si="265"/>
        <v>#N/A</v>
      </c>
      <c r="AG367" s="4" t="e">
        <f t="shared" si="266"/>
        <v>#N/A</v>
      </c>
      <c r="AH367" s="4" t="e">
        <f t="shared" si="250"/>
        <v>#N/A</v>
      </c>
      <c r="AI367" t="str">
        <f t="shared" si="251"/>
        <v/>
      </c>
      <c r="AJ367" t="str">
        <f t="shared" si="252"/>
        <v/>
      </c>
      <c r="AK367" t="str">
        <f t="shared" si="253"/>
        <v/>
      </c>
      <c r="AM367" s="39"/>
      <c r="BB367" s="16" t="e">
        <f t="shared" si="267"/>
        <v>#N/A</v>
      </c>
      <c r="BC367" s="16" t="str">
        <f t="shared" si="268"/>
        <v/>
      </c>
      <c r="BD367" s="16" t="e">
        <f t="shared" si="269"/>
        <v>#N/A</v>
      </c>
      <c r="BE367" s="16" t="str">
        <f t="shared" si="270"/>
        <v/>
      </c>
      <c r="BF367" s="16" t="str">
        <f t="shared" si="271"/>
        <v/>
      </c>
      <c r="BG367" s="16" t="e">
        <f t="shared" si="272"/>
        <v>#N/A</v>
      </c>
      <c r="BH367" s="16" t="e">
        <f t="shared" si="273"/>
        <v>#N/A</v>
      </c>
      <c r="BI367" t="e">
        <f t="shared" si="274"/>
        <v>#N/A</v>
      </c>
      <c r="BJ367" t="e">
        <f t="shared" si="275"/>
        <v>#N/A</v>
      </c>
      <c r="BK367" s="4"/>
      <c r="BL367" s="28" t="str">
        <f t="shared" si="276"/>
        <v/>
      </c>
      <c r="BM367" s="28" t="str">
        <f t="shared" si="277"/>
        <v/>
      </c>
      <c r="BN367" t="str">
        <f t="shared" si="278"/>
        <v/>
      </c>
      <c r="BO367" s="4"/>
      <c r="BP367" s="4"/>
      <c r="BQ367" s="4"/>
      <c r="BR367" s="4"/>
      <c r="BS367" s="4"/>
      <c r="CC367" s="30" t="str">
        <f t="shared" si="279"/>
        <v/>
      </c>
      <c r="CD367" s="24" t="e">
        <f t="shared" si="284"/>
        <v>#N/A</v>
      </c>
      <c r="CE367" s="4" t="e">
        <f t="shared" si="285"/>
        <v>#N/A</v>
      </c>
      <c r="CF367" s="33" t="str">
        <f t="shared" si="280"/>
        <v/>
      </c>
      <c r="CG367" t="str">
        <f t="shared" si="281"/>
        <v/>
      </c>
      <c r="CH367" t="e">
        <f t="shared" si="282"/>
        <v>#N/A</v>
      </c>
      <c r="CI367" t="e">
        <f t="shared" si="283"/>
        <v>#N/A</v>
      </c>
      <c r="CJ367" s="4" t="str">
        <f t="shared" si="254"/>
        <v/>
      </c>
      <c r="CK367" s="33" t="e">
        <f t="shared" si="255"/>
        <v>#N/A</v>
      </c>
      <c r="CL367" s="4" t="e">
        <f t="shared" si="256"/>
        <v>#N/A</v>
      </c>
      <c r="CM367" s="24" t="str">
        <f t="shared" si="257"/>
        <v/>
      </c>
      <c r="CN367" s="4" t="str">
        <f t="shared" si="258"/>
        <v/>
      </c>
      <c r="CO367" s="4"/>
      <c r="CR367" s="33" t="str">
        <f t="shared" si="286"/>
        <v/>
      </c>
      <c r="CS367" s="4" t="str">
        <f t="shared" si="287"/>
        <v/>
      </c>
      <c r="CT367" t="str">
        <f t="shared" si="288"/>
        <v/>
      </c>
    </row>
    <row r="368" spans="2:98" x14ac:dyDescent="0.3">
      <c r="B368" s="31">
        <v>361</v>
      </c>
      <c r="C368" s="61"/>
      <c r="D368" s="60"/>
      <c r="E368" s="19" t="str">
        <f t="shared" si="241"/>
        <v/>
      </c>
      <c r="F368" s="20" t="e">
        <f t="shared" si="242"/>
        <v>#N/A</v>
      </c>
      <c r="G368" s="21" t="str">
        <f t="shared" si="243"/>
        <v/>
      </c>
      <c r="H368" s="43"/>
      <c r="I368" s="43"/>
      <c r="J368" s="23" t="str">
        <f t="shared" si="259"/>
        <v/>
      </c>
      <c r="K368" s="24" t="str">
        <f t="shared" si="244"/>
        <v/>
      </c>
      <c r="L368" s="24" t="e">
        <f t="shared" si="245"/>
        <v>#N/A</v>
      </c>
      <c r="N368" s="25" t="str">
        <f t="shared" si="260"/>
        <v/>
      </c>
      <c r="O368" s="23" t="str">
        <f t="shared" si="261"/>
        <v/>
      </c>
      <c r="P368" s="26" t="e">
        <f t="shared" si="262"/>
        <v>#N/A</v>
      </c>
      <c r="Q368" t="b">
        <f t="shared" si="246"/>
        <v>0</v>
      </c>
      <c r="R368" s="26" t="e">
        <f t="shared" si="247"/>
        <v>#N/A</v>
      </c>
      <c r="S368" s="44" t="e">
        <f t="shared" si="248"/>
        <v>#N/A</v>
      </c>
      <c r="AC368" t="str">
        <f t="shared" si="263"/>
        <v/>
      </c>
      <c r="AD368" t="str">
        <f t="shared" si="264"/>
        <v/>
      </c>
      <c r="AE368" s="4" t="str">
        <f t="shared" si="249"/>
        <v/>
      </c>
      <c r="AF368" s="4" t="e">
        <f t="shared" si="265"/>
        <v>#N/A</v>
      </c>
      <c r="AG368" s="4" t="e">
        <f t="shared" si="266"/>
        <v>#N/A</v>
      </c>
      <c r="AH368" s="4" t="e">
        <f t="shared" si="250"/>
        <v>#N/A</v>
      </c>
      <c r="AI368" t="str">
        <f t="shared" si="251"/>
        <v/>
      </c>
      <c r="AJ368" t="str">
        <f t="shared" si="252"/>
        <v/>
      </c>
      <c r="AK368" t="str">
        <f t="shared" si="253"/>
        <v/>
      </c>
      <c r="AM368" s="39"/>
      <c r="BB368" s="16" t="e">
        <f t="shared" si="267"/>
        <v>#N/A</v>
      </c>
      <c r="BC368" s="16" t="str">
        <f t="shared" si="268"/>
        <v/>
      </c>
      <c r="BD368" s="16" t="e">
        <f t="shared" si="269"/>
        <v>#N/A</v>
      </c>
      <c r="BE368" s="16" t="str">
        <f t="shared" si="270"/>
        <v/>
      </c>
      <c r="BF368" s="16" t="str">
        <f t="shared" si="271"/>
        <v/>
      </c>
      <c r="BG368" s="16" t="e">
        <f t="shared" si="272"/>
        <v>#N/A</v>
      </c>
      <c r="BH368" s="16" t="e">
        <f t="shared" si="273"/>
        <v>#N/A</v>
      </c>
      <c r="BI368" t="e">
        <f t="shared" si="274"/>
        <v>#N/A</v>
      </c>
      <c r="BJ368" t="e">
        <f t="shared" si="275"/>
        <v>#N/A</v>
      </c>
      <c r="BK368" s="4"/>
      <c r="BL368" s="28" t="str">
        <f t="shared" si="276"/>
        <v/>
      </c>
      <c r="BM368" s="28" t="str">
        <f t="shared" si="277"/>
        <v/>
      </c>
      <c r="BN368" t="str">
        <f t="shared" si="278"/>
        <v/>
      </c>
      <c r="BO368" s="4"/>
      <c r="BP368" s="4"/>
      <c r="BQ368" s="4"/>
      <c r="BR368" s="4"/>
      <c r="BS368" s="4"/>
      <c r="CC368" s="30" t="str">
        <f t="shared" si="279"/>
        <v/>
      </c>
      <c r="CD368" s="24" t="e">
        <f t="shared" si="284"/>
        <v>#N/A</v>
      </c>
      <c r="CE368" s="4" t="e">
        <f t="shared" si="285"/>
        <v>#N/A</v>
      </c>
      <c r="CF368" s="33" t="str">
        <f t="shared" si="280"/>
        <v/>
      </c>
      <c r="CG368" t="str">
        <f t="shared" si="281"/>
        <v/>
      </c>
      <c r="CH368" t="e">
        <f t="shared" si="282"/>
        <v>#N/A</v>
      </c>
      <c r="CI368" t="e">
        <f t="shared" si="283"/>
        <v>#N/A</v>
      </c>
      <c r="CJ368" s="4" t="str">
        <f t="shared" si="254"/>
        <v/>
      </c>
      <c r="CK368" s="33" t="e">
        <f t="shared" si="255"/>
        <v>#N/A</v>
      </c>
      <c r="CL368" s="4" t="e">
        <f t="shared" si="256"/>
        <v>#N/A</v>
      </c>
      <c r="CM368" s="24" t="str">
        <f t="shared" si="257"/>
        <v/>
      </c>
      <c r="CN368" s="4" t="str">
        <f t="shared" si="258"/>
        <v/>
      </c>
      <c r="CO368" s="4"/>
      <c r="CR368" s="33" t="str">
        <f t="shared" si="286"/>
        <v/>
      </c>
      <c r="CS368" s="4" t="str">
        <f t="shared" si="287"/>
        <v/>
      </c>
      <c r="CT368" t="str">
        <f t="shared" si="288"/>
        <v/>
      </c>
    </row>
    <row r="369" spans="2:98" x14ac:dyDescent="0.3">
      <c r="B369" s="31">
        <v>362</v>
      </c>
      <c r="C369" s="61"/>
      <c r="D369" s="60"/>
      <c r="E369" s="19" t="str">
        <f t="shared" si="241"/>
        <v/>
      </c>
      <c r="F369" s="20" t="e">
        <f t="shared" si="242"/>
        <v>#N/A</v>
      </c>
      <c r="G369" s="21" t="str">
        <f t="shared" si="243"/>
        <v/>
      </c>
      <c r="H369" s="43"/>
      <c r="I369" s="43"/>
      <c r="J369" s="23" t="str">
        <f t="shared" si="259"/>
        <v/>
      </c>
      <c r="K369" s="24" t="str">
        <f t="shared" si="244"/>
        <v/>
      </c>
      <c r="L369" s="24" t="e">
        <f t="shared" si="245"/>
        <v>#N/A</v>
      </c>
      <c r="N369" s="25" t="str">
        <f t="shared" si="260"/>
        <v/>
      </c>
      <c r="O369" s="23" t="str">
        <f t="shared" si="261"/>
        <v/>
      </c>
      <c r="P369" s="26" t="e">
        <f t="shared" si="262"/>
        <v>#N/A</v>
      </c>
      <c r="Q369" t="b">
        <f t="shared" si="246"/>
        <v>0</v>
      </c>
      <c r="R369" s="26" t="e">
        <f t="shared" si="247"/>
        <v>#N/A</v>
      </c>
      <c r="S369" s="44" t="e">
        <f t="shared" si="248"/>
        <v>#N/A</v>
      </c>
      <c r="AC369" t="str">
        <f t="shared" si="263"/>
        <v/>
      </c>
      <c r="AD369" t="str">
        <f t="shared" si="264"/>
        <v/>
      </c>
      <c r="AE369" s="4" t="str">
        <f t="shared" si="249"/>
        <v/>
      </c>
      <c r="AF369" s="4" t="e">
        <f t="shared" si="265"/>
        <v>#N/A</v>
      </c>
      <c r="AG369" s="4" t="e">
        <f t="shared" si="266"/>
        <v>#N/A</v>
      </c>
      <c r="AH369" s="4" t="e">
        <f t="shared" si="250"/>
        <v>#N/A</v>
      </c>
      <c r="AI369" t="str">
        <f t="shared" si="251"/>
        <v/>
      </c>
      <c r="AJ369" t="str">
        <f t="shared" si="252"/>
        <v/>
      </c>
      <c r="AK369" t="str">
        <f t="shared" si="253"/>
        <v/>
      </c>
      <c r="AM369" s="39"/>
      <c r="BB369" s="16" t="e">
        <f t="shared" si="267"/>
        <v>#N/A</v>
      </c>
      <c r="BC369" s="16" t="str">
        <f t="shared" si="268"/>
        <v/>
      </c>
      <c r="BD369" s="16" t="e">
        <f t="shared" si="269"/>
        <v>#N/A</v>
      </c>
      <c r="BE369" s="16" t="str">
        <f t="shared" si="270"/>
        <v/>
      </c>
      <c r="BF369" s="16" t="str">
        <f t="shared" si="271"/>
        <v/>
      </c>
      <c r="BG369" s="16" t="e">
        <f t="shared" si="272"/>
        <v>#N/A</v>
      </c>
      <c r="BH369" s="16" t="e">
        <f t="shared" si="273"/>
        <v>#N/A</v>
      </c>
      <c r="BI369" t="e">
        <f t="shared" si="274"/>
        <v>#N/A</v>
      </c>
      <c r="BJ369" t="e">
        <f t="shared" si="275"/>
        <v>#N/A</v>
      </c>
      <c r="BK369" s="4"/>
      <c r="BL369" s="28" t="str">
        <f t="shared" si="276"/>
        <v/>
      </c>
      <c r="BM369" s="28" t="str">
        <f t="shared" si="277"/>
        <v/>
      </c>
      <c r="BN369" t="str">
        <f t="shared" si="278"/>
        <v/>
      </c>
      <c r="BO369" s="4"/>
      <c r="BP369" s="4"/>
      <c r="BQ369" s="4"/>
      <c r="BR369" s="4"/>
      <c r="BS369" s="4"/>
      <c r="CC369" s="30" t="str">
        <f t="shared" si="279"/>
        <v/>
      </c>
      <c r="CD369" s="24" t="e">
        <f t="shared" si="284"/>
        <v>#N/A</v>
      </c>
      <c r="CE369" s="4" t="e">
        <f t="shared" si="285"/>
        <v>#N/A</v>
      </c>
      <c r="CF369" s="33" t="str">
        <f t="shared" si="280"/>
        <v/>
      </c>
      <c r="CG369" t="str">
        <f t="shared" si="281"/>
        <v/>
      </c>
      <c r="CH369" t="e">
        <f t="shared" si="282"/>
        <v>#N/A</v>
      </c>
      <c r="CI369" t="e">
        <f t="shared" si="283"/>
        <v>#N/A</v>
      </c>
      <c r="CJ369" s="4" t="str">
        <f t="shared" si="254"/>
        <v/>
      </c>
      <c r="CK369" s="33" t="e">
        <f t="shared" si="255"/>
        <v>#N/A</v>
      </c>
      <c r="CL369" s="4" t="e">
        <f t="shared" si="256"/>
        <v>#N/A</v>
      </c>
      <c r="CM369" s="24" t="str">
        <f t="shared" si="257"/>
        <v/>
      </c>
      <c r="CN369" s="4" t="str">
        <f t="shared" si="258"/>
        <v/>
      </c>
      <c r="CO369" s="4"/>
      <c r="CR369" s="33" t="str">
        <f t="shared" si="286"/>
        <v/>
      </c>
      <c r="CS369" s="4" t="str">
        <f t="shared" si="287"/>
        <v/>
      </c>
      <c r="CT369" t="str">
        <f t="shared" si="288"/>
        <v/>
      </c>
    </row>
    <row r="370" spans="2:98" x14ac:dyDescent="0.3">
      <c r="B370" s="31">
        <v>363</v>
      </c>
      <c r="C370" s="61"/>
      <c r="D370" s="60"/>
      <c r="E370" s="19" t="str">
        <f t="shared" si="241"/>
        <v/>
      </c>
      <c r="F370" s="20" t="e">
        <f t="shared" si="242"/>
        <v>#N/A</v>
      </c>
      <c r="G370" s="21" t="str">
        <f t="shared" si="243"/>
        <v/>
      </c>
      <c r="H370" s="43"/>
      <c r="I370" s="43"/>
      <c r="J370" s="23" t="str">
        <f t="shared" si="259"/>
        <v/>
      </c>
      <c r="K370" s="24" t="str">
        <f t="shared" si="244"/>
        <v/>
      </c>
      <c r="L370" s="24" t="e">
        <f t="shared" si="245"/>
        <v>#N/A</v>
      </c>
      <c r="N370" s="25" t="str">
        <f t="shared" si="260"/>
        <v/>
      </c>
      <c r="O370" s="23" t="str">
        <f t="shared" si="261"/>
        <v/>
      </c>
      <c r="P370" s="26" t="e">
        <f t="shared" si="262"/>
        <v>#N/A</v>
      </c>
      <c r="Q370" t="b">
        <f t="shared" si="246"/>
        <v>0</v>
      </c>
      <c r="R370" s="26" t="e">
        <f t="shared" si="247"/>
        <v>#N/A</v>
      </c>
      <c r="S370" s="44" t="e">
        <f t="shared" si="248"/>
        <v>#N/A</v>
      </c>
      <c r="AC370" t="str">
        <f t="shared" si="263"/>
        <v/>
      </c>
      <c r="AD370" t="str">
        <f t="shared" si="264"/>
        <v/>
      </c>
      <c r="AE370" s="4" t="str">
        <f t="shared" si="249"/>
        <v/>
      </c>
      <c r="AF370" s="4" t="e">
        <f t="shared" si="265"/>
        <v>#N/A</v>
      </c>
      <c r="AG370" s="4" t="e">
        <f t="shared" si="266"/>
        <v>#N/A</v>
      </c>
      <c r="AH370" s="4" t="e">
        <f t="shared" si="250"/>
        <v>#N/A</v>
      </c>
      <c r="AI370" t="str">
        <f t="shared" si="251"/>
        <v/>
      </c>
      <c r="AJ370" t="str">
        <f t="shared" si="252"/>
        <v/>
      </c>
      <c r="AK370" t="str">
        <f t="shared" si="253"/>
        <v/>
      </c>
      <c r="AM370" s="39"/>
      <c r="BB370" s="16" t="e">
        <f t="shared" si="267"/>
        <v>#N/A</v>
      </c>
      <c r="BC370" s="16" t="str">
        <f t="shared" si="268"/>
        <v/>
      </c>
      <c r="BD370" s="16" t="e">
        <f t="shared" si="269"/>
        <v>#N/A</v>
      </c>
      <c r="BE370" s="16" t="str">
        <f t="shared" si="270"/>
        <v/>
      </c>
      <c r="BF370" s="16" t="str">
        <f t="shared" si="271"/>
        <v/>
      </c>
      <c r="BG370" s="16" t="e">
        <f t="shared" si="272"/>
        <v>#N/A</v>
      </c>
      <c r="BH370" s="16" t="e">
        <f t="shared" si="273"/>
        <v>#N/A</v>
      </c>
      <c r="BI370" t="e">
        <f t="shared" si="274"/>
        <v>#N/A</v>
      </c>
      <c r="BJ370" t="e">
        <f t="shared" si="275"/>
        <v>#N/A</v>
      </c>
      <c r="BK370" s="4"/>
      <c r="BL370" s="28" t="str">
        <f t="shared" si="276"/>
        <v/>
      </c>
      <c r="BM370" s="28" t="str">
        <f t="shared" si="277"/>
        <v/>
      </c>
      <c r="BN370" t="str">
        <f t="shared" si="278"/>
        <v/>
      </c>
      <c r="BO370" s="4"/>
      <c r="BP370" s="4"/>
      <c r="BQ370" s="4"/>
      <c r="BR370" s="4"/>
      <c r="BS370" s="4"/>
      <c r="CC370" s="30" t="str">
        <f t="shared" si="279"/>
        <v/>
      </c>
      <c r="CD370" s="24" t="e">
        <f t="shared" si="284"/>
        <v>#N/A</v>
      </c>
      <c r="CE370" s="4" t="e">
        <f t="shared" si="285"/>
        <v>#N/A</v>
      </c>
      <c r="CF370" s="33" t="str">
        <f t="shared" si="280"/>
        <v/>
      </c>
      <c r="CG370" t="str">
        <f t="shared" si="281"/>
        <v/>
      </c>
      <c r="CH370" t="e">
        <f t="shared" si="282"/>
        <v>#N/A</v>
      </c>
      <c r="CI370" t="e">
        <f t="shared" si="283"/>
        <v>#N/A</v>
      </c>
      <c r="CJ370" s="4" t="str">
        <f t="shared" si="254"/>
        <v/>
      </c>
      <c r="CK370" s="33" t="e">
        <f t="shared" si="255"/>
        <v>#N/A</v>
      </c>
      <c r="CL370" s="4" t="e">
        <f t="shared" si="256"/>
        <v>#N/A</v>
      </c>
      <c r="CM370" s="24" t="str">
        <f t="shared" si="257"/>
        <v/>
      </c>
      <c r="CN370" s="4" t="str">
        <f t="shared" si="258"/>
        <v/>
      </c>
      <c r="CO370" s="4"/>
      <c r="CR370" s="33" t="str">
        <f t="shared" si="286"/>
        <v/>
      </c>
      <c r="CS370" s="4" t="str">
        <f t="shared" si="287"/>
        <v/>
      </c>
      <c r="CT370" t="str">
        <f t="shared" si="288"/>
        <v/>
      </c>
    </row>
    <row r="371" spans="2:98" x14ac:dyDescent="0.3">
      <c r="B371" s="31">
        <v>364</v>
      </c>
      <c r="C371" s="61"/>
      <c r="D371" s="60"/>
      <c r="E371" s="19" t="str">
        <f t="shared" si="241"/>
        <v/>
      </c>
      <c r="F371" s="20" t="e">
        <f t="shared" si="242"/>
        <v>#N/A</v>
      </c>
      <c r="G371" s="21" t="str">
        <f t="shared" si="243"/>
        <v/>
      </c>
      <c r="H371" s="43"/>
      <c r="I371" s="43"/>
      <c r="J371" s="23" t="str">
        <f t="shared" si="259"/>
        <v/>
      </c>
      <c r="K371" s="24" t="str">
        <f t="shared" si="244"/>
        <v/>
      </c>
      <c r="L371" s="24" t="e">
        <f t="shared" si="245"/>
        <v>#N/A</v>
      </c>
      <c r="N371" s="25" t="str">
        <f t="shared" si="260"/>
        <v/>
      </c>
      <c r="O371" s="23" t="str">
        <f t="shared" si="261"/>
        <v/>
      </c>
      <c r="P371" s="26" t="e">
        <f t="shared" si="262"/>
        <v>#N/A</v>
      </c>
      <c r="Q371" t="b">
        <f t="shared" si="246"/>
        <v>0</v>
      </c>
      <c r="R371" s="26" t="e">
        <f t="shared" si="247"/>
        <v>#N/A</v>
      </c>
      <c r="S371" s="44" t="e">
        <f t="shared" si="248"/>
        <v>#N/A</v>
      </c>
      <c r="AC371" t="str">
        <f t="shared" si="263"/>
        <v/>
      </c>
      <c r="AD371" t="str">
        <f t="shared" si="264"/>
        <v/>
      </c>
      <c r="AE371" s="4" t="str">
        <f t="shared" si="249"/>
        <v/>
      </c>
      <c r="AF371" s="4" t="e">
        <f t="shared" si="265"/>
        <v>#N/A</v>
      </c>
      <c r="AG371" s="4" t="e">
        <f t="shared" si="266"/>
        <v>#N/A</v>
      </c>
      <c r="AH371" s="4" t="e">
        <f t="shared" si="250"/>
        <v>#N/A</v>
      </c>
      <c r="AI371" t="str">
        <f t="shared" si="251"/>
        <v/>
      </c>
      <c r="AJ371" t="str">
        <f t="shared" si="252"/>
        <v/>
      </c>
      <c r="AK371" t="str">
        <f t="shared" si="253"/>
        <v/>
      </c>
      <c r="AM371" s="39"/>
      <c r="BB371" s="16" t="e">
        <f t="shared" si="267"/>
        <v>#N/A</v>
      </c>
      <c r="BC371" s="16" t="str">
        <f t="shared" si="268"/>
        <v/>
      </c>
      <c r="BD371" s="16" t="e">
        <f t="shared" si="269"/>
        <v>#N/A</v>
      </c>
      <c r="BE371" s="16" t="str">
        <f t="shared" si="270"/>
        <v/>
      </c>
      <c r="BF371" s="16" t="str">
        <f t="shared" si="271"/>
        <v/>
      </c>
      <c r="BG371" s="16" t="e">
        <f t="shared" si="272"/>
        <v>#N/A</v>
      </c>
      <c r="BH371" s="16" t="e">
        <f t="shared" si="273"/>
        <v>#N/A</v>
      </c>
      <c r="BI371" t="e">
        <f t="shared" si="274"/>
        <v>#N/A</v>
      </c>
      <c r="BJ371" t="e">
        <f t="shared" si="275"/>
        <v>#N/A</v>
      </c>
      <c r="BK371" s="4"/>
      <c r="BL371" s="28" t="str">
        <f t="shared" si="276"/>
        <v/>
      </c>
      <c r="BM371" s="28" t="str">
        <f t="shared" si="277"/>
        <v/>
      </c>
      <c r="BN371" t="str">
        <f t="shared" si="278"/>
        <v/>
      </c>
      <c r="BO371" s="4"/>
      <c r="BP371" s="4"/>
      <c r="BQ371" s="4"/>
      <c r="BR371" s="4"/>
      <c r="BS371" s="4"/>
      <c r="CC371" s="30" t="str">
        <f t="shared" si="279"/>
        <v/>
      </c>
      <c r="CD371" s="24" t="e">
        <f t="shared" si="284"/>
        <v>#N/A</v>
      </c>
      <c r="CE371" s="4" t="e">
        <f t="shared" si="285"/>
        <v>#N/A</v>
      </c>
      <c r="CF371" s="33" t="str">
        <f t="shared" si="280"/>
        <v/>
      </c>
      <c r="CG371" t="str">
        <f t="shared" si="281"/>
        <v/>
      </c>
      <c r="CH371" t="e">
        <f t="shared" si="282"/>
        <v>#N/A</v>
      </c>
      <c r="CI371" t="e">
        <f t="shared" si="283"/>
        <v>#N/A</v>
      </c>
      <c r="CJ371" s="4" t="str">
        <f t="shared" si="254"/>
        <v/>
      </c>
      <c r="CK371" s="33" t="e">
        <f t="shared" si="255"/>
        <v>#N/A</v>
      </c>
      <c r="CL371" s="4" t="e">
        <f t="shared" si="256"/>
        <v>#N/A</v>
      </c>
      <c r="CM371" s="24" t="str">
        <f t="shared" si="257"/>
        <v/>
      </c>
      <c r="CN371" s="4" t="str">
        <f t="shared" si="258"/>
        <v/>
      </c>
      <c r="CO371" s="4"/>
      <c r="CR371" s="33" t="str">
        <f t="shared" si="286"/>
        <v/>
      </c>
      <c r="CS371" s="4" t="str">
        <f t="shared" si="287"/>
        <v/>
      </c>
      <c r="CT371" t="str">
        <f t="shared" si="288"/>
        <v/>
      </c>
    </row>
    <row r="372" spans="2:98" x14ac:dyDescent="0.3">
      <c r="B372" s="31">
        <v>365</v>
      </c>
      <c r="C372" s="61"/>
      <c r="D372" s="60"/>
      <c r="E372" s="19" t="str">
        <f t="shared" si="241"/>
        <v/>
      </c>
      <c r="F372" s="20" t="e">
        <f t="shared" si="242"/>
        <v>#N/A</v>
      </c>
      <c r="G372" s="21" t="str">
        <f t="shared" si="243"/>
        <v/>
      </c>
      <c r="H372" s="43"/>
      <c r="I372" s="43"/>
      <c r="J372" s="23" t="str">
        <f t="shared" si="259"/>
        <v/>
      </c>
      <c r="K372" s="24" t="str">
        <f t="shared" si="244"/>
        <v/>
      </c>
      <c r="L372" s="24" t="e">
        <f t="shared" si="245"/>
        <v>#N/A</v>
      </c>
      <c r="N372" s="25" t="str">
        <f t="shared" si="260"/>
        <v/>
      </c>
      <c r="O372" s="23" t="str">
        <f t="shared" si="261"/>
        <v/>
      </c>
      <c r="P372" s="26" t="e">
        <f t="shared" si="262"/>
        <v>#N/A</v>
      </c>
      <c r="Q372" t="b">
        <f t="shared" si="246"/>
        <v>0</v>
      </c>
      <c r="R372" s="26" t="e">
        <f t="shared" si="247"/>
        <v>#N/A</v>
      </c>
      <c r="S372" s="44" t="e">
        <f t="shared" si="248"/>
        <v>#N/A</v>
      </c>
      <c r="AC372" t="str">
        <f t="shared" si="263"/>
        <v/>
      </c>
      <c r="AD372" t="str">
        <f t="shared" si="264"/>
        <v/>
      </c>
      <c r="AE372" s="4" t="str">
        <f t="shared" si="249"/>
        <v/>
      </c>
      <c r="AF372" s="4" t="e">
        <f t="shared" si="265"/>
        <v>#N/A</v>
      </c>
      <c r="AG372" s="4" t="e">
        <f t="shared" si="266"/>
        <v>#N/A</v>
      </c>
      <c r="AH372" s="4" t="e">
        <f t="shared" si="250"/>
        <v>#N/A</v>
      </c>
      <c r="AI372" t="str">
        <f t="shared" si="251"/>
        <v/>
      </c>
      <c r="AJ372" t="str">
        <f t="shared" si="252"/>
        <v/>
      </c>
      <c r="AK372" t="str">
        <f t="shared" si="253"/>
        <v/>
      </c>
      <c r="AM372" s="39"/>
      <c r="BB372" s="16" t="e">
        <f t="shared" si="267"/>
        <v>#N/A</v>
      </c>
      <c r="BC372" s="16" t="str">
        <f t="shared" si="268"/>
        <v/>
      </c>
      <c r="BD372" s="16" t="e">
        <f t="shared" si="269"/>
        <v>#N/A</v>
      </c>
      <c r="BE372" s="16" t="str">
        <f t="shared" si="270"/>
        <v/>
      </c>
      <c r="BF372" s="16" t="str">
        <f t="shared" si="271"/>
        <v/>
      </c>
      <c r="BG372" s="16" t="e">
        <f t="shared" si="272"/>
        <v>#N/A</v>
      </c>
      <c r="BH372" s="16" t="e">
        <f t="shared" si="273"/>
        <v>#N/A</v>
      </c>
      <c r="BI372" t="e">
        <f t="shared" si="274"/>
        <v>#N/A</v>
      </c>
      <c r="BJ372" t="e">
        <f t="shared" si="275"/>
        <v>#N/A</v>
      </c>
      <c r="BK372" s="4"/>
      <c r="BL372" s="28" t="str">
        <f t="shared" si="276"/>
        <v/>
      </c>
      <c r="BM372" s="28" t="str">
        <f t="shared" si="277"/>
        <v/>
      </c>
      <c r="BN372" t="str">
        <f t="shared" si="278"/>
        <v/>
      </c>
      <c r="BO372" s="4"/>
      <c r="BP372" s="4"/>
      <c r="BQ372" s="4"/>
      <c r="BR372" s="4"/>
      <c r="BS372" s="4"/>
      <c r="CC372" s="30" t="str">
        <f t="shared" si="279"/>
        <v/>
      </c>
      <c r="CD372" s="24" t="e">
        <f t="shared" si="284"/>
        <v>#N/A</v>
      </c>
      <c r="CE372" s="4" t="e">
        <f t="shared" si="285"/>
        <v>#N/A</v>
      </c>
      <c r="CF372" s="33" t="str">
        <f t="shared" si="280"/>
        <v/>
      </c>
      <c r="CG372" t="str">
        <f t="shared" si="281"/>
        <v/>
      </c>
      <c r="CH372" t="e">
        <f t="shared" si="282"/>
        <v>#N/A</v>
      </c>
      <c r="CI372" t="e">
        <f t="shared" si="283"/>
        <v>#N/A</v>
      </c>
      <c r="CJ372" s="4" t="str">
        <f t="shared" si="254"/>
        <v/>
      </c>
      <c r="CK372" s="33" t="e">
        <f t="shared" si="255"/>
        <v>#N/A</v>
      </c>
      <c r="CL372" s="4" t="e">
        <f t="shared" si="256"/>
        <v>#N/A</v>
      </c>
      <c r="CM372" s="24" t="str">
        <f t="shared" si="257"/>
        <v/>
      </c>
      <c r="CN372" s="4" t="str">
        <f t="shared" si="258"/>
        <v/>
      </c>
      <c r="CO372" s="4"/>
      <c r="CR372" s="33" t="str">
        <f t="shared" si="286"/>
        <v/>
      </c>
      <c r="CS372" s="4" t="str">
        <f t="shared" si="287"/>
        <v/>
      </c>
      <c r="CT372" t="str">
        <f t="shared" si="288"/>
        <v/>
      </c>
    </row>
    <row r="373" spans="2:98" x14ac:dyDescent="0.3">
      <c r="B373" s="31">
        <v>366</v>
      </c>
      <c r="C373" s="61"/>
      <c r="D373" s="60"/>
      <c r="E373" s="19" t="str">
        <f t="shared" si="241"/>
        <v/>
      </c>
      <c r="F373" s="20" t="e">
        <f t="shared" si="242"/>
        <v>#N/A</v>
      </c>
      <c r="G373" s="21" t="str">
        <f t="shared" si="243"/>
        <v/>
      </c>
      <c r="H373" s="43"/>
      <c r="I373" s="43"/>
      <c r="J373" s="23" t="str">
        <f t="shared" si="259"/>
        <v/>
      </c>
      <c r="K373" s="24" t="str">
        <f t="shared" si="244"/>
        <v/>
      </c>
      <c r="L373" s="24" t="e">
        <f t="shared" si="245"/>
        <v>#N/A</v>
      </c>
      <c r="N373" s="25" t="str">
        <f t="shared" si="260"/>
        <v/>
      </c>
      <c r="O373" s="23" t="str">
        <f t="shared" si="261"/>
        <v/>
      </c>
      <c r="P373" s="26" t="e">
        <f t="shared" si="262"/>
        <v>#N/A</v>
      </c>
      <c r="Q373" t="b">
        <f t="shared" si="246"/>
        <v>0</v>
      </c>
      <c r="R373" s="26" t="e">
        <f t="shared" si="247"/>
        <v>#N/A</v>
      </c>
      <c r="S373" s="44" t="e">
        <f t="shared" si="248"/>
        <v>#N/A</v>
      </c>
      <c r="AC373" t="str">
        <f t="shared" si="263"/>
        <v/>
      </c>
      <c r="AD373" t="str">
        <f t="shared" si="264"/>
        <v/>
      </c>
      <c r="AE373" s="4" t="str">
        <f t="shared" si="249"/>
        <v/>
      </c>
      <c r="AF373" s="4" t="e">
        <f t="shared" si="265"/>
        <v>#N/A</v>
      </c>
      <c r="AG373" s="4" t="e">
        <f t="shared" si="266"/>
        <v>#N/A</v>
      </c>
      <c r="AH373" s="4" t="e">
        <f t="shared" si="250"/>
        <v>#N/A</v>
      </c>
      <c r="AI373" t="str">
        <f t="shared" si="251"/>
        <v/>
      </c>
      <c r="AJ373" t="str">
        <f t="shared" si="252"/>
        <v/>
      </c>
      <c r="AK373" t="str">
        <f t="shared" si="253"/>
        <v/>
      </c>
      <c r="AM373" s="39"/>
      <c r="BB373" s="16" t="e">
        <f t="shared" si="267"/>
        <v>#N/A</v>
      </c>
      <c r="BC373" s="16" t="str">
        <f t="shared" si="268"/>
        <v/>
      </c>
      <c r="BD373" s="16" t="e">
        <f t="shared" si="269"/>
        <v>#N/A</v>
      </c>
      <c r="BE373" s="16" t="str">
        <f t="shared" si="270"/>
        <v/>
      </c>
      <c r="BF373" s="16" t="str">
        <f t="shared" si="271"/>
        <v/>
      </c>
      <c r="BG373" s="16" t="e">
        <f t="shared" si="272"/>
        <v>#N/A</v>
      </c>
      <c r="BH373" s="16" t="e">
        <f t="shared" si="273"/>
        <v>#N/A</v>
      </c>
      <c r="BI373" t="e">
        <f t="shared" si="274"/>
        <v>#N/A</v>
      </c>
      <c r="BJ373" t="e">
        <f t="shared" si="275"/>
        <v>#N/A</v>
      </c>
      <c r="BK373" s="4"/>
      <c r="BL373" s="28" t="str">
        <f t="shared" si="276"/>
        <v/>
      </c>
      <c r="BM373" s="28" t="str">
        <f t="shared" si="277"/>
        <v/>
      </c>
      <c r="BN373" t="str">
        <f t="shared" si="278"/>
        <v/>
      </c>
      <c r="BO373" s="4"/>
      <c r="BP373" s="4"/>
      <c r="BQ373" s="4"/>
      <c r="BR373" s="4"/>
      <c r="BS373" s="4"/>
      <c r="CC373" s="30" t="str">
        <f t="shared" si="279"/>
        <v/>
      </c>
      <c r="CD373" s="24" t="e">
        <f t="shared" si="284"/>
        <v>#N/A</v>
      </c>
      <c r="CE373" s="4" t="e">
        <f t="shared" si="285"/>
        <v>#N/A</v>
      </c>
      <c r="CF373" s="33" t="str">
        <f t="shared" si="280"/>
        <v/>
      </c>
      <c r="CG373" t="str">
        <f t="shared" si="281"/>
        <v/>
      </c>
      <c r="CH373" t="e">
        <f t="shared" si="282"/>
        <v>#N/A</v>
      </c>
      <c r="CI373" t="e">
        <f t="shared" si="283"/>
        <v>#N/A</v>
      </c>
      <c r="CJ373" s="4" t="str">
        <f t="shared" si="254"/>
        <v/>
      </c>
      <c r="CK373" s="33" t="e">
        <f t="shared" si="255"/>
        <v>#N/A</v>
      </c>
      <c r="CL373" s="4" t="e">
        <f t="shared" si="256"/>
        <v>#N/A</v>
      </c>
      <c r="CM373" s="24" t="str">
        <f t="shared" si="257"/>
        <v/>
      </c>
      <c r="CN373" s="4" t="str">
        <f t="shared" si="258"/>
        <v/>
      </c>
      <c r="CO373" s="4"/>
      <c r="CR373" s="33" t="str">
        <f t="shared" si="286"/>
        <v/>
      </c>
      <c r="CS373" s="4" t="str">
        <f t="shared" si="287"/>
        <v/>
      </c>
      <c r="CT373" t="str">
        <f t="shared" si="288"/>
        <v/>
      </c>
    </row>
    <row r="374" spans="2:98" x14ac:dyDescent="0.3">
      <c r="B374" s="31">
        <v>367</v>
      </c>
      <c r="C374" s="61"/>
      <c r="D374" s="60"/>
      <c r="E374" s="19" t="str">
        <f t="shared" si="241"/>
        <v/>
      </c>
      <c r="F374" s="20" t="e">
        <f t="shared" si="242"/>
        <v>#N/A</v>
      </c>
      <c r="G374" s="21" t="str">
        <f t="shared" si="243"/>
        <v/>
      </c>
      <c r="H374" s="43"/>
      <c r="I374" s="43"/>
      <c r="J374" s="23" t="str">
        <f t="shared" si="259"/>
        <v/>
      </c>
      <c r="K374" s="24" t="str">
        <f t="shared" si="244"/>
        <v/>
      </c>
      <c r="L374" s="24" t="e">
        <f t="shared" si="245"/>
        <v>#N/A</v>
      </c>
      <c r="N374" s="25" t="str">
        <f t="shared" si="260"/>
        <v/>
      </c>
      <c r="O374" s="23" t="str">
        <f t="shared" si="261"/>
        <v/>
      </c>
      <c r="P374" s="26" t="e">
        <f t="shared" si="262"/>
        <v>#N/A</v>
      </c>
      <c r="Q374" t="b">
        <f t="shared" si="246"/>
        <v>0</v>
      </c>
      <c r="R374" s="26" t="e">
        <f t="shared" si="247"/>
        <v>#N/A</v>
      </c>
      <c r="S374" s="44" t="e">
        <f t="shared" si="248"/>
        <v>#N/A</v>
      </c>
      <c r="AC374" t="str">
        <f t="shared" si="263"/>
        <v/>
      </c>
      <c r="AD374" t="str">
        <f t="shared" si="264"/>
        <v/>
      </c>
      <c r="AE374" s="4" t="str">
        <f t="shared" si="249"/>
        <v/>
      </c>
      <c r="AF374" s="4" t="e">
        <f t="shared" si="265"/>
        <v>#N/A</v>
      </c>
      <c r="AG374" s="4" t="e">
        <f t="shared" si="266"/>
        <v>#N/A</v>
      </c>
      <c r="AH374" s="4" t="e">
        <f t="shared" si="250"/>
        <v>#N/A</v>
      </c>
      <c r="AI374" t="str">
        <f t="shared" si="251"/>
        <v/>
      </c>
      <c r="AJ374" t="str">
        <f t="shared" si="252"/>
        <v/>
      </c>
      <c r="AK374" t="str">
        <f t="shared" si="253"/>
        <v/>
      </c>
      <c r="AM374" s="39"/>
      <c r="BB374" s="16" t="e">
        <f t="shared" si="267"/>
        <v>#N/A</v>
      </c>
      <c r="BC374" s="16" t="str">
        <f t="shared" si="268"/>
        <v/>
      </c>
      <c r="BD374" s="16" t="e">
        <f t="shared" si="269"/>
        <v>#N/A</v>
      </c>
      <c r="BE374" s="16" t="str">
        <f t="shared" si="270"/>
        <v/>
      </c>
      <c r="BF374" s="16" t="str">
        <f t="shared" si="271"/>
        <v/>
      </c>
      <c r="BG374" s="16" t="e">
        <f t="shared" si="272"/>
        <v>#N/A</v>
      </c>
      <c r="BH374" s="16" t="e">
        <f t="shared" si="273"/>
        <v>#N/A</v>
      </c>
      <c r="BI374" t="e">
        <f t="shared" si="274"/>
        <v>#N/A</v>
      </c>
      <c r="BJ374" t="e">
        <f t="shared" si="275"/>
        <v>#N/A</v>
      </c>
      <c r="BK374" s="4"/>
      <c r="BL374" s="28" t="str">
        <f t="shared" si="276"/>
        <v/>
      </c>
      <c r="BM374" s="28" t="str">
        <f t="shared" si="277"/>
        <v/>
      </c>
      <c r="BN374" t="str">
        <f t="shared" si="278"/>
        <v/>
      </c>
      <c r="BO374" s="4"/>
      <c r="BP374" s="4"/>
      <c r="BQ374" s="4"/>
      <c r="BR374" s="4"/>
      <c r="BS374" s="4"/>
      <c r="CC374" s="30" t="str">
        <f t="shared" si="279"/>
        <v/>
      </c>
      <c r="CD374" s="24" t="e">
        <f t="shared" si="284"/>
        <v>#N/A</v>
      </c>
      <c r="CE374" s="4" t="e">
        <f t="shared" si="285"/>
        <v>#N/A</v>
      </c>
      <c r="CF374" s="33" t="str">
        <f t="shared" si="280"/>
        <v/>
      </c>
      <c r="CG374" t="str">
        <f t="shared" si="281"/>
        <v/>
      </c>
      <c r="CH374" t="e">
        <f t="shared" si="282"/>
        <v>#N/A</v>
      </c>
      <c r="CI374" t="e">
        <f t="shared" si="283"/>
        <v>#N/A</v>
      </c>
      <c r="CJ374" s="4" t="str">
        <f t="shared" si="254"/>
        <v/>
      </c>
      <c r="CK374" s="33" t="e">
        <f t="shared" si="255"/>
        <v>#N/A</v>
      </c>
      <c r="CL374" s="4" t="e">
        <f t="shared" si="256"/>
        <v>#N/A</v>
      </c>
      <c r="CM374" s="24" t="str">
        <f t="shared" si="257"/>
        <v/>
      </c>
      <c r="CN374" s="4" t="str">
        <f t="shared" si="258"/>
        <v/>
      </c>
      <c r="CO374" s="4"/>
      <c r="CR374" s="33" t="str">
        <f t="shared" si="286"/>
        <v/>
      </c>
      <c r="CS374" s="4" t="str">
        <f t="shared" si="287"/>
        <v/>
      </c>
      <c r="CT374" t="str">
        <f t="shared" si="288"/>
        <v/>
      </c>
    </row>
    <row r="375" spans="2:98" x14ac:dyDescent="0.3">
      <c r="B375" s="31">
        <v>368</v>
      </c>
      <c r="C375" s="61"/>
      <c r="D375" s="60"/>
      <c r="E375" s="19" t="str">
        <f t="shared" si="241"/>
        <v/>
      </c>
      <c r="F375" s="20" t="e">
        <f t="shared" si="242"/>
        <v>#N/A</v>
      </c>
      <c r="G375" s="21" t="str">
        <f t="shared" si="243"/>
        <v/>
      </c>
      <c r="H375" s="43"/>
      <c r="I375" s="43"/>
      <c r="J375" s="23" t="str">
        <f t="shared" si="259"/>
        <v/>
      </c>
      <c r="K375" s="24" t="str">
        <f t="shared" si="244"/>
        <v/>
      </c>
      <c r="L375" s="24" t="e">
        <f t="shared" si="245"/>
        <v>#N/A</v>
      </c>
      <c r="N375" s="25" t="str">
        <f t="shared" si="260"/>
        <v/>
      </c>
      <c r="O375" s="23" t="str">
        <f t="shared" si="261"/>
        <v/>
      </c>
      <c r="P375" s="26" t="e">
        <f t="shared" si="262"/>
        <v>#N/A</v>
      </c>
      <c r="Q375" t="b">
        <f t="shared" si="246"/>
        <v>0</v>
      </c>
      <c r="R375" s="26" t="e">
        <f t="shared" si="247"/>
        <v>#N/A</v>
      </c>
      <c r="S375" s="44" t="e">
        <f t="shared" si="248"/>
        <v>#N/A</v>
      </c>
      <c r="AC375" t="str">
        <f t="shared" si="263"/>
        <v/>
      </c>
      <c r="AD375" t="str">
        <f t="shared" si="264"/>
        <v/>
      </c>
      <c r="AE375" s="4" t="str">
        <f t="shared" si="249"/>
        <v/>
      </c>
      <c r="AF375" s="4" t="e">
        <f t="shared" si="265"/>
        <v>#N/A</v>
      </c>
      <c r="AG375" s="4" t="e">
        <f t="shared" si="266"/>
        <v>#N/A</v>
      </c>
      <c r="AH375" s="4" t="e">
        <f t="shared" si="250"/>
        <v>#N/A</v>
      </c>
      <c r="AI375" t="str">
        <f t="shared" si="251"/>
        <v/>
      </c>
      <c r="AJ375" t="str">
        <f t="shared" si="252"/>
        <v/>
      </c>
      <c r="AK375" t="str">
        <f t="shared" si="253"/>
        <v/>
      </c>
      <c r="AM375" s="39"/>
      <c r="BB375" s="16" t="e">
        <f t="shared" si="267"/>
        <v>#N/A</v>
      </c>
      <c r="BC375" s="16" t="str">
        <f t="shared" si="268"/>
        <v/>
      </c>
      <c r="BD375" s="16" t="e">
        <f t="shared" si="269"/>
        <v>#N/A</v>
      </c>
      <c r="BE375" s="16" t="str">
        <f t="shared" si="270"/>
        <v/>
      </c>
      <c r="BF375" s="16" t="str">
        <f t="shared" si="271"/>
        <v/>
      </c>
      <c r="BG375" s="16" t="e">
        <f t="shared" si="272"/>
        <v>#N/A</v>
      </c>
      <c r="BH375" s="16" t="e">
        <f t="shared" si="273"/>
        <v>#N/A</v>
      </c>
      <c r="BI375" t="e">
        <f t="shared" si="274"/>
        <v>#N/A</v>
      </c>
      <c r="BJ375" t="e">
        <f t="shared" si="275"/>
        <v>#N/A</v>
      </c>
      <c r="BK375" s="4"/>
      <c r="BL375" s="28" t="str">
        <f t="shared" si="276"/>
        <v/>
      </c>
      <c r="BM375" s="28" t="str">
        <f t="shared" si="277"/>
        <v/>
      </c>
      <c r="BN375" t="str">
        <f t="shared" si="278"/>
        <v/>
      </c>
      <c r="BO375" s="4"/>
      <c r="BP375" s="4"/>
      <c r="BQ375" s="4"/>
      <c r="BR375" s="4"/>
      <c r="BS375" s="4"/>
      <c r="CC375" s="30" t="str">
        <f t="shared" si="279"/>
        <v/>
      </c>
      <c r="CD375" s="24" t="e">
        <f t="shared" si="284"/>
        <v>#N/A</v>
      </c>
      <c r="CE375" s="4" t="e">
        <f t="shared" si="285"/>
        <v>#N/A</v>
      </c>
      <c r="CF375" s="33" t="str">
        <f t="shared" si="280"/>
        <v/>
      </c>
      <c r="CG375" t="str">
        <f t="shared" si="281"/>
        <v/>
      </c>
      <c r="CH375" t="e">
        <f t="shared" si="282"/>
        <v>#N/A</v>
      </c>
      <c r="CI375" t="e">
        <f t="shared" si="283"/>
        <v>#N/A</v>
      </c>
      <c r="CJ375" s="4" t="str">
        <f t="shared" si="254"/>
        <v/>
      </c>
      <c r="CK375" s="33" t="e">
        <f t="shared" si="255"/>
        <v>#N/A</v>
      </c>
      <c r="CL375" s="4" t="e">
        <f t="shared" si="256"/>
        <v>#N/A</v>
      </c>
      <c r="CM375" s="24" t="str">
        <f t="shared" si="257"/>
        <v/>
      </c>
      <c r="CN375" s="4" t="str">
        <f t="shared" si="258"/>
        <v/>
      </c>
      <c r="CO375" s="4"/>
      <c r="CR375" s="33" t="str">
        <f t="shared" si="286"/>
        <v/>
      </c>
      <c r="CS375" s="4" t="str">
        <f t="shared" si="287"/>
        <v/>
      </c>
      <c r="CT375" t="str">
        <f t="shared" si="288"/>
        <v/>
      </c>
    </row>
    <row r="376" spans="2:98" x14ac:dyDescent="0.3">
      <c r="B376" s="31">
        <v>369</v>
      </c>
      <c r="C376" s="61"/>
      <c r="D376" s="60"/>
      <c r="E376" s="19" t="str">
        <f t="shared" si="241"/>
        <v/>
      </c>
      <c r="F376" s="20" t="e">
        <f t="shared" si="242"/>
        <v>#N/A</v>
      </c>
      <c r="G376" s="21" t="str">
        <f t="shared" si="243"/>
        <v/>
      </c>
      <c r="H376" s="43"/>
      <c r="I376" s="43"/>
      <c r="J376" s="23" t="str">
        <f t="shared" si="259"/>
        <v/>
      </c>
      <c r="K376" s="24" t="str">
        <f t="shared" si="244"/>
        <v/>
      </c>
      <c r="L376" s="24" t="e">
        <f t="shared" si="245"/>
        <v>#N/A</v>
      </c>
      <c r="N376" s="25" t="str">
        <f t="shared" si="260"/>
        <v/>
      </c>
      <c r="O376" s="23" t="str">
        <f t="shared" si="261"/>
        <v/>
      </c>
      <c r="P376" s="26" t="e">
        <f t="shared" si="262"/>
        <v>#N/A</v>
      </c>
      <c r="Q376" t="b">
        <f t="shared" si="246"/>
        <v>0</v>
      </c>
      <c r="R376" s="26" t="e">
        <f t="shared" si="247"/>
        <v>#N/A</v>
      </c>
      <c r="S376" s="44" t="e">
        <f t="shared" si="248"/>
        <v>#N/A</v>
      </c>
      <c r="AC376" t="str">
        <f t="shared" si="263"/>
        <v/>
      </c>
      <c r="AD376" t="str">
        <f t="shared" si="264"/>
        <v/>
      </c>
      <c r="AE376" s="4" t="str">
        <f t="shared" si="249"/>
        <v/>
      </c>
      <c r="AF376" s="4" t="e">
        <f t="shared" si="265"/>
        <v>#N/A</v>
      </c>
      <c r="AG376" s="4" t="e">
        <f t="shared" si="266"/>
        <v>#N/A</v>
      </c>
      <c r="AH376" s="4" t="e">
        <f t="shared" si="250"/>
        <v>#N/A</v>
      </c>
      <c r="AI376" t="str">
        <f t="shared" si="251"/>
        <v/>
      </c>
      <c r="AJ376" t="str">
        <f t="shared" si="252"/>
        <v/>
      </c>
      <c r="AK376" t="str">
        <f t="shared" si="253"/>
        <v/>
      </c>
      <c r="AM376" s="39"/>
      <c r="BB376" s="16" t="e">
        <f t="shared" si="267"/>
        <v>#N/A</v>
      </c>
      <c r="BC376" s="16" t="str">
        <f t="shared" si="268"/>
        <v/>
      </c>
      <c r="BD376" s="16" t="e">
        <f t="shared" si="269"/>
        <v>#N/A</v>
      </c>
      <c r="BE376" s="16" t="str">
        <f t="shared" si="270"/>
        <v/>
      </c>
      <c r="BF376" s="16" t="str">
        <f t="shared" si="271"/>
        <v/>
      </c>
      <c r="BG376" s="16" t="e">
        <f t="shared" si="272"/>
        <v>#N/A</v>
      </c>
      <c r="BH376" s="16" t="e">
        <f t="shared" si="273"/>
        <v>#N/A</v>
      </c>
      <c r="BI376" t="e">
        <f t="shared" si="274"/>
        <v>#N/A</v>
      </c>
      <c r="BJ376" t="e">
        <f t="shared" si="275"/>
        <v>#N/A</v>
      </c>
      <c r="BK376" s="4"/>
      <c r="BL376" s="28" t="str">
        <f t="shared" si="276"/>
        <v/>
      </c>
      <c r="BM376" s="28" t="str">
        <f t="shared" si="277"/>
        <v/>
      </c>
      <c r="BN376" t="str">
        <f t="shared" si="278"/>
        <v/>
      </c>
      <c r="BO376" s="4"/>
      <c r="BP376" s="4"/>
      <c r="BQ376" s="4"/>
      <c r="BR376" s="4"/>
      <c r="BS376" s="4"/>
      <c r="CC376" s="30" t="str">
        <f t="shared" si="279"/>
        <v/>
      </c>
      <c r="CD376" s="24" t="e">
        <f t="shared" si="284"/>
        <v>#N/A</v>
      </c>
      <c r="CE376" s="4" t="e">
        <f t="shared" si="285"/>
        <v>#N/A</v>
      </c>
      <c r="CF376" s="33" t="str">
        <f t="shared" si="280"/>
        <v/>
      </c>
      <c r="CG376" t="str">
        <f t="shared" si="281"/>
        <v/>
      </c>
      <c r="CH376" t="e">
        <f t="shared" si="282"/>
        <v>#N/A</v>
      </c>
      <c r="CI376" t="e">
        <f t="shared" si="283"/>
        <v>#N/A</v>
      </c>
      <c r="CJ376" s="4" t="str">
        <f t="shared" si="254"/>
        <v/>
      </c>
      <c r="CK376" s="33" t="e">
        <f t="shared" si="255"/>
        <v>#N/A</v>
      </c>
      <c r="CL376" s="4" t="e">
        <f t="shared" si="256"/>
        <v>#N/A</v>
      </c>
      <c r="CM376" s="24" t="str">
        <f t="shared" si="257"/>
        <v/>
      </c>
      <c r="CN376" s="4" t="str">
        <f t="shared" si="258"/>
        <v/>
      </c>
      <c r="CO376" s="4"/>
      <c r="CR376" s="33" t="str">
        <f t="shared" si="286"/>
        <v/>
      </c>
      <c r="CS376" s="4" t="str">
        <f t="shared" si="287"/>
        <v/>
      </c>
      <c r="CT376" t="str">
        <f t="shared" si="288"/>
        <v/>
      </c>
    </row>
    <row r="377" spans="2:98" x14ac:dyDescent="0.3">
      <c r="B377" s="31">
        <v>370</v>
      </c>
      <c r="C377" s="61"/>
      <c r="D377" s="60"/>
      <c r="E377" s="19" t="str">
        <f t="shared" si="241"/>
        <v/>
      </c>
      <c r="F377" s="20" t="e">
        <f t="shared" si="242"/>
        <v>#N/A</v>
      </c>
      <c r="G377" s="21" t="str">
        <f t="shared" si="243"/>
        <v/>
      </c>
      <c r="H377" s="43"/>
      <c r="I377" s="43"/>
      <c r="J377" s="23" t="str">
        <f t="shared" si="259"/>
        <v/>
      </c>
      <c r="K377" s="24" t="str">
        <f t="shared" si="244"/>
        <v/>
      </c>
      <c r="L377" s="24" t="e">
        <f t="shared" si="245"/>
        <v>#N/A</v>
      </c>
      <c r="N377" s="25" t="str">
        <f t="shared" si="260"/>
        <v/>
      </c>
      <c r="O377" s="23" t="str">
        <f t="shared" si="261"/>
        <v/>
      </c>
      <c r="P377" s="26" t="e">
        <f t="shared" si="262"/>
        <v>#N/A</v>
      </c>
      <c r="Q377" t="b">
        <f t="shared" si="246"/>
        <v>0</v>
      </c>
      <c r="R377" s="26" t="e">
        <f t="shared" si="247"/>
        <v>#N/A</v>
      </c>
      <c r="S377" s="44" t="e">
        <f t="shared" si="248"/>
        <v>#N/A</v>
      </c>
      <c r="AC377" t="str">
        <f t="shared" si="263"/>
        <v/>
      </c>
      <c r="AD377" t="str">
        <f t="shared" si="264"/>
        <v/>
      </c>
      <c r="AE377" s="4" t="str">
        <f t="shared" si="249"/>
        <v/>
      </c>
      <c r="AF377" s="4" t="e">
        <f t="shared" si="265"/>
        <v>#N/A</v>
      </c>
      <c r="AG377" s="4" t="e">
        <f t="shared" si="266"/>
        <v>#N/A</v>
      </c>
      <c r="AH377" s="4" t="e">
        <f t="shared" si="250"/>
        <v>#N/A</v>
      </c>
      <c r="AI377" t="str">
        <f t="shared" si="251"/>
        <v/>
      </c>
      <c r="AJ377" t="str">
        <f t="shared" si="252"/>
        <v/>
      </c>
      <c r="AK377" t="str">
        <f t="shared" si="253"/>
        <v/>
      </c>
      <c r="AM377" s="39"/>
      <c r="BB377" s="16" t="e">
        <f t="shared" si="267"/>
        <v>#N/A</v>
      </c>
      <c r="BC377" s="16" t="str">
        <f t="shared" si="268"/>
        <v/>
      </c>
      <c r="BD377" s="16" t="e">
        <f t="shared" si="269"/>
        <v>#N/A</v>
      </c>
      <c r="BE377" s="16" t="str">
        <f t="shared" si="270"/>
        <v/>
      </c>
      <c r="BF377" s="16" t="str">
        <f t="shared" si="271"/>
        <v/>
      </c>
      <c r="BG377" s="16" t="e">
        <f t="shared" si="272"/>
        <v>#N/A</v>
      </c>
      <c r="BH377" s="16" t="e">
        <f t="shared" si="273"/>
        <v>#N/A</v>
      </c>
      <c r="BI377" t="e">
        <f t="shared" si="274"/>
        <v>#N/A</v>
      </c>
      <c r="BJ377" t="e">
        <f t="shared" si="275"/>
        <v>#N/A</v>
      </c>
      <c r="BK377" s="4"/>
      <c r="BL377" s="28" t="str">
        <f t="shared" si="276"/>
        <v/>
      </c>
      <c r="BM377" s="28" t="str">
        <f t="shared" si="277"/>
        <v/>
      </c>
      <c r="BN377" t="str">
        <f t="shared" si="278"/>
        <v/>
      </c>
      <c r="BO377" s="4"/>
      <c r="BP377" s="4"/>
      <c r="BQ377" s="4"/>
      <c r="BR377" s="4"/>
      <c r="BS377" s="4"/>
      <c r="CC377" s="30" t="str">
        <f t="shared" si="279"/>
        <v/>
      </c>
      <c r="CD377" s="24" t="e">
        <f t="shared" si="284"/>
        <v>#N/A</v>
      </c>
      <c r="CE377" s="4" t="e">
        <f t="shared" si="285"/>
        <v>#N/A</v>
      </c>
      <c r="CF377" s="33" t="str">
        <f t="shared" si="280"/>
        <v/>
      </c>
      <c r="CG377" t="str">
        <f t="shared" si="281"/>
        <v/>
      </c>
      <c r="CH377" t="e">
        <f t="shared" si="282"/>
        <v>#N/A</v>
      </c>
      <c r="CI377" t="e">
        <f t="shared" si="283"/>
        <v>#N/A</v>
      </c>
      <c r="CJ377" s="4" t="str">
        <f t="shared" si="254"/>
        <v/>
      </c>
      <c r="CK377" s="33" t="e">
        <f t="shared" si="255"/>
        <v>#N/A</v>
      </c>
      <c r="CL377" s="4" t="e">
        <f t="shared" si="256"/>
        <v>#N/A</v>
      </c>
      <c r="CM377" s="24" t="str">
        <f t="shared" si="257"/>
        <v/>
      </c>
      <c r="CN377" s="4" t="str">
        <f t="shared" si="258"/>
        <v/>
      </c>
      <c r="CO377" s="4"/>
      <c r="CR377" s="33" t="str">
        <f t="shared" si="286"/>
        <v/>
      </c>
      <c r="CS377" s="4" t="str">
        <f t="shared" si="287"/>
        <v/>
      </c>
      <c r="CT377" t="str">
        <f t="shared" si="288"/>
        <v/>
      </c>
    </row>
    <row r="378" spans="2:98" x14ac:dyDescent="0.3">
      <c r="B378" s="31">
        <v>371</v>
      </c>
      <c r="C378" s="61"/>
      <c r="D378" s="60"/>
      <c r="E378" s="19" t="str">
        <f t="shared" si="241"/>
        <v/>
      </c>
      <c r="F378" s="20" t="e">
        <f t="shared" si="242"/>
        <v>#N/A</v>
      </c>
      <c r="G378" s="21" t="str">
        <f t="shared" si="243"/>
        <v/>
      </c>
      <c r="H378" s="43"/>
      <c r="I378" s="43"/>
      <c r="J378" s="23" t="str">
        <f t="shared" si="259"/>
        <v/>
      </c>
      <c r="K378" s="24" t="str">
        <f t="shared" si="244"/>
        <v/>
      </c>
      <c r="L378" s="24" t="e">
        <f t="shared" si="245"/>
        <v>#N/A</v>
      </c>
      <c r="N378" s="25" t="str">
        <f t="shared" si="260"/>
        <v/>
      </c>
      <c r="O378" s="23" t="str">
        <f t="shared" si="261"/>
        <v/>
      </c>
      <c r="P378" s="26" t="e">
        <f t="shared" si="262"/>
        <v>#N/A</v>
      </c>
      <c r="Q378" t="b">
        <f t="shared" si="246"/>
        <v>0</v>
      </c>
      <c r="R378" s="26" t="e">
        <f t="shared" si="247"/>
        <v>#N/A</v>
      </c>
      <c r="S378" s="44" t="e">
        <f t="shared" si="248"/>
        <v>#N/A</v>
      </c>
      <c r="AC378" t="str">
        <f t="shared" si="263"/>
        <v/>
      </c>
      <c r="AD378" t="str">
        <f t="shared" si="264"/>
        <v/>
      </c>
      <c r="AE378" s="4" t="str">
        <f t="shared" si="249"/>
        <v/>
      </c>
      <c r="AF378" s="4" t="e">
        <f t="shared" si="265"/>
        <v>#N/A</v>
      </c>
      <c r="AG378" s="4" t="e">
        <f t="shared" si="266"/>
        <v>#N/A</v>
      </c>
      <c r="AH378" s="4" t="e">
        <f t="shared" si="250"/>
        <v>#N/A</v>
      </c>
      <c r="AI378" t="str">
        <f t="shared" si="251"/>
        <v/>
      </c>
      <c r="AJ378" t="str">
        <f t="shared" si="252"/>
        <v/>
      </c>
      <c r="AK378" t="str">
        <f t="shared" si="253"/>
        <v/>
      </c>
      <c r="AM378" s="39"/>
      <c r="BB378" s="16" t="e">
        <f t="shared" si="267"/>
        <v>#N/A</v>
      </c>
      <c r="BC378" s="16" t="str">
        <f t="shared" si="268"/>
        <v/>
      </c>
      <c r="BD378" s="16" t="e">
        <f t="shared" si="269"/>
        <v>#N/A</v>
      </c>
      <c r="BE378" s="16" t="str">
        <f t="shared" si="270"/>
        <v/>
      </c>
      <c r="BF378" s="16" t="str">
        <f t="shared" si="271"/>
        <v/>
      </c>
      <c r="BG378" s="16" t="e">
        <f t="shared" si="272"/>
        <v>#N/A</v>
      </c>
      <c r="BH378" s="16" t="e">
        <f t="shared" si="273"/>
        <v>#N/A</v>
      </c>
      <c r="BI378" t="e">
        <f t="shared" si="274"/>
        <v>#N/A</v>
      </c>
      <c r="BJ378" t="e">
        <f t="shared" si="275"/>
        <v>#N/A</v>
      </c>
      <c r="BK378" s="4"/>
      <c r="BL378" s="28" t="str">
        <f t="shared" si="276"/>
        <v/>
      </c>
      <c r="BM378" s="28" t="str">
        <f t="shared" si="277"/>
        <v/>
      </c>
      <c r="BN378" t="str">
        <f t="shared" si="278"/>
        <v/>
      </c>
      <c r="BO378" s="4"/>
      <c r="BP378" s="4"/>
      <c r="BQ378" s="4"/>
      <c r="BR378" s="4"/>
      <c r="BS378" s="4"/>
      <c r="CC378" s="30" t="str">
        <f t="shared" si="279"/>
        <v/>
      </c>
      <c r="CD378" s="24" t="e">
        <f t="shared" si="284"/>
        <v>#N/A</v>
      </c>
      <c r="CE378" s="4" t="e">
        <f t="shared" si="285"/>
        <v>#N/A</v>
      </c>
      <c r="CF378" s="33" t="str">
        <f t="shared" si="280"/>
        <v/>
      </c>
      <c r="CG378" t="str">
        <f t="shared" si="281"/>
        <v/>
      </c>
      <c r="CH378" t="e">
        <f t="shared" si="282"/>
        <v>#N/A</v>
      </c>
      <c r="CI378" t="e">
        <f t="shared" si="283"/>
        <v>#N/A</v>
      </c>
      <c r="CJ378" s="4" t="str">
        <f t="shared" si="254"/>
        <v/>
      </c>
      <c r="CK378" s="33" t="e">
        <f t="shared" si="255"/>
        <v>#N/A</v>
      </c>
      <c r="CL378" s="4" t="e">
        <f t="shared" si="256"/>
        <v>#N/A</v>
      </c>
      <c r="CM378" s="24" t="str">
        <f t="shared" si="257"/>
        <v/>
      </c>
      <c r="CN378" s="4" t="str">
        <f t="shared" si="258"/>
        <v/>
      </c>
      <c r="CO378" s="4"/>
      <c r="CR378" s="33" t="str">
        <f t="shared" si="286"/>
        <v/>
      </c>
      <c r="CS378" s="4" t="str">
        <f t="shared" si="287"/>
        <v/>
      </c>
      <c r="CT378" t="str">
        <f t="shared" si="288"/>
        <v/>
      </c>
    </row>
    <row r="379" spans="2:98" x14ac:dyDescent="0.3">
      <c r="B379" s="31">
        <v>372</v>
      </c>
      <c r="C379" s="61"/>
      <c r="D379" s="60"/>
      <c r="E379" s="19" t="str">
        <f t="shared" si="241"/>
        <v/>
      </c>
      <c r="F379" s="20" t="e">
        <f t="shared" si="242"/>
        <v>#N/A</v>
      </c>
      <c r="G379" s="21" t="str">
        <f t="shared" si="243"/>
        <v/>
      </c>
      <c r="H379" s="43"/>
      <c r="I379" s="43"/>
      <c r="J379" s="23" t="str">
        <f t="shared" si="259"/>
        <v/>
      </c>
      <c r="K379" s="24" t="str">
        <f t="shared" si="244"/>
        <v/>
      </c>
      <c r="L379" s="24" t="e">
        <f t="shared" si="245"/>
        <v>#N/A</v>
      </c>
      <c r="N379" s="25" t="str">
        <f t="shared" si="260"/>
        <v/>
      </c>
      <c r="O379" s="23" t="str">
        <f t="shared" si="261"/>
        <v/>
      </c>
      <c r="P379" s="26" t="e">
        <f t="shared" si="262"/>
        <v>#N/A</v>
      </c>
      <c r="Q379" t="b">
        <f t="shared" si="246"/>
        <v>0</v>
      </c>
      <c r="R379" s="26" t="e">
        <f t="shared" si="247"/>
        <v>#N/A</v>
      </c>
      <c r="S379" s="44" t="e">
        <f t="shared" si="248"/>
        <v>#N/A</v>
      </c>
      <c r="AC379" t="str">
        <f t="shared" si="263"/>
        <v/>
      </c>
      <c r="AD379" t="str">
        <f t="shared" si="264"/>
        <v/>
      </c>
      <c r="AE379" s="4" t="str">
        <f t="shared" si="249"/>
        <v/>
      </c>
      <c r="AF379" s="4" t="e">
        <f t="shared" si="265"/>
        <v>#N/A</v>
      </c>
      <c r="AG379" s="4" t="e">
        <f t="shared" si="266"/>
        <v>#N/A</v>
      </c>
      <c r="AH379" s="4" t="e">
        <f t="shared" si="250"/>
        <v>#N/A</v>
      </c>
      <c r="AI379" t="str">
        <f t="shared" si="251"/>
        <v/>
      </c>
      <c r="AJ379" t="str">
        <f t="shared" si="252"/>
        <v/>
      </c>
      <c r="AK379" t="str">
        <f t="shared" si="253"/>
        <v/>
      </c>
      <c r="AM379" s="39"/>
      <c r="BB379" s="16" t="e">
        <f t="shared" si="267"/>
        <v>#N/A</v>
      </c>
      <c r="BC379" s="16" t="str">
        <f t="shared" si="268"/>
        <v/>
      </c>
      <c r="BD379" s="16" t="e">
        <f t="shared" si="269"/>
        <v>#N/A</v>
      </c>
      <c r="BE379" s="16" t="str">
        <f t="shared" si="270"/>
        <v/>
      </c>
      <c r="BF379" s="16" t="str">
        <f t="shared" si="271"/>
        <v/>
      </c>
      <c r="BG379" s="16" t="e">
        <f t="shared" si="272"/>
        <v>#N/A</v>
      </c>
      <c r="BH379" s="16" t="e">
        <f t="shared" si="273"/>
        <v>#N/A</v>
      </c>
      <c r="BI379" t="e">
        <f t="shared" si="274"/>
        <v>#N/A</v>
      </c>
      <c r="BJ379" t="e">
        <f t="shared" si="275"/>
        <v>#N/A</v>
      </c>
      <c r="BK379" s="4"/>
      <c r="BL379" s="28" t="str">
        <f t="shared" si="276"/>
        <v/>
      </c>
      <c r="BM379" s="28" t="str">
        <f t="shared" si="277"/>
        <v/>
      </c>
      <c r="BN379" t="str">
        <f t="shared" si="278"/>
        <v/>
      </c>
      <c r="BO379" s="4"/>
      <c r="BP379" s="4"/>
      <c r="BQ379" s="4"/>
      <c r="BR379" s="4"/>
      <c r="BS379" s="4"/>
      <c r="CC379" s="30" t="str">
        <f t="shared" si="279"/>
        <v/>
      </c>
      <c r="CD379" s="24" t="e">
        <f t="shared" si="284"/>
        <v>#N/A</v>
      </c>
      <c r="CE379" s="4" t="e">
        <f t="shared" si="285"/>
        <v>#N/A</v>
      </c>
      <c r="CF379" s="33" t="str">
        <f t="shared" si="280"/>
        <v/>
      </c>
      <c r="CG379" t="str">
        <f t="shared" si="281"/>
        <v/>
      </c>
      <c r="CH379" t="e">
        <f t="shared" si="282"/>
        <v>#N/A</v>
      </c>
      <c r="CI379" t="e">
        <f t="shared" si="283"/>
        <v>#N/A</v>
      </c>
      <c r="CJ379" s="4" t="str">
        <f t="shared" si="254"/>
        <v/>
      </c>
      <c r="CK379" s="33" t="e">
        <f t="shared" si="255"/>
        <v>#N/A</v>
      </c>
      <c r="CL379" s="4" t="e">
        <f t="shared" si="256"/>
        <v>#N/A</v>
      </c>
      <c r="CM379" s="24" t="str">
        <f t="shared" si="257"/>
        <v/>
      </c>
      <c r="CN379" s="4" t="str">
        <f t="shared" si="258"/>
        <v/>
      </c>
      <c r="CO379" s="4"/>
      <c r="CR379" s="33" t="str">
        <f t="shared" si="286"/>
        <v/>
      </c>
      <c r="CS379" s="4" t="str">
        <f t="shared" si="287"/>
        <v/>
      </c>
      <c r="CT379" t="str">
        <f t="shared" si="288"/>
        <v/>
      </c>
    </row>
    <row r="380" spans="2:98" x14ac:dyDescent="0.3">
      <c r="B380" s="31">
        <v>373</v>
      </c>
      <c r="C380" s="61"/>
      <c r="D380" s="60"/>
      <c r="E380" s="19" t="str">
        <f t="shared" si="241"/>
        <v/>
      </c>
      <c r="F380" s="20" t="e">
        <f t="shared" si="242"/>
        <v>#N/A</v>
      </c>
      <c r="G380" s="21" t="str">
        <f t="shared" si="243"/>
        <v/>
      </c>
      <c r="H380" s="43"/>
      <c r="I380" s="43"/>
      <c r="J380" s="23" t="str">
        <f t="shared" si="259"/>
        <v/>
      </c>
      <c r="K380" s="24" t="str">
        <f t="shared" si="244"/>
        <v/>
      </c>
      <c r="L380" s="24" t="e">
        <f t="shared" si="245"/>
        <v>#N/A</v>
      </c>
      <c r="N380" s="25" t="str">
        <f t="shared" si="260"/>
        <v/>
      </c>
      <c r="O380" s="23" t="str">
        <f t="shared" si="261"/>
        <v/>
      </c>
      <c r="P380" s="26" t="e">
        <f t="shared" si="262"/>
        <v>#N/A</v>
      </c>
      <c r="Q380" t="b">
        <f t="shared" si="246"/>
        <v>0</v>
      </c>
      <c r="R380" s="26" t="e">
        <f t="shared" si="247"/>
        <v>#N/A</v>
      </c>
      <c r="S380" s="44" t="e">
        <f t="shared" si="248"/>
        <v>#N/A</v>
      </c>
      <c r="AC380" t="str">
        <f t="shared" si="263"/>
        <v/>
      </c>
      <c r="AD380" t="str">
        <f t="shared" si="264"/>
        <v/>
      </c>
      <c r="AE380" s="4" t="str">
        <f t="shared" si="249"/>
        <v/>
      </c>
      <c r="AF380" s="4" t="e">
        <f t="shared" si="265"/>
        <v>#N/A</v>
      </c>
      <c r="AG380" s="4" t="e">
        <f t="shared" si="266"/>
        <v>#N/A</v>
      </c>
      <c r="AH380" s="4" t="e">
        <f t="shared" si="250"/>
        <v>#N/A</v>
      </c>
      <c r="AI380" t="str">
        <f t="shared" si="251"/>
        <v/>
      </c>
      <c r="AJ380" t="str">
        <f t="shared" si="252"/>
        <v/>
      </c>
      <c r="AK380" t="str">
        <f t="shared" si="253"/>
        <v/>
      </c>
      <c r="AM380" s="39"/>
      <c r="BB380" s="16" t="e">
        <f t="shared" si="267"/>
        <v>#N/A</v>
      </c>
      <c r="BC380" s="16" t="str">
        <f t="shared" si="268"/>
        <v/>
      </c>
      <c r="BD380" s="16" t="e">
        <f t="shared" si="269"/>
        <v>#N/A</v>
      </c>
      <c r="BE380" s="16" t="str">
        <f t="shared" si="270"/>
        <v/>
      </c>
      <c r="BF380" s="16" t="str">
        <f t="shared" si="271"/>
        <v/>
      </c>
      <c r="BG380" s="16" t="e">
        <f t="shared" si="272"/>
        <v>#N/A</v>
      </c>
      <c r="BH380" s="16" t="e">
        <f t="shared" si="273"/>
        <v>#N/A</v>
      </c>
      <c r="BI380" t="e">
        <f t="shared" si="274"/>
        <v>#N/A</v>
      </c>
      <c r="BJ380" t="e">
        <f t="shared" si="275"/>
        <v>#N/A</v>
      </c>
      <c r="BK380" s="4"/>
      <c r="BL380" s="28" t="str">
        <f t="shared" si="276"/>
        <v/>
      </c>
      <c r="BM380" s="28" t="str">
        <f t="shared" si="277"/>
        <v/>
      </c>
      <c r="BN380" t="str">
        <f t="shared" si="278"/>
        <v/>
      </c>
      <c r="BO380" s="4"/>
      <c r="BP380" s="4"/>
      <c r="BQ380" s="4"/>
      <c r="BR380" s="4"/>
      <c r="BS380" s="4"/>
      <c r="CC380" s="30" t="str">
        <f t="shared" si="279"/>
        <v/>
      </c>
      <c r="CD380" s="24" t="e">
        <f t="shared" si="284"/>
        <v>#N/A</v>
      </c>
      <c r="CE380" s="4" t="e">
        <f t="shared" si="285"/>
        <v>#N/A</v>
      </c>
      <c r="CF380" s="33" t="str">
        <f t="shared" si="280"/>
        <v/>
      </c>
      <c r="CG380" t="str">
        <f t="shared" si="281"/>
        <v/>
      </c>
      <c r="CH380" t="e">
        <f t="shared" si="282"/>
        <v>#N/A</v>
      </c>
      <c r="CI380" t="e">
        <f t="shared" si="283"/>
        <v>#N/A</v>
      </c>
      <c r="CJ380" s="4" t="str">
        <f t="shared" si="254"/>
        <v/>
      </c>
      <c r="CK380" s="33" t="e">
        <f t="shared" si="255"/>
        <v>#N/A</v>
      </c>
      <c r="CL380" s="4" t="e">
        <f t="shared" si="256"/>
        <v>#N/A</v>
      </c>
      <c r="CM380" s="24" t="str">
        <f t="shared" si="257"/>
        <v/>
      </c>
      <c r="CN380" s="4" t="str">
        <f t="shared" si="258"/>
        <v/>
      </c>
      <c r="CO380" s="4"/>
      <c r="CR380" s="33" t="str">
        <f t="shared" si="286"/>
        <v/>
      </c>
      <c r="CS380" s="4" t="str">
        <f t="shared" si="287"/>
        <v/>
      </c>
      <c r="CT380" t="str">
        <f t="shared" si="288"/>
        <v/>
      </c>
    </row>
    <row r="381" spans="2:98" x14ac:dyDescent="0.3">
      <c r="B381" s="31">
        <v>374</v>
      </c>
      <c r="C381" s="61"/>
      <c r="D381" s="60"/>
      <c r="E381" s="19" t="str">
        <f t="shared" si="241"/>
        <v/>
      </c>
      <c r="F381" s="20" t="e">
        <f t="shared" si="242"/>
        <v>#N/A</v>
      </c>
      <c r="G381" s="21" t="str">
        <f t="shared" si="243"/>
        <v/>
      </c>
      <c r="H381" s="43"/>
      <c r="I381" s="43"/>
      <c r="J381" s="23" t="str">
        <f t="shared" si="259"/>
        <v/>
      </c>
      <c r="K381" s="24" t="str">
        <f t="shared" si="244"/>
        <v/>
      </c>
      <c r="L381" s="24" t="e">
        <f t="shared" si="245"/>
        <v>#N/A</v>
      </c>
      <c r="N381" s="25" t="str">
        <f t="shared" si="260"/>
        <v/>
      </c>
      <c r="O381" s="23" t="str">
        <f t="shared" si="261"/>
        <v/>
      </c>
      <c r="P381" s="26" t="e">
        <f t="shared" si="262"/>
        <v>#N/A</v>
      </c>
      <c r="Q381" t="b">
        <f t="shared" si="246"/>
        <v>0</v>
      </c>
      <c r="R381" s="26" t="e">
        <f t="shared" si="247"/>
        <v>#N/A</v>
      </c>
      <c r="S381" s="44" t="e">
        <f t="shared" si="248"/>
        <v>#N/A</v>
      </c>
      <c r="AC381" t="str">
        <f t="shared" si="263"/>
        <v/>
      </c>
      <c r="AD381" t="str">
        <f t="shared" si="264"/>
        <v/>
      </c>
      <c r="AE381" s="4" t="str">
        <f t="shared" si="249"/>
        <v/>
      </c>
      <c r="AF381" s="4" t="e">
        <f t="shared" si="265"/>
        <v>#N/A</v>
      </c>
      <c r="AG381" s="4" t="e">
        <f t="shared" si="266"/>
        <v>#N/A</v>
      </c>
      <c r="AH381" s="4" t="e">
        <f t="shared" si="250"/>
        <v>#N/A</v>
      </c>
      <c r="AI381" t="str">
        <f t="shared" si="251"/>
        <v/>
      </c>
      <c r="AJ381" t="str">
        <f t="shared" si="252"/>
        <v/>
      </c>
      <c r="AK381" t="str">
        <f t="shared" si="253"/>
        <v/>
      </c>
      <c r="AM381" s="39"/>
      <c r="BB381" s="16" t="e">
        <f t="shared" si="267"/>
        <v>#N/A</v>
      </c>
      <c r="BC381" s="16" t="str">
        <f t="shared" si="268"/>
        <v/>
      </c>
      <c r="BD381" s="16" t="e">
        <f t="shared" si="269"/>
        <v>#N/A</v>
      </c>
      <c r="BE381" s="16" t="str">
        <f t="shared" si="270"/>
        <v/>
      </c>
      <c r="BF381" s="16" t="str">
        <f t="shared" si="271"/>
        <v/>
      </c>
      <c r="BG381" s="16" t="e">
        <f t="shared" si="272"/>
        <v>#N/A</v>
      </c>
      <c r="BH381" s="16" t="e">
        <f t="shared" si="273"/>
        <v>#N/A</v>
      </c>
      <c r="BI381" t="e">
        <f t="shared" si="274"/>
        <v>#N/A</v>
      </c>
      <c r="BJ381" t="e">
        <f t="shared" si="275"/>
        <v>#N/A</v>
      </c>
      <c r="BK381" s="4"/>
      <c r="BL381" s="28" t="str">
        <f t="shared" si="276"/>
        <v/>
      </c>
      <c r="BM381" s="28" t="str">
        <f t="shared" si="277"/>
        <v/>
      </c>
      <c r="BN381" t="str">
        <f t="shared" si="278"/>
        <v/>
      </c>
      <c r="BO381" s="4"/>
      <c r="BP381" s="4"/>
      <c r="BQ381" s="4"/>
      <c r="BR381" s="4"/>
      <c r="BS381" s="4"/>
      <c r="CC381" s="30" t="str">
        <f t="shared" si="279"/>
        <v/>
      </c>
      <c r="CD381" s="24" t="e">
        <f t="shared" si="284"/>
        <v>#N/A</v>
      </c>
      <c r="CE381" s="4" t="e">
        <f t="shared" si="285"/>
        <v>#N/A</v>
      </c>
      <c r="CF381" s="33" t="str">
        <f t="shared" si="280"/>
        <v/>
      </c>
      <c r="CG381" t="str">
        <f t="shared" si="281"/>
        <v/>
      </c>
      <c r="CH381" t="e">
        <f t="shared" si="282"/>
        <v>#N/A</v>
      </c>
      <c r="CI381" t="e">
        <f t="shared" si="283"/>
        <v>#N/A</v>
      </c>
      <c r="CJ381" s="4" t="str">
        <f t="shared" si="254"/>
        <v/>
      </c>
      <c r="CK381" s="33" t="e">
        <f t="shared" si="255"/>
        <v>#N/A</v>
      </c>
      <c r="CL381" s="4" t="e">
        <f t="shared" si="256"/>
        <v>#N/A</v>
      </c>
      <c r="CM381" s="24" t="str">
        <f t="shared" si="257"/>
        <v/>
      </c>
      <c r="CN381" s="4" t="str">
        <f t="shared" si="258"/>
        <v/>
      </c>
      <c r="CO381" s="4"/>
      <c r="CR381" s="33" t="str">
        <f t="shared" si="286"/>
        <v/>
      </c>
      <c r="CS381" s="4" t="str">
        <f t="shared" si="287"/>
        <v/>
      </c>
      <c r="CT381" t="str">
        <f t="shared" si="288"/>
        <v/>
      </c>
    </row>
    <row r="382" spans="2:98" x14ac:dyDescent="0.3">
      <c r="B382" s="31">
        <v>375</v>
      </c>
      <c r="C382" s="61"/>
      <c r="D382" s="60"/>
      <c r="E382" s="19" t="str">
        <f t="shared" si="241"/>
        <v/>
      </c>
      <c r="F382" s="20" t="e">
        <f t="shared" si="242"/>
        <v>#N/A</v>
      </c>
      <c r="G382" s="21" t="str">
        <f t="shared" si="243"/>
        <v/>
      </c>
      <c r="H382" s="43"/>
      <c r="I382" s="43"/>
      <c r="J382" s="23" t="str">
        <f t="shared" si="259"/>
        <v/>
      </c>
      <c r="K382" s="24" t="str">
        <f t="shared" si="244"/>
        <v/>
      </c>
      <c r="L382" s="24" t="e">
        <f t="shared" si="245"/>
        <v>#N/A</v>
      </c>
      <c r="N382" s="25" t="str">
        <f t="shared" si="260"/>
        <v/>
      </c>
      <c r="O382" s="23" t="str">
        <f t="shared" si="261"/>
        <v/>
      </c>
      <c r="P382" s="26" t="e">
        <f t="shared" si="262"/>
        <v>#N/A</v>
      </c>
      <c r="Q382" t="b">
        <f t="shared" si="246"/>
        <v>0</v>
      </c>
      <c r="R382" s="26" t="e">
        <f t="shared" si="247"/>
        <v>#N/A</v>
      </c>
      <c r="S382" s="44" t="e">
        <f t="shared" si="248"/>
        <v>#N/A</v>
      </c>
      <c r="AC382" t="str">
        <f t="shared" si="263"/>
        <v/>
      </c>
      <c r="AD382" t="str">
        <f t="shared" si="264"/>
        <v/>
      </c>
      <c r="AE382" s="4" t="str">
        <f t="shared" si="249"/>
        <v/>
      </c>
      <c r="AF382" s="4" t="e">
        <f t="shared" si="265"/>
        <v>#N/A</v>
      </c>
      <c r="AG382" s="4" t="e">
        <f t="shared" si="266"/>
        <v>#N/A</v>
      </c>
      <c r="AH382" s="4" t="e">
        <f t="shared" si="250"/>
        <v>#N/A</v>
      </c>
      <c r="AI382" t="str">
        <f t="shared" si="251"/>
        <v/>
      </c>
      <c r="AJ382" t="str">
        <f t="shared" si="252"/>
        <v/>
      </c>
      <c r="AK382" t="str">
        <f t="shared" si="253"/>
        <v/>
      </c>
      <c r="AM382" s="39"/>
      <c r="BB382" s="16" t="e">
        <f t="shared" si="267"/>
        <v>#N/A</v>
      </c>
      <c r="BC382" s="16" t="str">
        <f t="shared" si="268"/>
        <v/>
      </c>
      <c r="BD382" s="16" t="e">
        <f t="shared" si="269"/>
        <v>#N/A</v>
      </c>
      <c r="BE382" s="16" t="str">
        <f t="shared" si="270"/>
        <v/>
      </c>
      <c r="BF382" s="16" t="str">
        <f t="shared" si="271"/>
        <v/>
      </c>
      <c r="BG382" s="16" t="e">
        <f t="shared" si="272"/>
        <v>#N/A</v>
      </c>
      <c r="BH382" s="16" t="e">
        <f t="shared" si="273"/>
        <v>#N/A</v>
      </c>
      <c r="BI382" t="e">
        <f t="shared" si="274"/>
        <v>#N/A</v>
      </c>
      <c r="BJ382" t="e">
        <f t="shared" si="275"/>
        <v>#N/A</v>
      </c>
      <c r="BK382" s="4"/>
      <c r="BL382" s="28" t="str">
        <f t="shared" si="276"/>
        <v/>
      </c>
      <c r="BM382" s="28" t="str">
        <f t="shared" si="277"/>
        <v/>
      </c>
      <c r="BN382" t="str">
        <f t="shared" si="278"/>
        <v/>
      </c>
      <c r="BO382" s="4"/>
      <c r="BP382" s="4"/>
      <c r="BQ382" s="4"/>
      <c r="BR382" s="4"/>
      <c r="BS382" s="4"/>
      <c r="CC382" s="30" t="str">
        <f t="shared" si="279"/>
        <v/>
      </c>
      <c r="CD382" s="24" t="e">
        <f t="shared" si="284"/>
        <v>#N/A</v>
      </c>
      <c r="CE382" s="4" t="e">
        <f t="shared" si="285"/>
        <v>#N/A</v>
      </c>
      <c r="CF382" s="33" t="str">
        <f t="shared" si="280"/>
        <v/>
      </c>
      <c r="CG382" t="str">
        <f t="shared" si="281"/>
        <v/>
      </c>
      <c r="CH382" t="e">
        <f t="shared" si="282"/>
        <v>#N/A</v>
      </c>
      <c r="CI382" t="e">
        <f t="shared" si="283"/>
        <v>#N/A</v>
      </c>
      <c r="CJ382" s="4" t="str">
        <f t="shared" si="254"/>
        <v/>
      </c>
      <c r="CK382" s="33" t="e">
        <f t="shared" si="255"/>
        <v>#N/A</v>
      </c>
      <c r="CL382" s="4" t="e">
        <f t="shared" si="256"/>
        <v>#N/A</v>
      </c>
      <c r="CM382" s="24" t="str">
        <f t="shared" si="257"/>
        <v/>
      </c>
      <c r="CN382" s="4" t="str">
        <f t="shared" si="258"/>
        <v/>
      </c>
      <c r="CO382" s="4"/>
      <c r="CR382" s="33" t="str">
        <f t="shared" si="286"/>
        <v/>
      </c>
      <c r="CS382" s="4" t="str">
        <f t="shared" si="287"/>
        <v/>
      </c>
      <c r="CT382" t="str">
        <f t="shared" si="288"/>
        <v/>
      </c>
    </row>
    <row r="383" spans="2:98" x14ac:dyDescent="0.3">
      <c r="B383" s="31">
        <v>376</v>
      </c>
      <c r="C383" s="61"/>
      <c r="D383" s="60"/>
      <c r="E383" s="19" t="str">
        <f t="shared" si="241"/>
        <v/>
      </c>
      <c r="F383" s="20" t="e">
        <f t="shared" si="242"/>
        <v>#N/A</v>
      </c>
      <c r="G383" s="21" t="str">
        <f t="shared" si="243"/>
        <v/>
      </c>
      <c r="H383" s="43"/>
      <c r="I383" s="43"/>
      <c r="J383" s="23" t="str">
        <f t="shared" si="259"/>
        <v/>
      </c>
      <c r="K383" s="24" t="str">
        <f t="shared" si="244"/>
        <v/>
      </c>
      <c r="L383" s="24" t="e">
        <f t="shared" si="245"/>
        <v>#N/A</v>
      </c>
      <c r="N383" s="25" t="str">
        <f t="shared" si="260"/>
        <v/>
      </c>
      <c r="O383" s="23" t="str">
        <f t="shared" si="261"/>
        <v/>
      </c>
      <c r="P383" s="26" t="e">
        <f t="shared" si="262"/>
        <v>#N/A</v>
      </c>
      <c r="Q383" t="b">
        <f t="shared" si="246"/>
        <v>0</v>
      </c>
      <c r="R383" s="26" t="e">
        <f t="shared" si="247"/>
        <v>#N/A</v>
      </c>
      <c r="S383" s="44" t="e">
        <f t="shared" si="248"/>
        <v>#N/A</v>
      </c>
      <c r="AC383" t="str">
        <f t="shared" si="263"/>
        <v/>
      </c>
      <c r="AD383" t="str">
        <f t="shared" si="264"/>
        <v/>
      </c>
      <c r="AE383" s="4" t="str">
        <f t="shared" si="249"/>
        <v/>
      </c>
      <c r="AF383" s="4" t="e">
        <f t="shared" si="265"/>
        <v>#N/A</v>
      </c>
      <c r="AG383" s="4" t="e">
        <f t="shared" si="266"/>
        <v>#N/A</v>
      </c>
      <c r="AH383" s="4" t="e">
        <f t="shared" si="250"/>
        <v>#N/A</v>
      </c>
      <c r="AI383" t="str">
        <f t="shared" si="251"/>
        <v/>
      </c>
      <c r="AJ383" t="str">
        <f t="shared" si="252"/>
        <v/>
      </c>
      <c r="AK383" t="str">
        <f t="shared" si="253"/>
        <v/>
      </c>
      <c r="AM383" s="39"/>
      <c r="BB383" s="16" t="e">
        <f t="shared" si="267"/>
        <v>#N/A</v>
      </c>
      <c r="BC383" s="16" t="str">
        <f t="shared" si="268"/>
        <v/>
      </c>
      <c r="BD383" s="16" t="e">
        <f t="shared" si="269"/>
        <v>#N/A</v>
      </c>
      <c r="BE383" s="16" t="str">
        <f t="shared" si="270"/>
        <v/>
      </c>
      <c r="BF383" s="16" t="str">
        <f t="shared" si="271"/>
        <v/>
      </c>
      <c r="BG383" s="16" t="e">
        <f t="shared" si="272"/>
        <v>#N/A</v>
      </c>
      <c r="BH383" s="16" t="e">
        <f t="shared" si="273"/>
        <v>#N/A</v>
      </c>
      <c r="BI383" t="e">
        <f t="shared" si="274"/>
        <v>#N/A</v>
      </c>
      <c r="BJ383" t="e">
        <f t="shared" si="275"/>
        <v>#N/A</v>
      </c>
      <c r="BK383" s="4"/>
      <c r="BL383" s="28" t="str">
        <f t="shared" si="276"/>
        <v/>
      </c>
      <c r="BM383" s="28" t="str">
        <f t="shared" si="277"/>
        <v/>
      </c>
      <c r="BN383" t="str">
        <f t="shared" si="278"/>
        <v/>
      </c>
      <c r="BO383" s="4"/>
      <c r="BP383" s="4"/>
      <c r="BQ383" s="4"/>
      <c r="BR383" s="4"/>
      <c r="BS383" s="4"/>
      <c r="CC383" s="30" t="str">
        <f t="shared" si="279"/>
        <v/>
      </c>
      <c r="CD383" s="24" t="e">
        <f t="shared" si="284"/>
        <v>#N/A</v>
      </c>
      <c r="CE383" s="4" t="e">
        <f t="shared" si="285"/>
        <v>#N/A</v>
      </c>
      <c r="CF383" s="33" t="str">
        <f t="shared" si="280"/>
        <v/>
      </c>
      <c r="CG383" t="str">
        <f t="shared" si="281"/>
        <v/>
      </c>
      <c r="CH383" t="e">
        <f t="shared" si="282"/>
        <v>#N/A</v>
      </c>
      <c r="CI383" t="e">
        <f t="shared" si="283"/>
        <v>#N/A</v>
      </c>
      <c r="CJ383" s="4" t="str">
        <f t="shared" si="254"/>
        <v/>
      </c>
      <c r="CK383" s="33" t="e">
        <f t="shared" si="255"/>
        <v>#N/A</v>
      </c>
      <c r="CL383" s="4" t="e">
        <f t="shared" si="256"/>
        <v>#N/A</v>
      </c>
      <c r="CM383" s="24" t="str">
        <f t="shared" si="257"/>
        <v/>
      </c>
      <c r="CN383" s="4" t="str">
        <f t="shared" si="258"/>
        <v/>
      </c>
      <c r="CO383" s="4"/>
      <c r="CR383" s="33" t="str">
        <f t="shared" si="286"/>
        <v/>
      </c>
      <c r="CS383" s="4" t="str">
        <f t="shared" si="287"/>
        <v/>
      </c>
      <c r="CT383" t="str">
        <f t="shared" si="288"/>
        <v/>
      </c>
    </row>
    <row r="384" spans="2:98" x14ac:dyDescent="0.3">
      <c r="B384" s="31">
        <v>377</v>
      </c>
      <c r="C384" s="61"/>
      <c r="D384" s="60"/>
      <c r="E384" s="19" t="str">
        <f t="shared" si="241"/>
        <v/>
      </c>
      <c r="F384" s="20" t="e">
        <f t="shared" si="242"/>
        <v>#N/A</v>
      </c>
      <c r="G384" s="21" t="str">
        <f t="shared" si="243"/>
        <v/>
      </c>
      <c r="H384" s="43"/>
      <c r="I384" s="43"/>
      <c r="J384" s="23" t="str">
        <f t="shared" si="259"/>
        <v/>
      </c>
      <c r="K384" s="24" t="str">
        <f t="shared" si="244"/>
        <v/>
      </c>
      <c r="L384" s="24" t="e">
        <f t="shared" si="245"/>
        <v>#N/A</v>
      </c>
      <c r="N384" s="25" t="str">
        <f t="shared" si="260"/>
        <v/>
      </c>
      <c r="O384" s="23" t="str">
        <f t="shared" si="261"/>
        <v/>
      </c>
      <c r="P384" s="26" t="e">
        <f t="shared" si="262"/>
        <v>#N/A</v>
      </c>
      <c r="Q384" t="b">
        <f t="shared" si="246"/>
        <v>0</v>
      </c>
      <c r="R384" s="26" t="e">
        <f t="shared" si="247"/>
        <v>#N/A</v>
      </c>
      <c r="S384" s="44" t="e">
        <f t="shared" si="248"/>
        <v>#N/A</v>
      </c>
      <c r="AC384" t="str">
        <f t="shared" si="263"/>
        <v/>
      </c>
      <c r="AD384" t="str">
        <f t="shared" si="264"/>
        <v/>
      </c>
      <c r="AE384" s="4" t="str">
        <f t="shared" si="249"/>
        <v/>
      </c>
      <c r="AF384" s="4" t="e">
        <f t="shared" si="265"/>
        <v>#N/A</v>
      </c>
      <c r="AG384" s="4" t="e">
        <f t="shared" si="266"/>
        <v>#N/A</v>
      </c>
      <c r="AH384" s="4" t="e">
        <f t="shared" si="250"/>
        <v>#N/A</v>
      </c>
      <c r="AI384" t="str">
        <f t="shared" si="251"/>
        <v/>
      </c>
      <c r="AJ384" t="str">
        <f t="shared" si="252"/>
        <v/>
      </c>
      <c r="AK384" t="str">
        <f t="shared" si="253"/>
        <v/>
      </c>
      <c r="AM384" s="39"/>
      <c r="BB384" s="16" t="e">
        <f t="shared" si="267"/>
        <v>#N/A</v>
      </c>
      <c r="BC384" s="16" t="str">
        <f t="shared" si="268"/>
        <v/>
      </c>
      <c r="BD384" s="16" t="e">
        <f t="shared" si="269"/>
        <v>#N/A</v>
      </c>
      <c r="BE384" s="16" t="str">
        <f t="shared" si="270"/>
        <v/>
      </c>
      <c r="BF384" s="16" t="str">
        <f t="shared" si="271"/>
        <v/>
      </c>
      <c r="BG384" s="16" t="e">
        <f t="shared" si="272"/>
        <v>#N/A</v>
      </c>
      <c r="BH384" s="16" t="e">
        <f t="shared" si="273"/>
        <v>#N/A</v>
      </c>
      <c r="BI384" t="e">
        <f t="shared" si="274"/>
        <v>#N/A</v>
      </c>
      <c r="BJ384" t="e">
        <f t="shared" si="275"/>
        <v>#N/A</v>
      </c>
      <c r="BK384" s="4"/>
      <c r="BL384" s="28" t="str">
        <f t="shared" si="276"/>
        <v/>
      </c>
      <c r="BM384" s="28" t="str">
        <f t="shared" si="277"/>
        <v/>
      </c>
      <c r="BN384" t="str">
        <f t="shared" si="278"/>
        <v/>
      </c>
      <c r="BO384" s="4"/>
      <c r="BP384" s="4"/>
      <c r="BQ384" s="4"/>
      <c r="BR384" s="4"/>
      <c r="BS384" s="4"/>
      <c r="CC384" s="30" t="str">
        <f t="shared" si="279"/>
        <v/>
      </c>
      <c r="CD384" s="24" t="e">
        <f t="shared" si="284"/>
        <v>#N/A</v>
      </c>
      <c r="CE384" s="4" t="e">
        <f t="shared" si="285"/>
        <v>#N/A</v>
      </c>
      <c r="CF384" s="33" t="str">
        <f t="shared" si="280"/>
        <v/>
      </c>
      <c r="CG384" t="str">
        <f t="shared" si="281"/>
        <v/>
      </c>
      <c r="CH384" t="e">
        <f t="shared" si="282"/>
        <v>#N/A</v>
      </c>
      <c r="CI384" t="e">
        <f t="shared" si="283"/>
        <v>#N/A</v>
      </c>
      <c r="CJ384" s="4" t="str">
        <f t="shared" si="254"/>
        <v/>
      </c>
      <c r="CK384" s="33" t="e">
        <f t="shared" si="255"/>
        <v>#N/A</v>
      </c>
      <c r="CL384" s="4" t="e">
        <f t="shared" si="256"/>
        <v>#N/A</v>
      </c>
      <c r="CM384" s="24" t="str">
        <f t="shared" si="257"/>
        <v/>
      </c>
      <c r="CN384" s="4" t="str">
        <f t="shared" si="258"/>
        <v/>
      </c>
      <c r="CO384" s="4"/>
      <c r="CR384" s="33" t="str">
        <f t="shared" si="286"/>
        <v/>
      </c>
      <c r="CS384" s="4" t="str">
        <f t="shared" si="287"/>
        <v/>
      </c>
      <c r="CT384" t="str">
        <f t="shared" si="288"/>
        <v/>
      </c>
    </row>
    <row r="385" spans="2:98" x14ac:dyDescent="0.3">
      <c r="B385" s="31">
        <v>378</v>
      </c>
      <c r="C385" s="61"/>
      <c r="D385" s="60"/>
      <c r="E385" s="19" t="str">
        <f t="shared" si="241"/>
        <v/>
      </c>
      <c r="F385" s="20" t="e">
        <f t="shared" si="242"/>
        <v>#N/A</v>
      </c>
      <c r="G385" s="21" t="str">
        <f t="shared" si="243"/>
        <v/>
      </c>
      <c r="H385" s="43"/>
      <c r="I385" s="43"/>
      <c r="J385" s="23" t="str">
        <f t="shared" si="259"/>
        <v/>
      </c>
      <c r="K385" s="24" t="str">
        <f t="shared" si="244"/>
        <v/>
      </c>
      <c r="L385" s="24" t="e">
        <f t="shared" si="245"/>
        <v>#N/A</v>
      </c>
      <c r="N385" s="25" t="str">
        <f t="shared" si="260"/>
        <v/>
      </c>
      <c r="O385" s="23" t="str">
        <f t="shared" si="261"/>
        <v/>
      </c>
      <c r="P385" s="26" t="e">
        <f t="shared" si="262"/>
        <v>#N/A</v>
      </c>
      <c r="Q385" t="b">
        <f t="shared" si="246"/>
        <v>0</v>
      </c>
      <c r="R385" s="26" t="e">
        <f t="shared" si="247"/>
        <v>#N/A</v>
      </c>
      <c r="S385" s="44" t="e">
        <f t="shared" si="248"/>
        <v>#N/A</v>
      </c>
      <c r="AC385" t="str">
        <f t="shared" si="263"/>
        <v/>
      </c>
      <c r="AD385" t="str">
        <f t="shared" si="264"/>
        <v/>
      </c>
      <c r="AE385" s="4" t="str">
        <f t="shared" si="249"/>
        <v/>
      </c>
      <c r="AF385" s="4" t="e">
        <f t="shared" si="265"/>
        <v>#N/A</v>
      </c>
      <c r="AG385" s="4" t="e">
        <f t="shared" si="266"/>
        <v>#N/A</v>
      </c>
      <c r="AH385" s="4" t="e">
        <f t="shared" si="250"/>
        <v>#N/A</v>
      </c>
      <c r="AI385" t="str">
        <f t="shared" si="251"/>
        <v/>
      </c>
      <c r="AJ385" t="str">
        <f t="shared" si="252"/>
        <v/>
      </c>
      <c r="AK385" t="str">
        <f t="shared" si="253"/>
        <v/>
      </c>
      <c r="AM385" s="39"/>
      <c r="BB385" s="16" t="e">
        <f t="shared" si="267"/>
        <v>#N/A</v>
      </c>
      <c r="BC385" s="16" t="str">
        <f t="shared" si="268"/>
        <v/>
      </c>
      <c r="BD385" s="16" t="e">
        <f t="shared" si="269"/>
        <v>#N/A</v>
      </c>
      <c r="BE385" s="16" t="str">
        <f t="shared" si="270"/>
        <v/>
      </c>
      <c r="BF385" s="16" t="str">
        <f t="shared" si="271"/>
        <v/>
      </c>
      <c r="BG385" s="16" t="e">
        <f t="shared" si="272"/>
        <v>#N/A</v>
      </c>
      <c r="BH385" s="16" t="e">
        <f t="shared" si="273"/>
        <v>#N/A</v>
      </c>
      <c r="BI385" t="e">
        <f t="shared" si="274"/>
        <v>#N/A</v>
      </c>
      <c r="BJ385" t="e">
        <f t="shared" si="275"/>
        <v>#N/A</v>
      </c>
      <c r="BK385" s="4"/>
      <c r="BL385" s="28" t="str">
        <f t="shared" si="276"/>
        <v/>
      </c>
      <c r="BM385" s="28" t="str">
        <f t="shared" si="277"/>
        <v/>
      </c>
      <c r="BN385" t="str">
        <f t="shared" si="278"/>
        <v/>
      </c>
      <c r="BO385" s="4"/>
      <c r="BP385" s="4"/>
      <c r="BQ385" s="4"/>
      <c r="BR385" s="4"/>
      <c r="BS385" s="4"/>
      <c r="CC385" s="30" t="str">
        <f t="shared" si="279"/>
        <v/>
      </c>
      <c r="CD385" s="24" t="e">
        <f t="shared" si="284"/>
        <v>#N/A</v>
      </c>
      <c r="CE385" s="4" t="e">
        <f t="shared" si="285"/>
        <v>#N/A</v>
      </c>
      <c r="CF385" s="33" t="str">
        <f t="shared" si="280"/>
        <v/>
      </c>
      <c r="CG385" t="str">
        <f t="shared" si="281"/>
        <v/>
      </c>
      <c r="CH385" t="e">
        <f t="shared" si="282"/>
        <v>#N/A</v>
      </c>
      <c r="CI385" t="e">
        <f t="shared" si="283"/>
        <v>#N/A</v>
      </c>
      <c r="CJ385" s="4" t="str">
        <f t="shared" si="254"/>
        <v/>
      </c>
      <c r="CK385" s="33" t="e">
        <f t="shared" si="255"/>
        <v>#N/A</v>
      </c>
      <c r="CL385" s="4" t="e">
        <f t="shared" si="256"/>
        <v>#N/A</v>
      </c>
      <c r="CM385" s="24" t="str">
        <f t="shared" si="257"/>
        <v/>
      </c>
      <c r="CN385" s="4" t="str">
        <f t="shared" si="258"/>
        <v/>
      </c>
      <c r="CO385" s="4"/>
      <c r="CR385" s="33" t="str">
        <f t="shared" si="286"/>
        <v/>
      </c>
      <c r="CS385" s="4" t="str">
        <f t="shared" si="287"/>
        <v/>
      </c>
      <c r="CT385" t="str">
        <f t="shared" si="288"/>
        <v/>
      </c>
    </row>
    <row r="386" spans="2:98" x14ac:dyDescent="0.3">
      <c r="B386" s="31">
        <v>379</v>
      </c>
      <c r="C386" s="61"/>
      <c r="D386" s="60"/>
      <c r="E386" s="19" t="str">
        <f t="shared" ref="E386:E449" si="289">IF(C386&gt;0,C386-C385,"")</f>
        <v/>
      </c>
      <c r="F386" s="20" t="e">
        <f t="shared" ref="F386:F449" si="290">IF(ISNUMBER(D386),((C386^0.5+C385^0.5)/2)^2,NA())</f>
        <v>#N/A</v>
      </c>
      <c r="G386" s="21" t="str">
        <f t="shared" ref="G386:G449" si="291">IF(ISNUMBER(C386),($D386-$D385)/(C386-C385),"")</f>
        <v/>
      </c>
      <c r="H386" s="43"/>
      <c r="I386" s="43"/>
      <c r="J386" s="23" t="str">
        <f t="shared" si="259"/>
        <v/>
      </c>
      <c r="K386" s="24" t="str">
        <f t="shared" ref="K386:K449" si="292">IF(ISNUMBER(C386),100*ABS((D386-J386)/D386),"")</f>
        <v/>
      </c>
      <c r="L386" s="24" t="e">
        <f t="shared" ref="L386:L449" si="293">IF(K386&gt;2,NA(),K386)</f>
        <v>#N/A</v>
      </c>
      <c r="N386" s="25" t="str">
        <f t="shared" si="260"/>
        <v/>
      </c>
      <c r="O386" s="23" t="str">
        <f t="shared" si="261"/>
        <v/>
      </c>
      <c r="P386" s="26" t="e">
        <f t="shared" si="262"/>
        <v>#N/A</v>
      </c>
      <c r="Q386" t="b">
        <f t="shared" ref="Q386:Q449" si="294">K386&lt;$M$8</f>
        <v>0</v>
      </c>
      <c r="R386" s="26" t="e">
        <f t="shared" ref="R386:R449" si="295">IF(ISNUMBER(N385),F386,NA())</f>
        <v>#N/A</v>
      </c>
      <c r="S386" s="44" t="e">
        <f t="shared" ref="S386:S449" si="296">IF(ISNUMBER(N385),G386,NA())</f>
        <v>#N/A</v>
      </c>
      <c r="AC386" t="str">
        <f t="shared" si="263"/>
        <v/>
      </c>
      <c r="AD386" t="str">
        <f t="shared" si="264"/>
        <v/>
      </c>
      <c r="AE386" s="4" t="str">
        <f t="shared" ref="AE386:AE449" si="297">IF(ISNUMBER(AD386),AD386^0.5,"")</f>
        <v/>
      </c>
      <c r="AF386" s="4" t="e">
        <f t="shared" si="265"/>
        <v>#N/A</v>
      </c>
      <c r="AG386" s="4" t="e">
        <f t="shared" si="266"/>
        <v>#N/A</v>
      </c>
      <c r="AH386" s="4" t="e">
        <f t="shared" ref="AH386:AH449" si="298">IF(ISNUMBER(AD386),AD386^0.5,NA())</f>
        <v>#N/A</v>
      </c>
      <c r="AI386" t="str">
        <f t="shared" ref="AI386:AI449" si="299">IF(ISNUMBER(AF386),$AM$8*AE386+$AN$8*AD386,"")</f>
        <v/>
      </c>
      <c r="AJ386" t="str">
        <f t="shared" ref="AJ386:AJ449" si="300">IF(ISNUMBER(AF386),AF386^2,"")</f>
        <v/>
      </c>
      <c r="AK386" t="str">
        <f t="shared" ref="AK386:AK449" si="301">IF(ISNUMBER(AF386),(AF386-AI386)^2,"")</f>
        <v/>
      </c>
      <c r="AM386" s="39"/>
      <c r="BB386" s="16" t="e">
        <f t="shared" si="267"/>
        <v>#N/A</v>
      </c>
      <c r="BC386" s="16" t="str">
        <f t="shared" si="268"/>
        <v/>
      </c>
      <c r="BD386" s="16" t="e">
        <f t="shared" si="269"/>
        <v>#N/A</v>
      </c>
      <c r="BE386" s="16" t="str">
        <f t="shared" si="270"/>
        <v/>
      </c>
      <c r="BF386" s="16" t="str">
        <f t="shared" si="271"/>
        <v/>
      </c>
      <c r="BG386" s="16" t="e">
        <f t="shared" si="272"/>
        <v>#N/A</v>
      </c>
      <c r="BH386" s="16" t="e">
        <f t="shared" si="273"/>
        <v>#N/A</v>
      </c>
      <c r="BI386" t="e">
        <f t="shared" si="274"/>
        <v>#N/A</v>
      </c>
      <c r="BJ386" t="e">
        <f t="shared" si="275"/>
        <v>#N/A</v>
      </c>
      <c r="BK386" s="4"/>
      <c r="BL386" s="28" t="str">
        <f t="shared" si="276"/>
        <v/>
      </c>
      <c r="BM386" s="28" t="str">
        <f t="shared" si="277"/>
        <v/>
      </c>
      <c r="BN386" t="str">
        <f t="shared" si="278"/>
        <v/>
      </c>
      <c r="BO386" s="4"/>
      <c r="BP386" s="4"/>
      <c r="BQ386" s="4"/>
      <c r="BR386" s="4"/>
      <c r="BS386" s="4"/>
      <c r="CC386" s="30" t="str">
        <f t="shared" si="279"/>
        <v/>
      </c>
      <c r="CD386" s="24" t="e">
        <f t="shared" si="284"/>
        <v>#N/A</v>
      </c>
      <c r="CE386" s="4" t="e">
        <f t="shared" si="285"/>
        <v>#N/A</v>
      </c>
      <c r="CF386" s="33" t="str">
        <f t="shared" si="280"/>
        <v/>
      </c>
      <c r="CG386" t="str">
        <f t="shared" si="281"/>
        <v/>
      </c>
      <c r="CH386" t="e">
        <f t="shared" si="282"/>
        <v>#N/A</v>
      </c>
      <c r="CI386" t="e">
        <f t="shared" si="283"/>
        <v>#N/A</v>
      </c>
      <c r="CJ386" s="4" t="str">
        <f t="shared" ref="CJ386:CJ449" si="302">IF(ISNUMBER(CG386),CG386^0.5,"")</f>
        <v/>
      </c>
      <c r="CK386" s="33" t="e">
        <f t="shared" ref="CK386:CK449" si="303">IF(ISNUMBER(CG386),IF(CG385&gt;0,(CF386-CF385)/(CJ386-CJ385),NA()),NA())</f>
        <v>#N/A</v>
      </c>
      <c r="CL386" s="4" t="e">
        <f t="shared" ref="CL386:CL449" si="304">IF(ISNUMBER(CG386),IF(CG385&gt;0,SQRT(CG385*CG386)^0.5,NA()),NA())</f>
        <v>#N/A</v>
      </c>
      <c r="CM386" s="24" t="str">
        <f t="shared" ref="CM386:CM449" si="305">IF(ISNUMBER(CG386),IF(CG385&gt;0,(CF386-CF385)/(CJ386-CJ385),""),"")</f>
        <v/>
      </c>
      <c r="CN386" s="4" t="str">
        <f t="shared" ref="CN386:CN449" si="306">IF(ISNUMBER(CG386),IF(CG385&gt;0,SQRT(CG385*CG386)^0.5,""),"")</f>
        <v/>
      </c>
      <c r="CO386" s="4"/>
      <c r="CR386" s="33" t="str">
        <f t="shared" si="286"/>
        <v/>
      </c>
      <c r="CS386" s="4" t="str">
        <f t="shared" si="287"/>
        <v/>
      </c>
      <c r="CT386" t="str">
        <f t="shared" si="288"/>
        <v/>
      </c>
    </row>
    <row r="387" spans="2:98" x14ac:dyDescent="0.3">
      <c r="B387" s="31">
        <v>380</v>
      </c>
      <c r="C387" s="61"/>
      <c r="D387" s="60"/>
      <c r="E387" s="19" t="str">
        <f t="shared" si="289"/>
        <v/>
      </c>
      <c r="F387" s="20" t="e">
        <f t="shared" si="290"/>
        <v>#N/A</v>
      </c>
      <c r="G387" s="21" t="str">
        <f t="shared" si="291"/>
        <v/>
      </c>
      <c r="H387" s="43"/>
      <c r="I387" s="43"/>
      <c r="J387" s="23" t="str">
        <f t="shared" si="259"/>
        <v/>
      </c>
      <c r="K387" s="24" t="str">
        <f t="shared" si="292"/>
        <v/>
      </c>
      <c r="L387" s="24" t="e">
        <f t="shared" si="293"/>
        <v>#N/A</v>
      </c>
      <c r="N387" s="25" t="str">
        <f t="shared" si="260"/>
        <v/>
      </c>
      <c r="O387" s="23" t="str">
        <f t="shared" si="261"/>
        <v/>
      </c>
      <c r="P387" s="26" t="e">
        <f t="shared" si="262"/>
        <v>#N/A</v>
      </c>
      <c r="Q387" t="b">
        <f t="shared" si="294"/>
        <v>0</v>
      </c>
      <c r="R387" s="26" t="e">
        <f t="shared" si="295"/>
        <v>#N/A</v>
      </c>
      <c r="S387" s="44" t="e">
        <f t="shared" si="296"/>
        <v>#N/A</v>
      </c>
      <c r="AC387" t="str">
        <f t="shared" si="263"/>
        <v/>
      </c>
      <c r="AD387" t="str">
        <f t="shared" si="264"/>
        <v/>
      </c>
      <c r="AE387" s="4" t="str">
        <f t="shared" si="297"/>
        <v/>
      </c>
      <c r="AF387" s="4" t="e">
        <f t="shared" si="265"/>
        <v>#N/A</v>
      </c>
      <c r="AG387" s="4" t="e">
        <f t="shared" si="266"/>
        <v>#N/A</v>
      </c>
      <c r="AH387" s="4" t="e">
        <f t="shared" si="298"/>
        <v>#N/A</v>
      </c>
      <c r="AI387" t="str">
        <f t="shared" si="299"/>
        <v/>
      </c>
      <c r="AJ387" t="str">
        <f t="shared" si="300"/>
        <v/>
      </c>
      <c r="AK387" t="str">
        <f t="shared" si="301"/>
        <v/>
      </c>
      <c r="AM387" s="39"/>
      <c r="BB387" s="16" t="e">
        <f t="shared" si="267"/>
        <v>#N/A</v>
      </c>
      <c r="BC387" s="16" t="str">
        <f t="shared" si="268"/>
        <v/>
      </c>
      <c r="BD387" s="16" t="e">
        <f t="shared" si="269"/>
        <v>#N/A</v>
      </c>
      <c r="BE387" s="16" t="str">
        <f t="shared" si="270"/>
        <v/>
      </c>
      <c r="BF387" s="16" t="str">
        <f t="shared" si="271"/>
        <v/>
      </c>
      <c r="BG387" s="16" t="e">
        <f t="shared" si="272"/>
        <v>#N/A</v>
      </c>
      <c r="BH387" s="16" t="e">
        <f t="shared" si="273"/>
        <v>#N/A</v>
      </c>
      <c r="BI387" t="e">
        <f t="shared" si="274"/>
        <v>#N/A</v>
      </c>
      <c r="BJ387" t="e">
        <f t="shared" si="275"/>
        <v>#N/A</v>
      </c>
      <c r="BK387" s="4"/>
      <c r="BL387" s="28" t="str">
        <f t="shared" si="276"/>
        <v/>
      </c>
      <c r="BM387" s="28" t="str">
        <f t="shared" si="277"/>
        <v/>
      </c>
      <c r="BN387" t="str">
        <f t="shared" si="278"/>
        <v/>
      </c>
      <c r="BO387" s="4"/>
      <c r="BP387" s="4"/>
      <c r="BQ387" s="4"/>
      <c r="BR387" s="4"/>
      <c r="BS387" s="4"/>
      <c r="CC387" s="30" t="str">
        <f t="shared" si="279"/>
        <v/>
      </c>
      <c r="CD387" s="24" t="e">
        <f t="shared" si="284"/>
        <v>#N/A</v>
      </c>
      <c r="CE387" s="4" t="e">
        <f t="shared" si="285"/>
        <v>#N/A</v>
      </c>
      <c r="CF387" s="33" t="str">
        <f t="shared" si="280"/>
        <v/>
      </c>
      <c r="CG387" t="str">
        <f t="shared" si="281"/>
        <v/>
      </c>
      <c r="CH387" t="e">
        <f t="shared" si="282"/>
        <v>#N/A</v>
      </c>
      <c r="CI387" t="e">
        <f t="shared" si="283"/>
        <v>#N/A</v>
      </c>
      <c r="CJ387" s="4" t="str">
        <f t="shared" si="302"/>
        <v/>
      </c>
      <c r="CK387" s="33" t="e">
        <f t="shared" si="303"/>
        <v>#N/A</v>
      </c>
      <c r="CL387" s="4" t="e">
        <f t="shared" si="304"/>
        <v>#N/A</v>
      </c>
      <c r="CM387" s="24" t="str">
        <f t="shared" si="305"/>
        <v/>
      </c>
      <c r="CN387" s="4" t="str">
        <f t="shared" si="306"/>
        <v/>
      </c>
      <c r="CO387" s="4"/>
      <c r="CR387" s="33" t="str">
        <f t="shared" si="286"/>
        <v/>
      </c>
      <c r="CS387" s="4" t="str">
        <f t="shared" si="287"/>
        <v/>
      </c>
      <c r="CT387" t="str">
        <f t="shared" si="288"/>
        <v/>
      </c>
    </row>
    <row r="388" spans="2:98" x14ac:dyDescent="0.3">
      <c r="B388" s="31">
        <v>381</v>
      </c>
      <c r="C388" s="61"/>
      <c r="D388" s="60"/>
      <c r="E388" s="19" t="str">
        <f t="shared" si="289"/>
        <v/>
      </c>
      <c r="F388" s="20" t="e">
        <f t="shared" si="290"/>
        <v>#N/A</v>
      </c>
      <c r="G388" s="21" t="str">
        <f t="shared" si="291"/>
        <v/>
      </c>
      <c r="H388" s="43"/>
      <c r="I388" s="43"/>
      <c r="J388" s="23" t="str">
        <f t="shared" si="259"/>
        <v/>
      </c>
      <c r="K388" s="24" t="str">
        <f t="shared" si="292"/>
        <v/>
      </c>
      <c r="L388" s="24" t="e">
        <f t="shared" si="293"/>
        <v>#N/A</v>
      </c>
      <c r="N388" s="25" t="str">
        <f t="shared" si="260"/>
        <v/>
      </c>
      <c r="O388" s="23" t="str">
        <f t="shared" si="261"/>
        <v/>
      </c>
      <c r="P388" s="26" t="e">
        <f t="shared" si="262"/>
        <v>#N/A</v>
      </c>
      <c r="Q388" t="b">
        <f t="shared" si="294"/>
        <v>0</v>
      </c>
      <c r="R388" s="26" t="e">
        <f t="shared" si="295"/>
        <v>#N/A</v>
      </c>
      <c r="S388" s="44" t="e">
        <f t="shared" si="296"/>
        <v>#N/A</v>
      </c>
      <c r="AC388" t="str">
        <f t="shared" si="263"/>
        <v/>
      </c>
      <c r="AD388" t="str">
        <f t="shared" si="264"/>
        <v/>
      </c>
      <c r="AE388" s="4" t="str">
        <f t="shared" si="297"/>
        <v/>
      </c>
      <c r="AF388" s="4" t="e">
        <f t="shared" si="265"/>
        <v>#N/A</v>
      </c>
      <c r="AG388" s="4" t="e">
        <f t="shared" si="266"/>
        <v>#N/A</v>
      </c>
      <c r="AH388" s="4" t="e">
        <f t="shared" si="298"/>
        <v>#N/A</v>
      </c>
      <c r="AI388" t="str">
        <f t="shared" si="299"/>
        <v/>
      </c>
      <c r="AJ388" t="str">
        <f t="shared" si="300"/>
        <v/>
      </c>
      <c r="AK388" t="str">
        <f t="shared" si="301"/>
        <v/>
      </c>
      <c r="AM388" s="39"/>
      <c r="BB388" s="16" t="e">
        <f t="shared" si="267"/>
        <v>#N/A</v>
      </c>
      <c r="BC388" s="16" t="str">
        <f t="shared" si="268"/>
        <v/>
      </c>
      <c r="BD388" s="16" t="e">
        <f t="shared" si="269"/>
        <v>#N/A</v>
      </c>
      <c r="BE388" s="16" t="str">
        <f t="shared" si="270"/>
        <v/>
      </c>
      <c r="BF388" s="16" t="str">
        <f t="shared" si="271"/>
        <v/>
      </c>
      <c r="BG388" s="16" t="e">
        <f t="shared" si="272"/>
        <v>#N/A</v>
      </c>
      <c r="BH388" s="16" t="e">
        <f t="shared" si="273"/>
        <v>#N/A</v>
      </c>
      <c r="BI388" t="e">
        <f t="shared" si="274"/>
        <v>#N/A</v>
      </c>
      <c r="BJ388" t="e">
        <f t="shared" si="275"/>
        <v>#N/A</v>
      </c>
      <c r="BK388" s="4"/>
      <c r="BL388" s="28" t="str">
        <f t="shared" si="276"/>
        <v/>
      </c>
      <c r="BM388" s="28" t="str">
        <f t="shared" si="277"/>
        <v/>
      </c>
      <c r="BN388" t="str">
        <f t="shared" si="278"/>
        <v/>
      </c>
      <c r="BO388" s="4"/>
      <c r="BP388" s="4"/>
      <c r="BQ388" s="4"/>
      <c r="BR388" s="4"/>
      <c r="BS388" s="4"/>
      <c r="CC388" s="30" t="str">
        <f t="shared" si="279"/>
        <v/>
      </c>
      <c r="CD388" s="24" t="e">
        <f t="shared" si="284"/>
        <v>#N/A</v>
      </c>
      <c r="CE388" s="4" t="e">
        <f t="shared" si="285"/>
        <v>#N/A</v>
      </c>
      <c r="CF388" s="33" t="str">
        <f t="shared" si="280"/>
        <v/>
      </c>
      <c r="CG388" t="str">
        <f t="shared" si="281"/>
        <v/>
      </c>
      <c r="CH388" t="e">
        <f t="shared" si="282"/>
        <v>#N/A</v>
      </c>
      <c r="CI388" t="e">
        <f t="shared" si="283"/>
        <v>#N/A</v>
      </c>
      <c r="CJ388" s="4" t="str">
        <f t="shared" si="302"/>
        <v/>
      </c>
      <c r="CK388" s="33" t="e">
        <f t="shared" si="303"/>
        <v>#N/A</v>
      </c>
      <c r="CL388" s="4" t="e">
        <f t="shared" si="304"/>
        <v>#N/A</v>
      </c>
      <c r="CM388" s="24" t="str">
        <f t="shared" si="305"/>
        <v/>
      </c>
      <c r="CN388" s="4" t="str">
        <f t="shared" si="306"/>
        <v/>
      </c>
      <c r="CO388" s="4"/>
      <c r="CR388" s="33" t="str">
        <f t="shared" si="286"/>
        <v/>
      </c>
      <c r="CS388" s="4" t="str">
        <f t="shared" si="287"/>
        <v/>
      </c>
      <c r="CT388" t="str">
        <f t="shared" si="288"/>
        <v/>
      </c>
    </row>
    <row r="389" spans="2:98" x14ac:dyDescent="0.3">
      <c r="B389" s="31">
        <v>382</v>
      </c>
      <c r="C389" s="61"/>
      <c r="D389" s="60"/>
      <c r="E389" s="19" t="str">
        <f t="shared" si="289"/>
        <v/>
      </c>
      <c r="F389" s="20" t="e">
        <f t="shared" si="290"/>
        <v>#N/A</v>
      </c>
      <c r="G389" s="21" t="str">
        <f t="shared" si="291"/>
        <v/>
      </c>
      <c r="H389" s="43"/>
      <c r="I389" s="43"/>
      <c r="J389" s="23" t="str">
        <f t="shared" si="259"/>
        <v/>
      </c>
      <c r="K389" s="24" t="str">
        <f t="shared" si="292"/>
        <v/>
      </c>
      <c r="L389" s="24" t="e">
        <f t="shared" si="293"/>
        <v>#N/A</v>
      </c>
      <c r="N389" s="25" t="str">
        <f t="shared" si="260"/>
        <v/>
      </c>
      <c r="O389" s="23" t="str">
        <f t="shared" si="261"/>
        <v/>
      </c>
      <c r="P389" s="26" t="e">
        <f t="shared" si="262"/>
        <v>#N/A</v>
      </c>
      <c r="Q389" t="b">
        <f t="shared" si="294"/>
        <v>0</v>
      </c>
      <c r="R389" s="26" t="e">
        <f t="shared" si="295"/>
        <v>#N/A</v>
      </c>
      <c r="S389" s="44" t="e">
        <f t="shared" si="296"/>
        <v>#N/A</v>
      </c>
      <c r="AC389" t="str">
        <f t="shared" si="263"/>
        <v/>
      </c>
      <c r="AD389" t="str">
        <f t="shared" si="264"/>
        <v/>
      </c>
      <c r="AE389" s="4" t="str">
        <f t="shared" si="297"/>
        <v/>
      </c>
      <c r="AF389" s="4" t="e">
        <f t="shared" si="265"/>
        <v>#N/A</v>
      </c>
      <c r="AG389" s="4" t="e">
        <f t="shared" si="266"/>
        <v>#N/A</v>
      </c>
      <c r="AH389" s="4" t="e">
        <f t="shared" si="298"/>
        <v>#N/A</v>
      </c>
      <c r="AI389" t="str">
        <f t="shared" si="299"/>
        <v/>
      </c>
      <c r="AJ389" t="str">
        <f t="shared" si="300"/>
        <v/>
      </c>
      <c r="AK389" t="str">
        <f t="shared" si="301"/>
        <v/>
      </c>
      <c r="AM389" s="39"/>
      <c r="BB389" s="16" t="e">
        <f t="shared" si="267"/>
        <v>#N/A</v>
      </c>
      <c r="BC389" s="16" t="str">
        <f t="shared" si="268"/>
        <v/>
      </c>
      <c r="BD389" s="16" t="e">
        <f t="shared" si="269"/>
        <v>#N/A</v>
      </c>
      <c r="BE389" s="16" t="str">
        <f t="shared" si="270"/>
        <v/>
      </c>
      <c r="BF389" s="16" t="str">
        <f t="shared" si="271"/>
        <v/>
      </c>
      <c r="BG389" s="16" t="e">
        <f t="shared" si="272"/>
        <v>#N/A</v>
      </c>
      <c r="BH389" s="16" t="e">
        <f t="shared" si="273"/>
        <v>#N/A</v>
      </c>
      <c r="BI389" t="e">
        <f t="shared" si="274"/>
        <v>#N/A</v>
      </c>
      <c r="BJ389" t="e">
        <f t="shared" si="275"/>
        <v>#N/A</v>
      </c>
      <c r="BK389" s="4"/>
      <c r="BL389" s="28" t="str">
        <f t="shared" si="276"/>
        <v/>
      </c>
      <c r="BM389" s="28" t="str">
        <f t="shared" si="277"/>
        <v/>
      </c>
      <c r="BN389" t="str">
        <f t="shared" si="278"/>
        <v/>
      </c>
      <c r="BO389" s="4"/>
      <c r="BP389" s="4"/>
      <c r="BQ389" s="4"/>
      <c r="BR389" s="4"/>
      <c r="BS389" s="4"/>
      <c r="CC389" s="30" t="str">
        <f t="shared" si="279"/>
        <v/>
      </c>
      <c r="CD389" s="24" t="e">
        <f t="shared" si="284"/>
        <v>#N/A</v>
      </c>
      <c r="CE389" s="4" t="e">
        <f t="shared" si="285"/>
        <v>#N/A</v>
      </c>
      <c r="CF389" s="33" t="str">
        <f t="shared" si="280"/>
        <v/>
      </c>
      <c r="CG389" t="str">
        <f t="shared" si="281"/>
        <v/>
      </c>
      <c r="CH389" t="e">
        <f t="shared" si="282"/>
        <v>#N/A</v>
      </c>
      <c r="CI389" t="e">
        <f t="shared" si="283"/>
        <v>#N/A</v>
      </c>
      <c r="CJ389" s="4" t="str">
        <f t="shared" si="302"/>
        <v/>
      </c>
      <c r="CK389" s="33" t="e">
        <f t="shared" si="303"/>
        <v>#N/A</v>
      </c>
      <c r="CL389" s="4" t="e">
        <f t="shared" si="304"/>
        <v>#N/A</v>
      </c>
      <c r="CM389" s="24" t="str">
        <f t="shared" si="305"/>
        <v/>
      </c>
      <c r="CN389" s="4" t="str">
        <f t="shared" si="306"/>
        <v/>
      </c>
      <c r="CO389" s="4"/>
      <c r="CR389" s="33" t="str">
        <f t="shared" si="286"/>
        <v/>
      </c>
      <c r="CS389" s="4" t="str">
        <f t="shared" si="287"/>
        <v/>
      </c>
      <c r="CT389" t="str">
        <f t="shared" si="288"/>
        <v/>
      </c>
    </row>
    <row r="390" spans="2:98" x14ac:dyDescent="0.3">
      <c r="B390" s="31">
        <v>383</v>
      </c>
      <c r="C390" s="61"/>
      <c r="D390" s="60"/>
      <c r="E390" s="19" t="str">
        <f t="shared" si="289"/>
        <v/>
      </c>
      <c r="F390" s="20" t="e">
        <f t="shared" si="290"/>
        <v>#N/A</v>
      </c>
      <c r="G390" s="21" t="str">
        <f t="shared" si="291"/>
        <v/>
      </c>
      <c r="H390" s="43"/>
      <c r="I390" s="43"/>
      <c r="J390" s="23" t="str">
        <f t="shared" si="259"/>
        <v/>
      </c>
      <c r="K390" s="24" t="str">
        <f t="shared" si="292"/>
        <v/>
      </c>
      <c r="L390" s="24" t="e">
        <f t="shared" si="293"/>
        <v>#N/A</v>
      </c>
      <c r="N390" s="25" t="str">
        <f t="shared" si="260"/>
        <v/>
      </c>
      <c r="O390" s="23" t="str">
        <f t="shared" si="261"/>
        <v/>
      </c>
      <c r="P390" s="26" t="e">
        <f t="shared" si="262"/>
        <v>#N/A</v>
      </c>
      <c r="Q390" t="b">
        <f t="shared" si="294"/>
        <v>0</v>
      </c>
      <c r="R390" s="26" t="e">
        <f t="shared" si="295"/>
        <v>#N/A</v>
      </c>
      <c r="S390" s="44" t="e">
        <f t="shared" si="296"/>
        <v>#N/A</v>
      </c>
      <c r="AC390" t="str">
        <f t="shared" si="263"/>
        <v/>
      </c>
      <c r="AD390" t="str">
        <f t="shared" si="264"/>
        <v/>
      </c>
      <c r="AE390" s="4" t="str">
        <f t="shared" si="297"/>
        <v/>
      </c>
      <c r="AF390" s="4" t="e">
        <f t="shared" si="265"/>
        <v>#N/A</v>
      </c>
      <c r="AG390" s="4" t="e">
        <f t="shared" si="266"/>
        <v>#N/A</v>
      </c>
      <c r="AH390" s="4" t="e">
        <f t="shared" si="298"/>
        <v>#N/A</v>
      </c>
      <c r="AI390" t="str">
        <f t="shared" si="299"/>
        <v/>
      </c>
      <c r="AJ390" t="str">
        <f t="shared" si="300"/>
        <v/>
      </c>
      <c r="AK390" t="str">
        <f t="shared" si="301"/>
        <v/>
      </c>
      <c r="AM390" s="39"/>
      <c r="BB390" s="16" t="e">
        <f t="shared" si="267"/>
        <v>#N/A</v>
      </c>
      <c r="BC390" s="16" t="str">
        <f t="shared" si="268"/>
        <v/>
      </c>
      <c r="BD390" s="16" t="e">
        <f t="shared" si="269"/>
        <v>#N/A</v>
      </c>
      <c r="BE390" s="16" t="str">
        <f t="shared" si="270"/>
        <v/>
      </c>
      <c r="BF390" s="16" t="str">
        <f t="shared" si="271"/>
        <v/>
      </c>
      <c r="BG390" s="16" t="e">
        <f t="shared" si="272"/>
        <v>#N/A</v>
      </c>
      <c r="BH390" s="16" t="e">
        <f t="shared" si="273"/>
        <v>#N/A</v>
      </c>
      <c r="BI390" t="e">
        <f t="shared" si="274"/>
        <v>#N/A</v>
      </c>
      <c r="BJ390" t="e">
        <f t="shared" si="275"/>
        <v>#N/A</v>
      </c>
      <c r="BK390" s="4"/>
      <c r="BL390" s="28" t="str">
        <f t="shared" si="276"/>
        <v/>
      </c>
      <c r="BM390" s="28" t="str">
        <f t="shared" si="277"/>
        <v/>
      </c>
      <c r="BN390" t="str">
        <f t="shared" si="278"/>
        <v/>
      </c>
      <c r="BO390" s="4"/>
      <c r="BP390" s="4"/>
      <c r="BQ390" s="4"/>
      <c r="BR390" s="4"/>
      <c r="BS390" s="4"/>
      <c r="CC390" s="30" t="str">
        <f t="shared" si="279"/>
        <v/>
      </c>
      <c r="CD390" s="24" t="e">
        <f t="shared" si="284"/>
        <v>#N/A</v>
      </c>
      <c r="CE390" s="4" t="e">
        <f t="shared" si="285"/>
        <v>#N/A</v>
      </c>
      <c r="CF390" s="33" t="str">
        <f t="shared" si="280"/>
        <v/>
      </c>
      <c r="CG390" t="str">
        <f t="shared" si="281"/>
        <v/>
      </c>
      <c r="CH390" t="e">
        <f t="shared" si="282"/>
        <v>#N/A</v>
      </c>
      <c r="CI390" t="e">
        <f t="shared" si="283"/>
        <v>#N/A</v>
      </c>
      <c r="CJ390" s="4" t="str">
        <f t="shared" si="302"/>
        <v/>
      </c>
      <c r="CK390" s="33" t="e">
        <f t="shared" si="303"/>
        <v>#N/A</v>
      </c>
      <c r="CL390" s="4" t="e">
        <f t="shared" si="304"/>
        <v>#N/A</v>
      </c>
      <c r="CM390" s="24" t="str">
        <f t="shared" si="305"/>
        <v/>
      </c>
      <c r="CN390" s="4" t="str">
        <f t="shared" si="306"/>
        <v/>
      </c>
      <c r="CO390" s="4"/>
      <c r="CR390" s="33" t="str">
        <f t="shared" si="286"/>
        <v/>
      </c>
      <c r="CS390" s="4" t="str">
        <f t="shared" si="287"/>
        <v/>
      </c>
      <c r="CT390" t="str">
        <f t="shared" si="288"/>
        <v/>
      </c>
    </row>
    <row r="391" spans="2:98" x14ac:dyDescent="0.3">
      <c r="B391" s="31">
        <v>384</v>
      </c>
      <c r="C391" s="61"/>
      <c r="D391" s="60"/>
      <c r="E391" s="19" t="str">
        <f t="shared" si="289"/>
        <v/>
      </c>
      <c r="F391" s="20" t="e">
        <f t="shared" si="290"/>
        <v>#N/A</v>
      </c>
      <c r="G391" s="21" t="str">
        <f t="shared" si="291"/>
        <v/>
      </c>
      <c r="H391" s="43"/>
      <c r="I391" s="43"/>
      <c r="J391" s="23" t="str">
        <f t="shared" si="259"/>
        <v/>
      </c>
      <c r="K391" s="24" t="str">
        <f t="shared" si="292"/>
        <v/>
      </c>
      <c r="L391" s="24" t="e">
        <f t="shared" si="293"/>
        <v>#N/A</v>
      </c>
      <c r="N391" s="25" t="str">
        <f t="shared" si="260"/>
        <v/>
      </c>
      <c r="O391" s="23" t="str">
        <f t="shared" si="261"/>
        <v/>
      </c>
      <c r="P391" s="26" t="e">
        <f t="shared" si="262"/>
        <v>#N/A</v>
      </c>
      <c r="Q391" t="b">
        <f t="shared" si="294"/>
        <v>0</v>
      </c>
      <c r="R391" s="26" t="e">
        <f t="shared" si="295"/>
        <v>#N/A</v>
      </c>
      <c r="S391" s="44" t="e">
        <f t="shared" si="296"/>
        <v>#N/A</v>
      </c>
      <c r="AC391" t="str">
        <f t="shared" si="263"/>
        <v/>
      </c>
      <c r="AD391" t="str">
        <f t="shared" si="264"/>
        <v/>
      </c>
      <c r="AE391" s="4" t="str">
        <f t="shared" si="297"/>
        <v/>
      </c>
      <c r="AF391" s="4" t="e">
        <f t="shared" si="265"/>
        <v>#N/A</v>
      </c>
      <c r="AG391" s="4" t="e">
        <f t="shared" si="266"/>
        <v>#N/A</v>
      </c>
      <c r="AH391" s="4" t="e">
        <f t="shared" si="298"/>
        <v>#N/A</v>
      </c>
      <c r="AI391" t="str">
        <f t="shared" si="299"/>
        <v/>
      </c>
      <c r="AJ391" t="str">
        <f t="shared" si="300"/>
        <v/>
      </c>
      <c r="AK391" t="str">
        <f t="shared" si="301"/>
        <v/>
      </c>
      <c r="AM391" s="39"/>
      <c r="BB391" s="16" t="e">
        <f t="shared" si="267"/>
        <v>#N/A</v>
      </c>
      <c r="BC391" s="16" t="str">
        <f t="shared" si="268"/>
        <v/>
      </c>
      <c r="BD391" s="16" t="e">
        <f t="shared" si="269"/>
        <v>#N/A</v>
      </c>
      <c r="BE391" s="16" t="str">
        <f t="shared" si="270"/>
        <v/>
      </c>
      <c r="BF391" s="16" t="str">
        <f t="shared" si="271"/>
        <v/>
      </c>
      <c r="BG391" s="16" t="e">
        <f t="shared" si="272"/>
        <v>#N/A</v>
      </c>
      <c r="BH391" s="16" t="e">
        <f t="shared" si="273"/>
        <v>#N/A</v>
      </c>
      <c r="BI391" t="e">
        <f t="shared" si="274"/>
        <v>#N/A</v>
      </c>
      <c r="BJ391" t="e">
        <f t="shared" si="275"/>
        <v>#N/A</v>
      </c>
      <c r="BK391" s="4"/>
      <c r="BL391" s="28" t="str">
        <f t="shared" si="276"/>
        <v/>
      </c>
      <c r="BM391" s="28" t="str">
        <f t="shared" si="277"/>
        <v/>
      </c>
      <c r="BN391" t="str">
        <f t="shared" si="278"/>
        <v/>
      </c>
      <c r="BO391" s="4"/>
      <c r="BP391" s="4"/>
      <c r="BQ391" s="4"/>
      <c r="BR391" s="4"/>
      <c r="BS391" s="4"/>
      <c r="CC391" s="30" t="str">
        <f t="shared" si="279"/>
        <v/>
      </c>
      <c r="CD391" s="24" t="e">
        <f t="shared" si="284"/>
        <v>#N/A</v>
      </c>
      <c r="CE391" s="4" t="e">
        <f t="shared" si="285"/>
        <v>#N/A</v>
      </c>
      <c r="CF391" s="33" t="str">
        <f t="shared" si="280"/>
        <v/>
      </c>
      <c r="CG391" t="str">
        <f t="shared" si="281"/>
        <v/>
      </c>
      <c r="CH391" t="e">
        <f t="shared" si="282"/>
        <v>#N/A</v>
      </c>
      <c r="CI391" t="e">
        <f t="shared" si="283"/>
        <v>#N/A</v>
      </c>
      <c r="CJ391" s="4" t="str">
        <f t="shared" si="302"/>
        <v/>
      </c>
      <c r="CK391" s="33" t="e">
        <f t="shared" si="303"/>
        <v>#N/A</v>
      </c>
      <c r="CL391" s="4" t="e">
        <f t="shared" si="304"/>
        <v>#N/A</v>
      </c>
      <c r="CM391" s="24" t="str">
        <f t="shared" si="305"/>
        <v/>
      </c>
      <c r="CN391" s="4" t="str">
        <f t="shared" si="306"/>
        <v/>
      </c>
      <c r="CO391" s="4"/>
      <c r="CR391" s="33" t="str">
        <f t="shared" si="286"/>
        <v/>
      </c>
      <c r="CS391" s="4" t="str">
        <f t="shared" si="287"/>
        <v/>
      </c>
      <c r="CT391" t="str">
        <f t="shared" si="288"/>
        <v/>
      </c>
    </row>
    <row r="392" spans="2:98" x14ac:dyDescent="0.3">
      <c r="B392" s="31">
        <v>385</v>
      </c>
      <c r="C392" s="61"/>
      <c r="D392" s="60"/>
      <c r="E392" s="19" t="str">
        <f t="shared" si="289"/>
        <v/>
      </c>
      <c r="F392" s="20" t="e">
        <f t="shared" si="290"/>
        <v>#N/A</v>
      </c>
      <c r="G392" s="21" t="str">
        <f t="shared" si="291"/>
        <v/>
      </c>
      <c r="H392" s="43"/>
      <c r="I392" s="43"/>
      <c r="J392" s="23" t="str">
        <f t="shared" ref="J392:J455" si="307">IF(ISNUMBER(C392),$V$51+$V$50*C392,"")</f>
        <v/>
      </c>
      <c r="K392" s="24" t="str">
        <f t="shared" si="292"/>
        <v/>
      </c>
      <c r="L392" s="24" t="e">
        <f t="shared" si="293"/>
        <v>#N/A</v>
      </c>
      <c r="N392" s="25" t="str">
        <f t="shared" ref="N392:N455" si="308">IF(C392&gt;0,IF(B392&lt;$T$9,"",C392),"")</f>
        <v/>
      </c>
      <c r="O392" s="23" t="str">
        <f t="shared" ref="O392:O455" si="309">IF(C392&gt;0,IF(B392&lt;$T$9,"",D392),"")</f>
        <v/>
      </c>
      <c r="P392" s="26" t="e">
        <f t="shared" ref="P392:P455" si="310">IF(C392&gt;0,IF(B392&lt;$T$9,NA(),D392),NA())</f>
        <v>#N/A</v>
      </c>
      <c r="Q392" t="b">
        <f t="shared" si="294"/>
        <v>0</v>
      </c>
      <c r="R392" s="26" t="e">
        <f t="shared" si="295"/>
        <v>#N/A</v>
      </c>
      <c r="S392" s="44" t="e">
        <f t="shared" si="296"/>
        <v>#N/A</v>
      </c>
      <c r="AC392" t="str">
        <f t="shared" ref="AC392:AC455" si="311">IF(ISNUMBER(C392),IF(B392&gt;$AQ$8,D392-(VLOOKUP($AQ$8,B:D,3)),0),"")</f>
        <v/>
      </c>
      <c r="AD392" t="str">
        <f t="shared" ref="AD392:AD455" si="312">IF(ISNUMBER(C392),IF(B392&gt;$AQ$8,C392-(VLOOKUP($AQ$8,B:D,2)),0),"")</f>
        <v/>
      </c>
      <c r="AE392" s="4" t="str">
        <f t="shared" si="297"/>
        <v/>
      </c>
      <c r="AF392" s="4" t="e">
        <f t="shared" ref="AF392:AF455" si="313">IF(ISNUMBER(C392),IF(B392&gt;$AQ$8,D392-(VLOOKUP($AQ$8,B:D,3)),NA()),NA())</f>
        <v>#N/A</v>
      </c>
      <c r="AG392" s="4" t="e">
        <f t="shared" ref="AG392:AG455" si="314">IF(ISNUMBER(C392),IF(B392&gt;$AQ$8,C392-(VLOOKUP($AQ$8,B:D,2)),NA()),NA())</f>
        <v>#N/A</v>
      </c>
      <c r="AH392" s="4" t="e">
        <f t="shared" si="298"/>
        <v>#N/A</v>
      </c>
      <c r="AI392" t="str">
        <f t="shared" si="299"/>
        <v/>
      </c>
      <c r="AJ392" t="str">
        <f t="shared" si="300"/>
        <v/>
      </c>
      <c r="AK392" t="str">
        <f t="shared" si="301"/>
        <v/>
      </c>
      <c r="AM392" s="39"/>
      <c r="BB392" s="16" t="e">
        <f t="shared" ref="BB392:BB455" si="315">IF(ISNUMBER(C392),D392/BC392,NA())</f>
        <v>#N/A</v>
      </c>
      <c r="BC392" s="16" t="str">
        <f t="shared" ref="BC392:BC455" si="316">IF(ISNUMBER(C392),C392^0.5,"")</f>
        <v/>
      </c>
      <c r="BD392" s="16" t="e">
        <f t="shared" ref="BD392:BD455" si="317">IF(ISNUMBER(C392),BC392,NA())</f>
        <v>#N/A</v>
      </c>
      <c r="BE392" s="16" t="str">
        <f t="shared" ref="BE392:BE455" si="318">IF(ISNUMBER(C392),IF(B392&gt;$BK$8,(D392-(VLOOKUP($BK$8,B:D,3)))/BH392,""),"")</f>
        <v/>
      </c>
      <c r="BF392" s="16" t="str">
        <f t="shared" ref="BF392:BF455" si="319">IF(ISNUMBER(C392),IF(B392&gt;$BK$8,(C392-(VLOOKUP($BK$8,B:D,2)))^0.5,""),"")</f>
        <v/>
      </c>
      <c r="BG392" s="16" t="e">
        <f t="shared" ref="BG392:BG455" si="320">IF(ISNUMBER(C392),IF(B392&gt;$BK$8,(D392-(VLOOKUP($BK$8,B:D,3)))/BH392,NA()),NA())</f>
        <v>#N/A</v>
      </c>
      <c r="BH392" s="16" t="e">
        <f t="shared" ref="BH392:BH455" si="321">IF(ISNUMBER(C392),IF(B392&gt;$BK$8,(C392-(VLOOKUP($BK$8,B:D,2)))^0.5,NA()),NA())</f>
        <v>#N/A</v>
      </c>
      <c r="BI392" t="e">
        <f t="shared" ref="BI392:BI455" si="322">IF(ISNUMBER(C392),IF(B392&gt;$BK$8,D392-(VLOOKUP($BK$8,B:D,3)),NA()),NA())</f>
        <v>#N/A</v>
      </c>
      <c r="BJ392" t="e">
        <f t="shared" ref="BJ392:BJ455" si="323">IF(ISNUMBER(C392),IF(B392&gt;$BK$8,C392-(VLOOKUP($BK$8,B:D,2)),NA()),NA())</f>
        <v>#N/A</v>
      </c>
      <c r="BK392" s="4"/>
      <c r="BL392" s="28" t="str">
        <f t="shared" ref="BL392:BL455" si="324">IF(ISNUMBER(C392),IF($B392&gt;$BK$8,$BQ$8*BF392+$BP$8,""),"")</f>
        <v/>
      </c>
      <c r="BM392" s="28" t="str">
        <f t="shared" ref="BM392:BM455" si="325">IF(ISNUMBER(C392),IF($B392&gt;$BK$8,BG392^2,""),"")</f>
        <v/>
      </c>
      <c r="BN392" t="str">
        <f t="shared" ref="BN392:BN455" si="326">IF(ISNUMBER(C392),IF($B392&gt;$BK$8,(BE392-BL392)^2,""),"")</f>
        <v/>
      </c>
      <c r="BO392" s="4"/>
      <c r="BP392" s="4"/>
      <c r="BQ392" s="4"/>
      <c r="BR392" s="4"/>
      <c r="BS392" s="4"/>
      <c r="CC392" s="30" t="str">
        <f t="shared" ref="CC392:CC455" si="327">IF(ISNUMBER(C392),C392^0.5,"")</f>
        <v/>
      </c>
      <c r="CD392" s="24" t="e">
        <f t="shared" si="284"/>
        <v>#N/A</v>
      </c>
      <c r="CE392" s="4" t="e">
        <f t="shared" si="285"/>
        <v>#N/A</v>
      </c>
      <c r="CF392" s="33" t="str">
        <f t="shared" ref="CF392:CF455" si="328">IF(ISNUMBER(C392),IF(B392&gt;$CO$8,D392-(VLOOKUP($CO$8,B:D,3)),0),"")</f>
        <v/>
      </c>
      <c r="CG392" t="str">
        <f t="shared" ref="CG392:CG455" si="329">IF(ISNUMBER(C392),IF(B392&gt;$CO$8,C392-(VLOOKUP($CO$8,B:D,2)),0),"")</f>
        <v/>
      </c>
      <c r="CH392" t="e">
        <f t="shared" ref="CH392:CH455" si="330">IF(ISNUMBER(C392),IF(B392&gt;$CO$8,D392-(VLOOKUP($CO$8,B:D,3)),NA()),NA())</f>
        <v>#N/A</v>
      </c>
      <c r="CI392" t="e">
        <f t="shared" ref="CI392:CI455" si="331">IF(ISNUMBER(C392),IF(B392&gt;$CO$8,C392-(VLOOKUP($CO$8,B:D,2)),NA()),NA())</f>
        <v>#N/A</v>
      </c>
      <c r="CJ392" s="4" t="str">
        <f t="shared" si="302"/>
        <v/>
      </c>
      <c r="CK392" s="33" t="e">
        <f t="shared" si="303"/>
        <v>#N/A</v>
      </c>
      <c r="CL392" s="4" t="e">
        <f t="shared" si="304"/>
        <v>#N/A</v>
      </c>
      <c r="CM392" s="24" t="str">
        <f t="shared" si="305"/>
        <v/>
      </c>
      <c r="CN392" s="4" t="str">
        <f t="shared" si="306"/>
        <v/>
      </c>
      <c r="CO392" s="4"/>
      <c r="CR392" s="33" t="str">
        <f t="shared" si="286"/>
        <v/>
      </c>
      <c r="CS392" s="4" t="str">
        <f t="shared" si="287"/>
        <v/>
      </c>
      <c r="CT392" t="str">
        <f t="shared" si="288"/>
        <v/>
      </c>
    </row>
    <row r="393" spans="2:98" x14ac:dyDescent="0.3">
      <c r="B393" s="31">
        <v>386</v>
      </c>
      <c r="C393" s="61"/>
      <c r="D393" s="60"/>
      <c r="E393" s="19" t="str">
        <f t="shared" si="289"/>
        <v/>
      </c>
      <c r="F393" s="20" t="e">
        <f t="shared" si="290"/>
        <v>#N/A</v>
      </c>
      <c r="G393" s="21" t="str">
        <f t="shared" si="291"/>
        <v/>
      </c>
      <c r="H393" s="43"/>
      <c r="I393" s="43"/>
      <c r="J393" s="23" t="str">
        <f t="shared" si="307"/>
        <v/>
      </c>
      <c r="K393" s="24" t="str">
        <f t="shared" si="292"/>
        <v/>
      </c>
      <c r="L393" s="24" t="e">
        <f t="shared" si="293"/>
        <v>#N/A</v>
      </c>
      <c r="N393" s="25" t="str">
        <f t="shared" si="308"/>
        <v/>
      </c>
      <c r="O393" s="23" t="str">
        <f t="shared" si="309"/>
        <v/>
      </c>
      <c r="P393" s="26" t="e">
        <f t="shared" si="310"/>
        <v>#N/A</v>
      </c>
      <c r="Q393" t="b">
        <f t="shared" si="294"/>
        <v>0</v>
      </c>
      <c r="R393" s="26" t="e">
        <f t="shared" si="295"/>
        <v>#N/A</v>
      </c>
      <c r="S393" s="44" t="e">
        <f t="shared" si="296"/>
        <v>#N/A</v>
      </c>
      <c r="AC393" t="str">
        <f t="shared" si="311"/>
        <v/>
      </c>
      <c r="AD393" t="str">
        <f t="shared" si="312"/>
        <v/>
      </c>
      <c r="AE393" s="4" t="str">
        <f t="shared" si="297"/>
        <v/>
      </c>
      <c r="AF393" s="4" t="e">
        <f t="shared" si="313"/>
        <v>#N/A</v>
      </c>
      <c r="AG393" s="4" t="e">
        <f t="shared" si="314"/>
        <v>#N/A</v>
      </c>
      <c r="AH393" s="4" t="e">
        <f t="shared" si="298"/>
        <v>#N/A</v>
      </c>
      <c r="AI393" t="str">
        <f t="shared" si="299"/>
        <v/>
      </c>
      <c r="AJ393" t="str">
        <f t="shared" si="300"/>
        <v/>
      </c>
      <c r="AK393" t="str">
        <f t="shared" si="301"/>
        <v/>
      </c>
      <c r="AM393" s="39"/>
      <c r="BB393" s="16" t="e">
        <f t="shared" si="315"/>
        <v>#N/A</v>
      </c>
      <c r="BC393" s="16" t="str">
        <f t="shared" si="316"/>
        <v/>
      </c>
      <c r="BD393" s="16" t="e">
        <f t="shared" si="317"/>
        <v>#N/A</v>
      </c>
      <c r="BE393" s="16" t="str">
        <f t="shared" si="318"/>
        <v/>
      </c>
      <c r="BF393" s="16" t="str">
        <f t="shared" si="319"/>
        <v/>
      </c>
      <c r="BG393" s="16" t="e">
        <f t="shared" si="320"/>
        <v>#N/A</v>
      </c>
      <c r="BH393" s="16" t="e">
        <f t="shared" si="321"/>
        <v>#N/A</v>
      </c>
      <c r="BI393" t="e">
        <f t="shared" si="322"/>
        <v>#N/A</v>
      </c>
      <c r="BJ393" t="e">
        <f t="shared" si="323"/>
        <v>#N/A</v>
      </c>
      <c r="BK393" s="4"/>
      <c r="BL393" s="28" t="str">
        <f t="shared" si="324"/>
        <v/>
      </c>
      <c r="BM393" s="28" t="str">
        <f t="shared" si="325"/>
        <v/>
      </c>
      <c r="BN393" t="str">
        <f t="shared" si="326"/>
        <v/>
      </c>
      <c r="BO393" s="4"/>
      <c r="BP393" s="4"/>
      <c r="BQ393" s="4"/>
      <c r="BR393" s="4"/>
      <c r="BS393" s="4"/>
      <c r="CC393" s="30" t="str">
        <f t="shared" si="327"/>
        <v/>
      </c>
      <c r="CD393" s="24" t="e">
        <f t="shared" ref="CD393:CD456" si="332">IF(ISNUMBER(C393),(D393-D392)/(CC393-CC392),NA())</f>
        <v>#N/A</v>
      </c>
      <c r="CE393" s="4" t="e">
        <f t="shared" ref="CE393:CE456" si="333">IF(ISNUMBER(C393),SQRT(C392*C393)^0.5,NA())</f>
        <v>#N/A</v>
      </c>
      <c r="CF393" s="33" t="str">
        <f t="shared" si="328"/>
        <v/>
      </c>
      <c r="CG393" t="str">
        <f t="shared" si="329"/>
        <v/>
      </c>
      <c r="CH393" t="e">
        <f t="shared" si="330"/>
        <v>#N/A</v>
      </c>
      <c r="CI393" t="e">
        <f t="shared" si="331"/>
        <v>#N/A</v>
      </c>
      <c r="CJ393" s="4" t="str">
        <f t="shared" si="302"/>
        <v/>
      </c>
      <c r="CK393" s="33" t="e">
        <f t="shared" si="303"/>
        <v>#N/A</v>
      </c>
      <c r="CL393" s="4" t="e">
        <f t="shared" si="304"/>
        <v>#N/A</v>
      </c>
      <c r="CM393" s="24" t="str">
        <f t="shared" si="305"/>
        <v/>
      </c>
      <c r="CN393" s="4" t="str">
        <f t="shared" si="306"/>
        <v/>
      </c>
      <c r="CO393" s="4"/>
      <c r="CR393" s="33" t="str">
        <f t="shared" ref="CR393:CR456" si="334">IF(C393&gt;0,IF(B393&gt;$CO$8+1,$CP$8+2*$CQ$8*CN393,""),"")</f>
        <v/>
      </c>
      <c r="CS393" s="4" t="str">
        <f t="shared" ref="CS393:CS456" si="335">IF(C393&gt;0,IF(B393&gt;$CO$8+1,CM393^2,""),"")</f>
        <v/>
      </c>
      <c r="CT393" t="str">
        <f t="shared" ref="CT393:CT456" si="336">IF(ISNUMBER(C393),IF(B393&gt;$CO$8+1,(CM393-CR393)^2,""),"")</f>
        <v/>
      </c>
    </row>
    <row r="394" spans="2:98" x14ac:dyDescent="0.3">
      <c r="B394" s="31">
        <v>387</v>
      </c>
      <c r="C394" s="61"/>
      <c r="D394" s="60"/>
      <c r="E394" s="19" t="str">
        <f t="shared" si="289"/>
        <v/>
      </c>
      <c r="F394" s="20" t="e">
        <f t="shared" si="290"/>
        <v>#N/A</v>
      </c>
      <c r="G394" s="21" t="str">
        <f t="shared" si="291"/>
        <v/>
      </c>
      <c r="H394" s="43"/>
      <c r="I394" s="43"/>
      <c r="J394" s="23" t="str">
        <f t="shared" si="307"/>
        <v/>
      </c>
      <c r="K394" s="24" t="str">
        <f t="shared" si="292"/>
        <v/>
      </c>
      <c r="L394" s="24" t="e">
        <f t="shared" si="293"/>
        <v>#N/A</v>
      </c>
      <c r="N394" s="25" t="str">
        <f t="shared" si="308"/>
        <v/>
      </c>
      <c r="O394" s="23" t="str">
        <f t="shared" si="309"/>
        <v/>
      </c>
      <c r="P394" s="26" t="e">
        <f t="shared" si="310"/>
        <v>#N/A</v>
      </c>
      <c r="Q394" t="b">
        <f t="shared" si="294"/>
        <v>0</v>
      </c>
      <c r="R394" s="26" t="e">
        <f t="shared" si="295"/>
        <v>#N/A</v>
      </c>
      <c r="S394" s="44" t="e">
        <f t="shared" si="296"/>
        <v>#N/A</v>
      </c>
      <c r="AC394" t="str">
        <f t="shared" si="311"/>
        <v/>
      </c>
      <c r="AD394" t="str">
        <f t="shared" si="312"/>
        <v/>
      </c>
      <c r="AE394" s="4" t="str">
        <f t="shared" si="297"/>
        <v/>
      </c>
      <c r="AF394" s="4" t="e">
        <f t="shared" si="313"/>
        <v>#N/A</v>
      </c>
      <c r="AG394" s="4" t="e">
        <f t="shared" si="314"/>
        <v>#N/A</v>
      </c>
      <c r="AH394" s="4" t="e">
        <f t="shared" si="298"/>
        <v>#N/A</v>
      </c>
      <c r="AI394" t="str">
        <f t="shared" si="299"/>
        <v/>
      </c>
      <c r="AJ394" t="str">
        <f t="shared" si="300"/>
        <v/>
      </c>
      <c r="AK394" t="str">
        <f t="shared" si="301"/>
        <v/>
      </c>
      <c r="AM394" s="39"/>
      <c r="BB394" s="16" t="e">
        <f t="shared" si="315"/>
        <v>#N/A</v>
      </c>
      <c r="BC394" s="16" t="str">
        <f t="shared" si="316"/>
        <v/>
      </c>
      <c r="BD394" s="16" t="e">
        <f t="shared" si="317"/>
        <v>#N/A</v>
      </c>
      <c r="BE394" s="16" t="str">
        <f t="shared" si="318"/>
        <v/>
      </c>
      <c r="BF394" s="16" t="str">
        <f t="shared" si="319"/>
        <v/>
      </c>
      <c r="BG394" s="16" t="e">
        <f t="shared" si="320"/>
        <v>#N/A</v>
      </c>
      <c r="BH394" s="16" t="e">
        <f t="shared" si="321"/>
        <v>#N/A</v>
      </c>
      <c r="BI394" t="e">
        <f t="shared" si="322"/>
        <v>#N/A</v>
      </c>
      <c r="BJ394" t="e">
        <f t="shared" si="323"/>
        <v>#N/A</v>
      </c>
      <c r="BK394" s="4"/>
      <c r="BL394" s="28" t="str">
        <f t="shared" si="324"/>
        <v/>
      </c>
      <c r="BM394" s="28" t="str">
        <f t="shared" si="325"/>
        <v/>
      </c>
      <c r="BN394" t="str">
        <f t="shared" si="326"/>
        <v/>
      </c>
      <c r="BO394" s="4"/>
      <c r="BP394" s="4"/>
      <c r="BQ394" s="4"/>
      <c r="BR394" s="4"/>
      <c r="BS394" s="4"/>
      <c r="CC394" s="30" t="str">
        <f t="shared" si="327"/>
        <v/>
      </c>
      <c r="CD394" s="24" t="e">
        <f t="shared" si="332"/>
        <v>#N/A</v>
      </c>
      <c r="CE394" s="4" t="e">
        <f t="shared" si="333"/>
        <v>#N/A</v>
      </c>
      <c r="CF394" s="33" t="str">
        <f t="shared" si="328"/>
        <v/>
      </c>
      <c r="CG394" t="str">
        <f t="shared" si="329"/>
        <v/>
      </c>
      <c r="CH394" t="e">
        <f t="shared" si="330"/>
        <v>#N/A</v>
      </c>
      <c r="CI394" t="e">
        <f t="shared" si="331"/>
        <v>#N/A</v>
      </c>
      <c r="CJ394" s="4" t="str">
        <f t="shared" si="302"/>
        <v/>
      </c>
      <c r="CK394" s="33" t="e">
        <f t="shared" si="303"/>
        <v>#N/A</v>
      </c>
      <c r="CL394" s="4" t="e">
        <f t="shared" si="304"/>
        <v>#N/A</v>
      </c>
      <c r="CM394" s="24" t="str">
        <f t="shared" si="305"/>
        <v/>
      </c>
      <c r="CN394" s="4" t="str">
        <f t="shared" si="306"/>
        <v/>
      </c>
      <c r="CO394" s="4"/>
      <c r="CR394" s="33" t="str">
        <f t="shared" si="334"/>
        <v/>
      </c>
      <c r="CS394" s="4" t="str">
        <f t="shared" si="335"/>
        <v/>
      </c>
      <c r="CT394" t="str">
        <f t="shared" si="336"/>
        <v/>
      </c>
    </row>
    <row r="395" spans="2:98" x14ac:dyDescent="0.3">
      <c r="B395" s="31">
        <v>388</v>
      </c>
      <c r="C395" s="61"/>
      <c r="D395" s="60"/>
      <c r="E395" s="19" t="str">
        <f t="shared" si="289"/>
        <v/>
      </c>
      <c r="F395" s="20" t="e">
        <f t="shared" si="290"/>
        <v>#N/A</v>
      </c>
      <c r="G395" s="21" t="str">
        <f t="shared" si="291"/>
        <v/>
      </c>
      <c r="H395" s="43"/>
      <c r="I395" s="43"/>
      <c r="J395" s="23" t="str">
        <f t="shared" si="307"/>
        <v/>
      </c>
      <c r="K395" s="24" t="str">
        <f t="shared" si="292"/>
        <v/>
      </c>
      <c r="L395" s="24" t="e">
        <f t="shared" si="293"/>
        <v>#N/A</v>
      </c>
      <c r="N395" s="25" t="str">
        <f t="shared" si="308"/>
        <v/>
      </c>
      <c r="O395" s="23" t="str">
        <f t="shared" si="309"/>
        <v/>
      </c>
      <c r="P395" s="26" t="e">
        <f t="shared" si="310"/>
        <v>#N/A</v>
      </c>
      <c r="Q395" t="b">
        <f t="shared" si="294"/>
        <v>0</v>
      </c>
      <c r="R395" s="26" t="e">
        <f t="shared" si="295"/>
        <v>#N/A</v>
      </c>
      <c r="S395" s="44" t="e">
        <f t="shared" si="296"/>
        <v>#N/A</v>
      </c>
      <c r="AC395" t="str">
        <f t="shared" si="311"/>
        <v/>
      </c>
      <c r="AD395" t="str">
        <f t="shared" si="312"/>
        <v/>
      </c>
      <c r="AE395" s="4" t="str">
        <f t="shared" si="297"/>
        <v/>
      </c>
      <c r="AF395" s="4" t="e">
        <f t="shared" si="313"/>
        <v>#N/A</v>
      </c>
      <c r="AG395" s="4" t="e">
        <f t="shared" si="314"/>
        <v>#N/A</v>
      </c>
      <c r="AH395" s="4" t="e">
        <f t="shared" si="298"/>
        <v>#N/A</v>
      </c>
      <c r="AI395" t="str">
        <f t="shared" si="299"/>
        <v/>
      </c>
      <c r="AJ395" t="str">
        <f t="shared" si="300"/>
        <v/>
      </c>
      <c r="AK395" t="str">
        <f t="shared" si="301"/>
        <v/>
      </c>
      <c r="AM395" s="39"/>
      <c r="BB395" s="16" t="e">
        <f t="shared" si="315"/>
        <v>#N/A</v>
      </c>
      <c r="BC395" s="16" t="str">
        <f t="shared" si="316"/>
        <v/>
      </c>
      <c r="BD395" s="16" t="e">
        <f t="shared" si="317"/>
        <v>#N/A</v>
      </c>
      <c r="BE395" s="16" t="str">
        <f t="shared" si="318"/>
        <v/>
      </c>
      <c r="BF395" s="16" t="str">
        <f t="shared" si="319"/>
        <v/>
      </c>
      <c r="BG395" s="16" t="e">
        <f t="shared" si="320"/>
        <v>#N/A</v>
      </c>
      <c r="BH395" s="16" t="e">
        <f t="shared" si="321"/>
        <v>#N/A</v>
      </c>
      <c r="BI395" t="e">
        <f t="shared" si="322"/>
        <v>#N/A</v>
      </c>
      <c r="BJ395" t="e">
        <f t="shared" si="323"/>
        <v>#N/A</v>
      </c>
      <c r="BK395" s="4"/>
      <c r="BL395" s="28" t="str">
        <f t="shared" si="324"/>
        <v/>
      </c>
      <c r="BM395" s="28" t="str">
        <f t="shared" si="325"/>
        <v/>
      </c>
      <c r="BN395" t="str">
        <f t="shared" si="326"/>
        <v/>
      </c>
      <c r="BO395" s="4"/>
      <c r="BP395" s="4"/>
      <c r="BQ395" s="4"/>
      <c r="BR395" s="4"/>
      <c r="BS395" s="4"/>
      <c r="CC395" s="30" t="str">
        <f t="shared" si="327"/>
        <v/>
      </c>
      <c r="CD395" s="24" t="e">
        <f t="shared" si="332"/>
        <v>#N/A</v>
      </c>
      <c r="CE395" s="4" t="e">
        <f t="shared" si="333"/>
        <v>#N/A</v>
      </c>
      <c r="CF395" s="33" t="str">
        <f t="shared" si="328"/>
        <v/>
      </c>
      <c r="CG395" t="str">
        <f t="shared" si="329"/>
        <v/>
      </c>
      <c r="CH395" t="e">
        <f t="shared" si="330"/>
        <v>#N/A</v>
      </c>
      <c r="CI395" t="e">
        <f t="shared" si="331"/>
        <v>#N/A</v>
      </c>
      <c r="CJ395" s="4" t="str">
        <f t="shared" si="302"/>
        <v/>
      </c>
      <c r="CK395" s="33" t="e">
        <f t="shared" si="303"/>
        <v>#N/A</v>
      </c>
      <c r="CL395" s="4" t="e">
        <f t="shared" si="304"/>
        <v>#N/A</v>
      </c>
      <c r="CM395" s="24" t="str">
        <f t="shared" si="305"/>
        <v/>
      </c>
      <c r="CN395" s="4" t="str">
        <f t="shared" si="306"/>
        <v/>
      </c>
      <c r="CO395" s="4"/>
      <c r="CR395" s="33" t="str">
        <f t="shared" si="334"/>
        <v/>
      </c>
      <c r="CS395" s="4" t="str">
        <f t="shared" si="335"/>
        <v/>
      </c>
      <c r="CT395" t="str">
        <f t="shared" si="336"/>
        <v/>
      </c>
    </row>
    <row r="396" spans="2:98" x14ac:dyDescent="0.3">
      <c r="B396" s="31">
        <v>389</v>
      </c>
      <c r="C396" s="61"/>
      <c r="D396" s="60"/>
      <c r="E396" s="19" t="str">
        <f t="shared" si="289"/>
        <v/>
      </c>
      <c r="F396" s="20" t="e">
        <f t="shared" si="290"/>
        <v>#N/A</v>
      </c>
      <c r="G396" s="21" t="str">
        <f t="shared" si="291"/>
        <v/>
      </c>
      <c r="H396" s="43"/>
      <c r="I396" s="43"/>
      <c r="J396" s="23" t="str">
        <f t="shared" si="307"/>
        <v/>
      </c>
      <c r="K396" s="24" t="str">
        <f t="shared" si="292"/>
        <v/>
      </c>
      <c r="L396" s="24" t="e">
        <f t="shared" si="293"/>
        <v>#N/A</v>
      </c>
      <c r="N396" s="25" t="str">
        <f t="shared" si="308"/>
        <v/>
      </c>
      <c r="O396" s="23" t="str">
        <f t="shared" si="309"/>
        <v/>
      </c>
      <c r="P396" s="26" t="e">
        <f t="shared" si="310"/>
        <v>#N/A</v>
      </c>
      <c r="Q396" t="b">
        <f t="shared" si="294"/>
        <v>0</v>
      </c>
      <c r="R396" s="26" t="e">
        <f t="shared" si="295"/>
        <v>#N/A</v>
      </c>
      <c r="S396" s="44" t="e">
        <f t="shared" si="296"/>
        <v>#N/A</v>
      </c>
      <c r="AC396" t="str">
        <f t="shared" si="311"/>
        <v/>
      </c>
      <c r="AD396" t="str">
        <f t="shared" si="312"/>
        <v/>
      </c>
      <c r="AE396" s="4" t="str">
        <f t="shared" si="297"/>
        <v/>
      </c>
      <c r="AF396" s="4" t="e">
        <f t="shared" si="313"/>
        <v>#N/A</v>
      </c>
      <c r="AG396" s="4" t="e">
        <f t="shared" si="314"/>
        <v>#N/A</v>
      </c>
      <c r="AH396" s="4" t="e">
        <f t="shared" si="298"/>
        <v>#N/A</v>
      </c>
      <c r="AI396" t="str">
        <f t="shared" si="299"/>
        <v/>
      </c>
      <c r="AJ396" t="str">
        <f t="shared" si="300"/>
        <v/>
      </c>
      <c r="AK396" t="str">
        <f t="shared" si="301"/>
        <v/>
      </c>
      <c r="AM396" s="39"/>
      <c r="BB396" s="16" t="e">
        <f t="shared" si="315"/>
        <v>#N/A</v>
      </c>
      <c r="BC396" s="16" t="str">
        <f t="shared" si="316"/>
        <v/>
      </c>
      <c r="BD396" s="16" t="e">
        <f t="shared" si="317"/>
        <v>#N/A</v>
      </c>
      <c r="BE396" s="16" t="str">
        <f t="shared" si="318"/>
        <v/>
      </c>
      <c r="BF396" s="16" t="str">
        <f t="shared" si="319"/>
        <v/>
      </c>
      <c r="BG396" s="16" t="e">
        <f t="shared" si="320"/>
        <v>#N/A</v>
      </c>
      <c r="BH396" s="16" t="e">
        <f t="shared" si="321"/>
        <v>#N/A</v>
      </c>
      <c r="BI396" t="e">
        <f t="shared" si="322"/>
        <v>#N/A</v>
      </c>
      <c r="BJ396" t="e">
        <f t="shared" si="323"/>
        <v>#N/A</v>
      </c>
      <c r="BK396" s="4"/>
      <c r="BL396" s="28" t="str">
        <f t="shared" si="324"/>
        <v/>
      </c>
      <c r="BM396" s="28" t="str">
        <f t="shared" si="325"/>
        <v/>
      </c>
      <c r="BN396" t="str">
        <f t="shared" si="326"/>
        <v/>
      </c>
      <c r="BO396" s="4"/>
      <c r="BP396" s="4"/>
      <c r="BQ396" s="4"/>
      <c r="BR396" s="4"/>
      <c r="BS396" s="4"/>
      <c r="CC396" s="30" t="str">
        <f t="shared" si="327"/>
        <v/>
      </c>
      <c r="CD396" s="24" t="e">
        <f t="shared" si="332"/>
        <v>#N/A</v>
      </c>
      <c r="CE396" s="4" t="e">
        <f t="shared" si="333"/>
        <v>#N/A</v>
      </c>
      <c r="CF396" s="33" t="str">
        <f t="shared" si="328"/>
        <v/>
      </c>
      <c r="CG396" t="str">
        <f t="shared" si="329"/>
        <v/>
      </c>
      <c r="CH396" t="e">
        <f t="shared" si="330"/>
        <v>#N/A</v>
      </c>
      <c r="CI396" t="e">
        <f t="shared" si="331"/>
        <v>#N/A</v>
      </c>
      <c r="CJ396" s="4" t="str">
        <f t="shared" si="302"/>
        <v/>
      </c>
      <c r="CK396" s="33" t="e">
        <f t="shared" si="303"/>
        <v>#N/A</v>
      </c>
      <c r="CL396" s="4" t="e">
        <f t="shared" si="304"/>
        <v>#N/A</v>
      </c>
      <c r="CM396" s="24" t="str">
        <f t="shared" si="305"/>
        <v/>
      </c>
      <c r="CN396" s="4" t="str">
        <f t="shared" si="306"/>
        <v/>
      </c>
      <c r="CO396" s="4"/>
      <c r="CR396" s="33" t="str">
        <f t="shared" si="334"/>
        <v/>
      </c>
      <c r="CS396" s="4" t="str">
        <f t="shared" si="335"/>
        <v/>
      </c>
      <c r="CT396" t="str">
        <f t="shared" si="336"/>
        <v/>
      </c>
    </row>
    <row r="397" spans="2:98" x14ac:dyDescent="0.3">
      <c r="B397" s="31">
        <v>390</v>
      </c>
      <c r="C397" s="61"/>
      <c r="D397" s="60"/>
      <c r="E397" s="19" t="str">
        <f t="shared" si="289"/>
        <v/>
      </c>
      <c r="F397" s="20" t="e">
        <f t="shared" si="290"/>
        <v>#N/A</v>
      </c>
      <c r="G397" s="21" t="str">
        <f t="shared" si="291"/>
        <v/>
      </c>
      <c r="H397" s="43"/>
      <c r="I397" s="43"/>
      <c r="J397" s="23" t="str">
        <f t="shared" si="307"/>
        <v/>
      </c>
      <c r="K397" s="24" t="str">
        <f t="shared" si="292"/>
        <v/>
      </c>
      <c r="L397" s="24" t="e">
        <f t="shared" si="293"/>
        <v>#N/A</v>
      </c>
      <c r="N397" s="25" t="str">
        <f t="shared" si="308"/>
        <v/>
      </c>
      <c r="O397" s="23" t="str">
        <f t="shared" si="309"/>
        <v/>
      </c>
      <c r="P397" s="26" t="e">
        <f t="shared" si="310"/>
        <v>#N/A</v>
      </c>
      <c r="Q397" t="b">
        <f t="shared" si="294"/>
        <v>0</v>
      </c>
      <c r="R397" s="26" t="e">
        <f t="shared" si="295"/>
        <v>#N/A</v>
      </c>
      <c r="S397" s="44" t="e">
        <f t="shared" si="296"/>
        <v>#N/A</v>
      </c>
      <c r="AC397" t="str">
        <f t="shared" si="311"/>
        <v/>
      </c>
      <c r="AD397" t="str">
        <f t="shared" si="312"/>
        <v/>
      </c>
      <c r="AE397" s="4" t="str">
        <f t="shared" si="297"/>
        <v/>
      </c>
      <c r="AF397" s="4" t="e">
        <f t="shared" si="313"/>
        <v>#N/A</v>
      </c>
      <c r="AG397" s="4" t="e">
        <f t="shared" si="314"/>
        <v>#N/A</v>
      </c>
      <c r="AH397" s="4" t="e">
        <f t="shared" si="298"/>
        <v>#N/A</v>
      </c>
      <c r="AI397" t="str">
        <f t="shared" si="299"/>
        <v/>
      </c>
      <c r="AJ397" t="str">
        <f t="shared" si="300"/>
        <v/>
      </c>
      <c r="AK397" t="str">
        <f t="shared" si="301"/>
        <v/>
      </c>
      <c r="AM397" s="39"/>
      <c r="BB397" s="16" t="e">
        <f t="shared" si="315"/>
        <v>#N/A</v>
      </c>
      <c r="BC397" s="16" t="str">
        <f t="shared" si="316"/>
        <v/>
      </c>
      <c r="BD397" s="16" t="e">
        <f t="shared" si="317"/>
        <v>#N/A</v>
      </c>
      <c r="BE397" s="16" t="str">
        <f t="shared" si="318"/>
        <v/>
      </c>
      <c r="BF397" s="16" t="str">
        <f t="shared" si="319"/>
        <v/>
      </c>
      <c r="BG397" s="16" t="e">
        <f t="shared" si="320"/>
        <v>#N/A</v>
      </c>
      <c r="BH397" s="16" t="e">
        <f t="shared" si="321"/>
        <v>#N/A</v>
      </c>
      <c r="BI397" t="e">
        <f t="shared" si="322"/>
        <v>#N/A</v>
      </c>
      <c r="BJ397" t="e">
        <f t="shared" si="323"/>
        <v>#N/A</v>
      </c>
      <c r="BK397" s="4"/>
      <c r="BL397" s="28" t="str">
        <f t="shared" si="324"/>
        <v/>
      </c>
      <c r="BM397" s="28" t="str">
        <f t="shared" si="325"/>
        <v/>
      </c>
      <c r="BN397" t="str">
        <f t="shared" si="326"/>
        <v/>
      </c>
      <c r="BO397" s="4"/>
      <c r="BP397" s="4"/>
      <c r="BQ397" s="4"/>
      <c r="BR397" s="4"/>
      <c r="BS397" s="4"/>
      <c r="CC397" s="30" t="str">
        <f t="shared" si="327"/>
        <v/>
      </c>
      <c r="CD397" s="24" t="e">
        <f t="shared" si="332"/>
        <v>#N/A</v>
      </c>
      <c r="CE397" s="4" t="e">
        <f t="shared" si="333"/>
        <v>#N/A</v>
      </c>
      <c r="CF397" s="33" t="str">
        <f t="shared" si="328"/>
        <v/>
      </c>
      <c r="CG397" t="str">
        <f t="shared" si="329"/>
        <v/>
      </c>
      <c r="CH397" t="e">
        <f t="shared" si="330"/>
        <v>#N/A</v>
      </c>
      <c r="CI397" t="e">
        <f t="shared" si="331"/>
        <v>#N/A</v>
      </c>
      <c r="CJ397" s="4" t="str">
        <f t="shared" si="302"/>
        <v/>
      </c>
      <c r="CK397" s="33" t="e">
        <f t="shared" si="303"/>
        <v>#N/A</v>
      </c>
      <c r="CL397" s="4" t="e">
        <f t="shared" si="304"/>
        <v>#N/A</v>
      </c>
      <c r="CM397" s="24" t="str">
        <f t="shared" si="305"/>
        <v/>
      </c>
      <c r="CN397" s="4" t="str">
        <f t="shared" si="306"/>
        <v/>
      </c>
      <c r="CO397" s="4"/>
      <c r="CR397" s="33" t="str">
        <f t="shared" si="334"/>
        <v/>
      </c>
      <c r="CS397" s="4" t="str">
        <f t="shared" si="335"/>
        <v/>
      </c>
      <c r="CT397" t="str">
        <f t="shared" si="336"/>
        <v/>
      </c>
    </row>
    <row r="398" spans="2:98" x14ac:dyDescent="0.3">
      <c r="B398" s="31">
        <v>391</v>
      </c>
      <c r="C398" s="61"/>
      <c r="D398" s="60"/>
      <c r="E398" s="19" t="str">
        <f t="shared" si="289"/>
        <v/>
      </c>
      <c r="F398" s="20" t="e">
        <f t="shared" si="290"/>
        <v>#N/A</v>
      </c>
      <c r="G398" s="21" t="str">
        <f t="shared" si="291"/>
        <v/>
      </c>
      <c r="H398" s="43"/>
      <c r="I398" s="43"/>
      <c r="J398" s="23" t="str">
        <f t="shared" si="307"/>
        <v/>
      </c>
      <c r="K398" s="24" t="str">
        <f t="shared" si="292"/>
        <v/>
      </c>
      <c r="L398" s="24" t="e">
        <f t="shared" si="293"/>
        <v>#N/A</v>
      </c>
      <c r="N398" s="25" t="str">
        <f t="shared" si="308"/>
        <v/>
      </c>
      <c r="O398" s="23" t="str">
        <f t="shared" si="309"/>
        <v/>
      </c>
      <c r="P398" s="26" t="e">
        <f t="shared" si="310"/>
        <v>#N/A</v>
      </c>
      <c r="Q398" t="b">
        <f t="shared" si="294"/>
        <v>0</v>
      </c>
      <c r="R398" s="26" t="e">
        <f t="shared" si="295"/>
        <v>#N/A</v>
      </c>
      <c r="S398" s="44" t="e">
        <f t="shared" si="296"/>
        <v>#N/A</v>
      </c>
      <c r="AC398" t="str">
        <f t="shared" si="311"/>
        <v/>
      </c>
      <c r="AD398" t="str">
        <f t="shared" si="312"/>
        <v/>
      </c>
      <c r="AE398" s="4" t="str">
        <f t="shared" si="297"/>
        <v/>
      </c>
      <c r="AF398" s="4" t="e">
        <f t="shared" si="313"/>
        <v>#N/A</v>
      </c>
      <c r="AG398" s="4" t="e">
        <f t="shared" si="314"/>
        <v>#N/A</v>
      </c>
      <c r="AH398" s="4" t="e">
        <f t="shared" si="298"/>
        <v>#N/A</v>
      </c>
      <c r="AI398" t="str">
        <f t="shared" si="299"/>
        <v/>
      </c>
      <c r="AJ398" t="str">
        <f t="shared" si="300"/>
        <v/>
      </c>
      <c r="AK398" t="str">
        <f t="shared" si="301"/>
        <v/>
      </c>
      <c r="AM398" s="39"/>
      <c r="BB398" s="16" t="e">
        <f t="shared" si="315"/>
        <v>#N/A</v>
      </c>
      <c r="BC398" s="16" t="str">
        <f t="shared" si="316"/>
        <v/>
      </c>
      <c r="BD398" s="16" t="e">
        <f t="shared" si="317"/>
        <v>#N/A</v>
      </c>
      <c r="BE398" s="16" t="str">
        <f t="shared" si="318"/>
        <v/>
      </c>
      <c r="BF398" s="16" t="str">
        <f t="shared" si="319"/>
        <v/>
      </c>
      <c r="BG398" s="16" t="e">
        <f t="shared" si="320"/>
        <v>#N/A</v>
      </c>
      <c r="BH398" s="16" t="e">
        <f t="shared" si="321"/>
        <v>#N/A</v>
      </c>
      <c r="BI398" t="e">
        <f t="shared" si="322"/>
        <v>#N/A</v>
      </c>
      <c r="BJ398" t="e">
        <f t="shared" si="323"/>
        <v>#N/A</v>
      </c>
      <c r="BK398" s="4"/>
      <c r="BL398" s="28" t="str">
        <f t="shared" si="324"/>
        <v/>
      </c>
      <c r="BM398" s="28" t="str">
        <f t="shared" si="325"/>
        <v/>
      </c>
      <c r="BN398" t="str">
        <f t="shared" si="326"/>
        <v/>
      </c>
      <c r="BO398" s="4"/>
      <c r="BP398" s="4"/>
      <c r="BQ398" s="4"/>
      <c r="BR398" s="4"/>
      <c r="BS398" s="4"/>
      <c r="CC398" s="30" t="str">
        <f t="shared" si="327"/>
        <v/>
      </c>
      <c r="CD398" s="24" t="e">
        <f t="shared" si="332"/>
        <v>#N/A</v>
      </c>
      <c r="CE398" s="4" t="e">
        <f t="shared" si="333"/>
        <v>#N/A</v>
      </c>
      <c r="CF398" s="33" t="str">
        <f t="shared" si="328"/>
        <v/>
      </c>
      <c r="CG398" t="str">
        <f t="shared" si="329"/>
        <v/>
      </c>
      <c r="CH398" t="e">
        <f t="shared" si="330"/>
        <v>#N/A</v>
      </c>
      <c r="CI398" t="e">
        <f t="shared" si="331"/>
        <v>#N/A</v>
      </c>
      <c r="CJ398" s="4" t="str">
        <f t="shared" si="302"/>
        <v/>
      </c>
      <c r="CK398" s="33" t="e">
        <f t="shared" si="303"/>
        <v>#N/A</v>
      </c>
      <c r="CL398" s="4" t="e">
        <f t="shared" si="304"/>
        <v>#N/A</v>
      </c>
      <c r="CM398" s="24" t="str">
        <f t="shared" si="305"/>
        <v/>
      </c>
      <c r="CN398" s="4" t="str">
        <f t="shared" si="306"/>
        <v/>
      </c>
      <c r="CO398" s="4"/>
      <c r="CR398" s="33" t="str">
        <f t="shared" si="334"/>
        <v/>
      </c>
      <c r="CS398" s="4" t="str">
        <f t="shared" si="335"/>
        <v/>
      </c>
      <c r="CT398" t="str">
        <f t="shared" si="336"/>
        <v/>
      </c>
    </row>
    <row r="399" spans="2:98" x14ac:dyDescent="0.3">
      <c r="B399" s="31">
        <v>392</v>
      </c>
      <c r="C399" s="61"/>
      <c r="D399" s="60"/>
      <c r="E399" s="19" t="str">
        <f t="shared" si="289"/>
        <v/>
      </c>
      <c r="F399" s="20" t="e">
        <f t="shared" si="290"/>
        <v>#N/A</v>
      </c>
      <c r="G399" s="21" t="str">
        <f t="shared" si="291"/>
        <v/>
      </c>
      <c r="H399" s="43"/>
      <c r="I399" s="43"/>
      <c r="J399" s="23" t="str">
        <f t="shared" si="307"/>
        <v/>
      </c>
      <c r="K399" s="24" t="str">
        <f t="shared" si="292"/>
        <v/>
      </c>
      <c r="L399" s="24" t="e">
        <f t="shared" si="293"/>
        <v>#N/A</v>
      </c>
      <c r="N399" s="25" t="str">
        <f t="shared" si="308"/>
        <v/>
      </c>
      <c r="O399" s="23" t="str">
        <f t="shared" si="309"/>
        <v/>
      </c>
      <c r="P399" s="26" t="e">
        <f t="shared" si="310"/>
        <v>#N/A</v>
      </c>
      <c r="Q399" t="b">
        <f t="shared" si="294"/>
        <v>0</v>
      </c>
      <c r="R399" s="26" t="e">
        <f t="shared" si="295"/>
        <v>#N/A</v>
      </c>
      <c r="S399" s="44" t="e">
        <f t="shared" si="296"/>
        <v>#N/A</v>
      </c>
      <c r="AC399" t="str">
        <f t="shared" si="311"/>
        <v/>
      </c>
      <c r="AD399" t="str">
        <f t="shared" si="312"/>
        <v/>
      </c>
      <c r="AE399" s="4" t="str">
        <f t="shared" si="297"/>
        <v/>
      </c>
      <c r="AF399" s="4" t="e">
        <f t="shared" si="313"/>
        <v>#N/A</v>
      </c>
      <c r="AG399" s="4" t="e">
        <f t="shared" si="314"/>
        <v>#N/A</v>
      </c>
      <c r="AH399" s="4" t="e">
        <f t="shared" si="298"/>
        <v>#N/A</v>
      </c>
      <c r="AI399" t="str">
        <f t="shared" si="299"/>
        <v/>
      </c>
      <c r="AJ399" t="str">
        <f t="shared" si="300"/>
        <v/>
      </c>
      <c r="AK399" t="str">
        <f t="shared" si="301"/>
        <v/>
      </c>
      <c r="AM399" s="39"/>
      <c r="BB399" s="16" t="e">
        <f t="shared" si="315"/>
        <v>#N/A</v>
      </c>
      <c r="BC399" s="16" t="str">
        <f t="shared" si="316"/>
        <v/>
      </c>
      <c r="BD399" s="16" t="e">
        <f t="shared" si="317"/>
        <v>#N/A</v>
      </c>
      <c r="BE399" s="16" t="str">
        <f t="shared" si="318"/>
        <v/>
      </c>
      <c r="BF399" s="16" t="str">
        <f t="shared" si="319"/>
        <v/>
      </c>
      <c r="BG399" s="16" t="e">
        <f t="shared" si="320"/>
        <v>#N/A</v>
      </c>
      <c r="BH399" s="16" t="e">
        <f t="shared" si="321"/>
        <v>#N/A</v>
      </c>
      <c r="BI399" t="e">
        <f t="shared" si="322"/>
        <v>#N/A</v>
      </c>
      <c r="BJ399" t="e">
        <f t="shared" si="323"/>
        <v>#N/A</v>
      </c>
      <c r="BK399" s="4"/>
      <c r="BL399" s="28" t="str">
        <f t="shared" si="324"/>
        <v/>
      </c>
      <c r="BM399" s="28" t="str">
        <f t="shared" si="325"/>
        <v/>
      </c>
      <c r="BN399" t="str">
        <f t="shared" si="326"/>
        <v/>
      </c>
      <c r="BO399" s="4"/>
      <c r="BP399" s="4"/>
      <c r="BQ399" s="4"/>
      <c r="BR399" s="4"/>
      <c r="BS399" s="4"/>
      <c r="CC399" s="30" t="str">
        <f t="shared" si="327"/>
        <v/>
      </c>
      <c r="CD399" s="24" t="e">
        <f t="shared" si="332"/>
        <v>#N/A</v>
      </c>
      <c r="CE399" s="4" t="e">
        <f t="shared" si="333"/>
        <v>#N/A</v>
      </c>
      <c r="CF399" s="33" t="str">
        <f t="shared" si="328"/>
        <v/>
      </c>
      <c r="CG399" t="str">
        <f t="shared" si="329"/>
        <v/>
      </c>
      <c r="CH399" t="e">
        <f t="shared" si="330"/>
        <v>#N/A</v>
      </c>
      <c r="CI399" t="e">
        <f t="shared" si="331"/>
        <v>#N/A</v>
      </c>
      <c r="CJ399" s="4" t="str">
        <f t="shared" si="302"/>
        <v/>
      </c>
      <c r="CK399" s="33" t="e">
        <f t="shared" si="303"/>
        <v>#N/A</v>
      </c>
      <c r="CL399" s="4" t="e">
        <f t="shared" si="304"/>
        <v>#N/A</v>
      </c>
      <c r="CM399" s="24" t="str">
        <f t="shared" si="305"/>
        <v/>
      </c>
      <c r="CN399" s="4" t="str">
        <f t="shared" si="306"/>
        <v/>
      </c>
      <c r="CO399" s="4"/>
      <c r="CR399" s="33" t="str">
        <f t="shared" si="334"/>
        <v/>
      </c>
      <c r="CS399" s="4" t="str">
        <f t="shared" si="335"/>
        <v/>
      </c>
      <c r="CT399" t="str">
        <f t="shared" si="336"/>
        <v/>
      </c>
    </row>
    <row r="400" spans="2:98" x14ac:dyDescent="0.3">
      <c r="B400" s="31">
        <v>393</v>
      </c>
      <c r="C400" s="61"/>
      <c r="D400" s="60"/>
      <c r="E400" s="19" t="str">
        <f t="shared" si="289"/>
        <v/>
      </c>
      <c r="F400" s="20" t="e">
        <f t="shared" si="290"/>
        <v>#N/A</v>
      </c>
      <c r="G400" s="21" t="str">
        <f t="shared" si="291"/>
        <v/>
      </c>
      <c r="H400" s="43"/>
      <c r="I400" s="43"/>
      <c r="J400" s="23" t="str">
        <f t="shared" si="307"/>
        <v/>
      </c>
      <c r="K400" s="24" t="str">
        <f t="shared" si="292"/>
        <v/>
      </c>
      <c r="L400" s="24" t="e">
        <f t="shared" si="293"/>
        <v>#N/A</v>
      </c>
      <c r="N400" s="25" t="str">
        <f t="shared" si="308"/>
        <v/>
      </c>
      <c r="O400" s="23" t="str">
        <f t="shared" si="309"/>
        <v/>
      </c>
      <c r="P400" s="26" t="e">
        <f t="shared" si="310"/>
        <v>#N/A</v>
      </c>
      <c r="Q400" t="b">
        <f t="shared" si="294"/>
        <v>0</v>
      </c>
      <c r="R400" s="26" t="e">
        <f t="shared" si="295"/>
        <v>#N/A</v>
      </c>
      <c r="S400" s="44" t="e">
        <f t="shared" si="296"/>
        <v>#N/A</v>
      </c>
      <c r="AC400" t="str">
        <f t="shared" si="311"/>
        <v/>
      </c>
      <c r="AD400" t="str">
        <f t="shared" si="312"/>
        <v/>
      </c>
      <c r="AE400" s="4" t="str">
        <f t="shared" si="297"/>
        <v/>
      </c>
      <c r="AF400" s="4" t="e">
        <f t="shared" si="313"/>
        <v>#N/A</v>
      </c>
      <c r="AG400" s="4" t="e">
        <f t="shared" si="314"/>
        <v>#N/A</v>
      </c>
      <c r="AH400" s="4" t="e">
        <f t="shared" si="298"/>
        <v>#N/A</v>
      </c>
      <c r="AI400" t="str">
        <f t="shared" si="299"/>
        <v/>
      </c>
      <c r="AJ400" t="str">
        <f t="shared" si="300"/>
        <v/>
      </c>
      <c r="AK400" t="str">
        <f t="shared" si="301"/>
        <v/>
      </c>
      <c r="AM400" s="39"/>
      <c r="BB400" s="16" t="e">
        <f t="shared" si="315"/>
        <v>#N/A</v>
      </c>
      <c r="BC400" s="16" t="str">
        <f t="shared" si="316"/>
        <v/>
      </c>
      <c r="BD400" s="16" t="e">
        <f t="shared" si="317"/>
        <v>#N/A</v>
      </c>
      <c r="BE400" s="16" t="str">
        <f t="shared" si="318"/>
        <v/>
      </c>
      <c r="BF400" s="16" t="str">
        <f t="shared" si="319"/>
        <v/>
      </c>
      <c r="BG400" s="16" t="e">
        <f t="shared" si="320"/>
        <v>#N/A</v>
      </c>
      <c r="BH400" s="16" t="e">
        <f t="shared" si="321"/>
        <v>#N/A</v>
      </c>
      <c r="BI400" t="e">
        <f t="shared" si="322"/>
        <v>#N/A</v>
      </c>
      <c r="BJ400" t="e">
        <f t="shared" si="323"/>
        <v>#N/A</v>
      </c>
      <c r="BK400" s="4"/>
      <c r="BL400" s="28" t="str">
        <f t="shared" si="324"/>
        <v/>
      </c>
      <c r="BM400" s="28" t="str">
        <f t="shared" si="325"/>
        <v/>
      </c>
      <c r="BN400" t="str">
        <f t="shared" si="326"/>
        <v/>
      </c>
      <c r="BO400" s="4"/>
      <c r="BP400" s="4"/>
      <c r="BQ400" s="4"/>
      <c r="BR400" s="4"/>
      <c r="BS400" s="4"/>
      <c r="CC400" s="30" t="str">
        <f t="shared" si="327"/>
        <v/>
      </c>
      <c r="CD400" s="24" t="e">
        <f t="shared" si="332"/>
        <v>#N/A</v>
      </c>
      <c r="CE400" s="4" t="e">
        <f t="shared" si="333"/>
        <v>#N/A</v>
      </c>
      <c r="CF400" s="33" t="str">
        <f t="shared" si="328"/>
        <v/>
      </c>
      <c r="CG400" t="str">
        <f t="shared" si="329"/>
        <v/>
      </c>
      <c r="CH400" t="e">
        <f t="shared" si="330"/>
        <v>#N/A</v>
      </c>
      <c r="CI400" t="e">
        <f t="shared" si="331"/>
        <v>#N/A</v>
      </c>
      <c r="CJ400" s="4" t="str">
        <f t="shared" si="302"/>
        <v/>
      </c>
      <c r="CK400" s="33" t="e">
        <f t="shared" si="303"/>
        <v>#N/A</v>
      </c>
      <c r="CL400" s="4" t="e">
        <f t="shared" si="304"/>
        <v>#N/A</v>
      </c>
      <c r="CM400" s="24" t="str">
        <f t="shared" si="305"/>
        <v/>
      </c>
      <c r="CN400" s="4" t="str">
        <f t="shared" si="306"/>
        <v/>
      </c>
      <c r="CO400" s="4"/>
      <c r="CR400" s="33" t="str">
        <f t="shared" si="334"/>
        <v/>
      </c>
      <c r="CS400" s="4" t="str">
        <f t="shared" si="335"/>
        <v/>
      </c>
      <c r="CT400" t="str">
        <f t="shared" si="336"/>
        <v/>
      </c>
    </row>
    <row r="401" spans="2:98" x14ac:dyDescent="0.3">
      <c r="B401" s="31">
        <v>394</v>
      </c>
      <c r="C401" s="61"/>
      <c r="D401" s="60"/>
      <c r="E401" s="19" t="str">
        <f t="shared" si="289"/>
        <v/>
      </c>
      <c r="F401" s="20" t="e">
        <f t="shared" si="290"/>
        <v>#N/A</v>
      </c>
      <c r="G401" s="21" t="str">
        <f t="shared" si="291"/>
        <v/>
      </c>
      <c r="H401" s="43"/>
      <c r="I401" s="43"/>
      <c r="J401" s="23" t="str">
        <f t="shared" si="307"/>
        <v/>
      </c>
      <c r="K401" s="24" t="str">
        <f t="shared" si="292"/>
        <v/>
      </c>
      <c r="L401" s="24" t="e">
        <f t="shared" si="293"/>
        <v>#N/A</v>
      </c>
      <c r="N401" s="25" t="str">
        <f t="shared" si="308"/>
        <v/>
      </c>
      <c r="O401" s="23" t="str">
        <f t="shared" si="309"/>
        <v/>
      </c>
      <c r="P401" s="26" t="e">
        <f t="shared" si="310"/>
        <v>#N/A</v>
      </c>
      <c r="Q401" t="b">
        <f t="shared" si="294"/>
        <v>0</v>
      </c>
      <c r="R401" s="26" t="e">
        <f t="shared" si="295"/>
        <v>#N/A</v>
      </c>
      <c r="S401" s="44" t="e">
        <f t="shared" si="296"/>
        <v>#N/A</v>
      </c>
      <c r="AC401" t="str">
        <f t="shared" si="311"/>
        <v/>
      </c>
      <c r="AD401" t="str">
        <f t="shared" si="312"/>
        <v/>
      </c>
      <c r="AE401" s="4" t="str">
        <f t="shared" si="297"/>
        <v/>
      </c>
      <c r="AF401" s="4" t="e">
        <f t="shared" si="313"/>
        <v>#N/A</v>
      </c>
      <c r="AG401" s="4" t="e">
        <f t="shared" si="314"/>
        <v>#N/A</v>
      </c>
      <c r="AH401" s="4" t="e">
        <f t="shared" si="298"/>
        <v>#N/A</v>
      </c>
      <c r="AI401" t="str">
        <f t="shared" si="299"/>
        <v/>
      </c>
      <c r="AJ401" t="str">
        <f t="shared" si="300"/>
        <v/>
      </c>
      <c r="AK401" t="str">
        <f t="shared" si="301"/>
        <v/>
      </c>
      <c r="AM401" s="39"/>
      <c r="BB401" s="16" t="e">
        <f t="shared" si="315"/>
        <v>#N/A</v>
      </c>
      <c r="BC401" s="16" t="str">
        <f t="shared" si="316"/>
        <v/>
      </c>
      <c r="BD401" s="16" t="e">
        <f t="shared" si="317"/>
        <v>#N/A</v>
      </c>
      <c r="BE401" s="16" t="str">
        <f t="shared" si="318"/>
        <v/>
      </c>
      <c r="BF401" s="16" t="str">
        <f t="shared" si="319"/>
        <v/>
      </c>
      <c r="BG401" s="16" t="e">
        <f t="shared" si="320"/>
        <v>#N/A</v>
      </c>
      <c r="BH401" s="16" t="e">
        <f t="shared" si="321"/>
        <v>#N/A</v>
      </c>
      <c r="BI401" t="e">
        <f t="shared" si="322"/>
        <v>#N/A</v>
      </c>
      <c r="BJ401" t="e">
        <f t="shared" si="323"/>
        <v>#N/A</v>
      </c>
      <c r="BK401" s="4"/>
      <c r="BL401" s="28" t="str">
        <f t="shared" si="324"/>
        <v/>
      </c>
      <c r="BM401" s="28" t="str">
        <f t="shared" si="325"/>
        <v/>
      </c>
      <c r="BN401" t="str">
        <f t="shared" si="326"/>
        <v/>
      </c>
      <c r="BO401" s="4"/>
      <c r="BP401" s="4"/>
      <c r="BQ401" s="4"/>
      <c r="BR401" s="4"/>
      <c r="BS401" s="4"/>
      <c r="CC401" s="30" t="str">
        <f t="shared" si="327"/>
        <v/>
      </c>
      <c r="CD401" s="24" t="e">
        <f t="shared" si="332"/>
        <v>#N/A</v>
      </c>
      <c r="CE401" s="4" t="e">
        <f t="shared" si="333"/>
        <v>#N/A</v>
      </c>
      <c r="CF401" s="33" t="str">
        <f t="shared" si="328"/>
        <v/>
      </c>
      <c r="CG401" t="str">
        <f t="shared" si="329"/>
        <v/>
      </c>
      <c r="CH401" t="e">
        <f t="shared" si="330"/>
        <v>#N/A</v>
      </c>
      <c r="CI401" t="e">
        <f t="shared" si="331"/>
        <v>#N/A</v>
      </c>
      <c r="CJ401" s="4" t="str">
        <f t="shared" si="302"/>
        <v/>
      </c>
      <c r="CK401" s="33" t="e">
        <f t="shared" si="303"/>
        <v>#N/A</v>
      </c>
      <c r="CL401" s="4" t="e">
        <f t="shared" si="304"/>
        <v>#N/A</v>
      </c>
      <c r="CM401" s="24" t="str">
        <f t="shared" si="305"/>
        <v/>
      </c>
      <c r="CN401" s="4" t="str">
        <f t="shared" si="306"/>
        <v/>
      </c>
      <c r="CO401" s="4"/>
      <c r="CR401" s="33" t="str">
        <f t="shared" si="334"/>
        <v/>
      </c>
      <c r="CS401" s="4" t="str">
        <f t="shared" si="335"/>
        <v/>
      </c>
      <c r="CT401" t="str">
        <f t="shared" si="336"/>
        <v/>
      </c>
    </row>
    <row r="402" spans="2:98" x14ac:dyDescent="0.3">
      <c r="B402" s="31">
        <v>395</v>
      </c>
      <c r="C402" s="61"/>
      <c r="D402" s="60"/>
      <c r="E402" s="19" t="str">
        <f t="shared" si="289"/>
        <v/>
      </c>
      <c r="F402" s="20" t="e">
        <f t="shared" si="290"/>
        <v>#N/A</v>
      </c>
      <c r="G402" s="21" t="str">
        <f t="shared" si="291"/>
        <v/>
      </c>
      <c r="H402" s="43"/>
      <c r="I402" s="43"/>
      <c r="J402" s="23" t="str">
        <f t="shared" si="307"/>
        <v/>
      </c>
      <c r="K402" s="24" t="str">
        <f t="shared" si="292"/>
        <v/>
      </c>
      <c r="L402" s="24" t="e">
        <f t="shared" si="293"/>
        <v>#N/A</v>
      </c>
      <c r="N402" s="25" t="str">
        <f t="shared" si="308"/>
        <v/>
      </c>
      <c r="O402" s="23" t="str">
        <f t="shared" si="309"/>
        <v/>
      </c>
      <c r="P402" s="26" t="e">
        <f t="shared" si="310"/>
        <v>#N/A</v>
      </c>
      <c r="Q402" t="b">
        <f t="shared" si="294"/>
        <v>0</v>
      </c>
      <c r="R402" s="26" t="e">
        <f t="shared" si="295"/>
        <v>#N/A</v>
      </c>
      <c r="S402" s="44" t="e">
        <f t="shared" si="296"/>
        <v>#N/A</v>
      </c>
      <c r="AC402" t="str">
        <f t="shared" si="311"/>
        <v/>
      </c>
      <c r="AD402" t="str">
        <f t="shared" si="312"/>
        <v/>
      </c>
      <c r="AE402" s="4" t="str">
        <f t="shared" si="297"/>
        <v/>
      </c>
      <c r="AF402" s="4" t="e">
        <f t="shared" si="313"/>
        <v>#N/A</v>
      </c>
      <c r="AG402" s="4" t="e">
        <f t="shared" si="314"/>
        <v>#N/A</v>
      </c>
      <c r="AH402" s="4" t="e">
        <f t="shared" si="298"/>
        <v>#N/A</v>
      </c>
      <c r="AI402" t="str">
        <f t="shared" si="299"/>
        <v/>
      </c>
      <c r="AJ402" t="str">
        <f t="shared" si="300"/>
        <v/>
      </c>
      <c r="AK402" t="str">
        <f t="shared" si="301"/>
        <v/>
      </c>
      <c r="AM402" s="39"/>
      <c r="BB402" s="16" t="e">
        <f t="shared" si="315"/>
        <v>#N/A</v>
      </c>
      <c r="BC402" s="16" t="str">
        <f t="shared" si="316"/>
        <v/>
      </c>
      <c r="BD402" s="16" t="e">
        <f t="shared" si="317"/>
        <v>#N/A</v>
      </c>
      <c r="BE402" s="16" t="str">
        <f t="shared" si="318"/>
        <v/>
      </c>
      <c r="BF402" s="16" t="str">
        <f t="shared" si="319"/>
        <v/>
      </c>
      <c r="BG402" s="16" t="e">
        <f t="shared" si="320"/>
        <v>#N/A</v>
      </c>
      <c r="BH402" s="16" t="e">
        <f t="shared" si="321"/>
        <v>#N/A</v>
      </c>
      <c r="BI402" t="e">
        <f t="shared" si="322"/>
        <v>#N/A</v>
      </c>
      <c r="BJ402" t="e">
        <f t="shared" si="323"/>
        <v>#N/A</v>
      </c>
      <c r="BK402" s="4"/>
      <c r="BL402" s="28" t="str">
        <f t="shared" si="324"/>
        <v/>
      </c>
      <c r="BM402" s="28" t="str">
        <f t="shared" si="325"/>
        <v/>
      </c>
      <c r="BN402" t="str">
        <f t="shared" si="326"/>
        <v/>
      </c>
      <c r="BO402" s="4"/>
      <c r="BP402" s="4"/>
      <c r="BQ402" s="4"/>
      <c r="BR402" s="4"/>
      <c r="BS402" s="4"/>
      <c r="CC402" s="30" t="str">
        <f t="shared" si="327"/>
        <v/>
      </c>
      <c r="CD402" s="24" t="e">
        <f t="shared" si="332"/>
        <v>#N/A</v>
      </c>
      <c r="CE402" s="4" t="e">
        <f t="shared" si="333"/>
        <v>#N/A</v>
      </c>
      <c r="CF402" s="33" t="str">
        <f t="shared" si="328"/>
        <v/>
      </c>
      <c r="CG402" t="str">
        <f t="shared" si="329"/>
        <v/>
      </c>
      <c r="CH402" t="e">
        <f t="shared" si="330"/>
        <v>#N/A</v>
      </c>
      <c r="CI402" t="e">
        <f t="shared" si="331"/>
        <v>#N/A</v>
      </c>
      <c r="CJ402" s="4" t="str">
        <f t="shared" si="302"/>
        <v/>
      </c>
      <c r="CK402" s="33" t="e">
        <f t="shared" si="303"/>
        <v>#N/A</v>
      </c>
      <c r="CL402" s="4" t="e">
        <f t="shared" si="304"/>
        <v>#N/A</v>
      </c>
      <c r="CM402" s="24" t="str">
        <f t="shared" si="305"/>
        <v/>
      </c>
      <c r="CN402" s="4" t="str">
        <f t="shared" si="306"/>
        <v/>
      </c>
      <c r="CO402" s="4"/>
      <c r="CR402" s="33" t="str">
        <f t="shared" si="334"/>
        <v/>
      </c>
      <c r="CS402" s="4" t="str">
        <f t="shared" si="335"/>
        <v/>
      </c>
      <c r="CT402" t="str">
        <f t="shared" si="336"/>
        <v/>
      </c>
    </row>
    <row r="403" spans="2:98" x14ac:dyDescent="0.3">
      <c r="B403" s="31">
        <v>396</v>
      </c>
      <c r="C403" s="61"/>
      <c r="D403" s="60"/>
      <c r="E403" s="19" t="str">
        <f t="shared" si="289"/>
        <v/>
      </c>
      <c r="F403" s="20" t="e">
        <f t="shared" si="290"/>
        <v>#N/A</v>
      </c>
      <c r="G403" s="21" t="str">
        <f t="shared" si="291"/>
        <v/>
      </c>
      <c r="H403" s="43"/>
      <c r="I403" s="43"/>
      <c r="J403" s="23" t="str">
        <f t="shared" si="307"/>
        <v/>
      </c>
      <c r="K403" s="24" t="str">
        <f t="shared" si="292"/>
        <v/>
      </c>
      <c r="L403" s="24" t="e">
        <f t="shared" si="293"/>
        <v>#N/A</v>
      </c>
      <c r="N403" s="25" t="str">
        <f t="shared" si="308"/>
        <v/>
      </c>
      <c r="O403" s="23" t="str">
        <f t="shared" si="309"/>
        <v/>
      </c>
      <c r="P403" s="26" t="e">
        <f t="shared" si="310"/>
        <v>#N/A</v>
      </c>
      <c r="Q403" t="b">
        <f t="shared" si="294"/>
        <v>0</v>
      </c>
      <c r="R403" s="26" t="e">
        <f t="shared" si="295"/>
        <v>#N/A</v>
      </c>
      <c r="S403" s="44" t="e">
        <f t="shared" si="296"/>
        <v>#N/A</v>
      </c>
      <c r="AC403" t="str">
        <f t="shared" si="311"/>
        <v/>
      </c>
      <c r="AD403" t="str">
        <f t="shared" si="312"/>
        <v/>
      </c>
      <c r="AE403" s="4" t="str">
        <f t="shared" si="297"/>
        <v/>
      </c>
      <c r="AF403" s="4" t="e">
        <f t="shared" si="313"/>
        <v>#N/A</v>
      </c>
      <c r="AG403" s="4" t="e">
        <f t="shared" si="314"/>
        <v>#N/A</v>
      </c>
      <c r="AH403" s="4" t="e">
        <f t="shared" si="298"/>
        <v>#N/A</v>
      </c>
      <c r="AI403" t="str">
        <f t="shared" si="299"/>
        <v/>
      </c>
      <c r="AJ403" t="str">
        <f t="shared" si="300"/>
        <v/>
      </c>
      <c r="AK403" t="str">
        <f t="shared" si="301"/>
        <v/>
      </c>
      <c r="AM403" s="39"/>
      <c r="BB403" s="16" t="e">
        <f t="shared" si="315"/>
        <v>#N/A</v>
      </c>
      <c r="BC403" s="16" t="str">
        <f t="shared" si="316"/>
        <v/>
      </c>
      <c r="BD403" s="16" t="e">
        <f t="shared" si="317"/>
        <v>#N/A</v>
      </c>
      <c r="BE403" s="16" t="str">
        <f t="shared" si="318"/>
        <v/>
      </c>
      <c r="BF403" s="16" t="str">
        <f t="shared" si="319"/>
        <v/>
      </c>
      <c r="BG403" s="16" t="e">
        <f t="shared" si="320"/>
        <v>#N/A</v>
      </c>
      <c r="BH403" s="16" t="e">
        <f t="shared" si="321"/>
        <v>#N/A</v>
      </c>
      <c r="BI403" t="e">
        <f t="shared" si="322"/>
        <v>#N/A</v>
      </c>
      <c r="BJ403" t="e">
        <f t="shared" si="323"/>
        <v>#N/A</v>
      </c>
      <c r="BK403" s="4"/>
      <c r="BL403" s="28" t="str">
        <f t="shared" si="324"/>
        <v/>
      </c>
      <c r="BM403" s="28" t="str">
        <f t="shared" si="325"/>
        <v/>
      </c>
      <c r="BN403" t="str">
        <f t="shared" si="326"/>
        <v/>
      </c>
      <c r="BO403" s="4"/>
      <c r="BP403" s="4"/>
      <c r="BQ403" s="4"/>
      <c r="BR403" s="4"/>
      <c r="BS403" s="4"/>
      <c r="CC403" s="30" t="str">
        <f t="shared" si="327"/>
        <v/>
      </c>
      <c r="CD403" s="24" t="e">
        <f t="shared" si="332"/>
        <v>#N/A</v>
      </c>
      <c r="CE403" s="4" t="e">
        <f t="shared" si="333"/>
        <v>#N/A</v>
      </c>
      <c r="CF403" s="33" t="str">
        <f t="shared" si="328"/>
        <v/>
      </c>
      <c r="CG403" t="str">
        <f t="shared" si="329"/>
        <v/>
      </c>
      <c r="CH403" t="e">
        <f t="shared" si="330"/>
        <v>#N/A</v>
      </c>
      <c r="CI403" t="e">
        <f t="shared" si="331"/>
        <v>#N/A</v>
      </c>
      <c r="CJ403" s="4" t="str">
        <f t="shared" si="302"/>
        <v/>
      </c>
      <c r="CK403" s="33" t="e">
        <f t="shared" si="303"/>
        <v>#N/A</v>
      </c>
      <c r="CL403" s="4" t="e">
        <f t="shared" si="304"/>
        <v>#N/A</v>
      </c>
      <c r="CM403" s="24" t="str">
        <f t="shared" si="305"/>
        <v/>
      </c>
      <c r="CN403" s="4" t="str">
        <f t="shared" si="306"/>
        <v/>
      </c>
      <c r="CO403" s="4"/>
      <c r="CR403" s="33" t="str">
        <f t="shared" si="334"/>
        <v/>
      </c>
      <c r="CS403" s="4" t="str">
        <f t="shared" si="335"/>
        <v/>
      </c>
      <c r="CT403" t="str">
        <f t="shared" si="336"/>
        <v/>
      </c>
    </row>
    <row r="404" spans="2:98" x14ac:dyDescent="0.3">
      <c r="B404" s="31">
        <v>397</v>
      </c>
      <c r="C404" s="61"/>
      <c r="D404" s="60"/>
      <c r="E404" s="19" t="str">
        <f t="shared" si="289"/>
        <v/>
      </c>
      <c r="F404" s="20" t="e">
        <f t="shared" si="290"/>
        <v>#N/A</v>
      </c>
      <c r="G404" s="21" t="str">
        <f t="shared" si="291"/>
        <v/>
      </c>
      <c r="H404" s="43"/>
      <c r="I404" s="43"/>
      <c r="J404" s="23" t="str">
        <f t="shared" si="307"/>
        <v/>
      </c>
      <c r="K404" s="24" t="str">
        <f t="shared" si="292"/>
        <v/>
      </c>
      <c r="L404" s="24" t="e">
        <f t="shared" si="293"/>
        <v>#N/A</v>
      </c>
      <c r="N404" s="25" t="str">
        <f t="shared" si="308"/>
        <v/>
      </c>
      <c r="O404" s="23" t="str">
        <f t="shared" si="309"/>
        <v/>
      </c>
      <c r="P404" s="26" t="e">
        <f t="shared" si="310"/>
        <v>#N/A</v>
      </c>
      <c r="Q404" t="b">
        <f t="shared" si="294"/>
        <v>0</v>
      </c>
      <c r="R404" s="26" t="e">
        <f t="shared" si="295"/>
        <v>#N/A</v>
      </c>
      <c r="S404" s="44" t="e">
        <f t="shared" si="296"/>
        <v>#N/A</v>
      </c>
      <c r="AC404" t="str">
        <f t="shared" si="311"/>
        <v/>
      </c>
      <c r="AD404" t="str">
        <f t="shared" si="312"/>
        <v/>
      </c>
      <c r="AE404" s="4" t="str">
        <f t="shared" si="297"/>
        <v/>
      </c>
      <c r="AF404" s="4" t="e">
        <f t="shared" si="313"/>
        <v>#N/A</v>
      </c>
      <c r="AG404" s="4" t="e">
        <f t="shared" si="314"/>
        <v>#N/A</v>
      </c>
      <c r="AH404" s="4" t="e">
        <f t="shared" si="298"/>
        <v>#N/A</v>
      </c>
      <c r="AI404" t="str">
        <f t="shared" si="299"/>
        <v/>
      </c>
      <c r="AJ404" t="str">
        <f t="shared" si="300"/>
        <v/>
      </c>
      <c r="AK404" t="str">
        <f t="shared" si="301"/>
        <v/>
      </c>
      <c r="AM404" s="39"/>
      <c r="BB404" s="16" t="e">
        <f t="shared" si="315"/>
        <v>#N/A</v>
      </c>
      <c r="BC404" s="16" t="str">
        <f t="shared" si="316"/>
        <v/>
      </c>
      <c r="BD404" s="16" t="e">
        <f t="shared" si="317"/>
        <v>#N/A</v>
      </c>
      <c r="BE404" s="16" t="str">
        <f t="shared" si="318"/>
        <v/>
      </c>
      <c r="BF404" s="16" t="str">
        <f t="shared" si="319"/>
        <v/>
      </c>
      <c r="BG404" s="16" t="e">
        <f t="shared" si="320"/>
        <v>#N/A</v>
      </c>
      <c r="BH404" s="16" t="e">
        <f t="shared" si="321"/>
        <v>#N/A</v>
      </c>
      <c r="BI404" t="e">
        <f t="shared" si="322"/>
        <v>#N/A</v>
      </c>
      <c r="BJ404" t="e">
        <f t="shared" si="323"/>
        <v>#N/A</v>
      </c>
      <c r="BK404" s="4"/>
      <c r="BL404" s="28" t="str">
        <f t="shared" si="324"/>
        <v/>
      </c>
      <c r="BM404" s="28" t="str">
        <f t="shared" si="325"/>
        <v/>
      </c>
      <c r="BN404" t="str">
        <f t="shared" si="326"/>
        <v/>
      </c>
      <c r="BO404" s="4"/>
      <c r="BP404" s="4"/>
      <c r="BQ404" s="4"/>
      <c r="BR404" s="4"/>
      <c r="BS404" s="4"/>
      <c r="CC404" s="30" t="str">
        <f t="shared" si="327"/>
        <v/>
      </c>
      <c r="CD404" s="24" t="e">
        <f t="shared" si="332"/>
        <v>#N/A</v>
      </c>
      <c r="CE404" s="4" t="e">
        <f t="shared" si="333"/>
        <v>#N/A</v>
      </c>
      <c r="CF404" s="33" t="str">
        <f t="shared" si="328"/>
        <v/>
      </c>
      <c r="CG404" t="str">
        <f t="shared" si="329"/>
        <v/>
      </c>
      <c r="CH404" t="e">
        <f t="shared" si="330"/>
        <v>#N/A</v>
      </c>
      <c r="CI404" t="e">
        <f t="shared" si="331"/>
        <v>#N/A</v>
      </c>
      <c r="CJ404" s="4" t="str">
        <f t="shared" si="302"/>
        <v/>
      </c>
      <c r="CK404" s="33" t="e">
        <f t="shared" si="303"/>
        <v>#N/A</v>
      </c>
      <c r="CL404" s="4" t="e">
        <f t="shared" si="304"/>
        <v>#N/A</v>
      </c>
      <c r="CM404" s="24" t="str">
        <f t="shared" si="305"/>
        <v/>
      </c>
      <c r="CN404" s="4" t="str">
        <f t="shared" si="306"/>
        <v/>
      </c>
      <c r="CO404" s="4"/>
      <c r="CR404" s="33" t="str">
        <f t="shared" si="334"/>
        <v/>
      </c>
      <c r="CS404" s="4" t="str">
        <f t="shared" si="335"/>
        <v/>
      </c>
      <c r="CT404" t="str">
        <f t="shared" si="336"/>
        <v/>
      </c>
    </row>
    <row r="405" spans="2:98" x14ac:dyDescent="0.3">
      <c r="B405" s="31">
        <v>398</v>
      </c>
      <c r="C405" s="61"/>
      <c r="D405" s="60"/>
      <c r="E405" s="19" t="str">
        <f t="shared" si="289"/>
        <v/>
      </c>
      <c r="F405" s="20" t="e">
        <f t="shared" si="290"/>
        <v>#N/A</v>
      </c>
      <c r="G405" s="21" t="str">
        <f t="shared" si="291"/>
        <v/>
      </c>
      <c r="H405" s="43"/>
      <c r="I405" s="43"/>
      <c r="J405" s="23" t="str">
        <f t="shared" si="307"/>
        <v/>
      </c>
      <c r="K405" s="24" t="str">
        <f t="shared" si="292"/>
        <v/>
      </c>
      <c r="L405" s="24" t="e">
        <f t="shared" si="293"/>
        <v>#N/A</v>
      </c>
      <c r="N405" s="25" t="str">
        <f t="shared" si="308"/>
        <v/>
      </c>
      <c r="O405" s="23" t="str">
        <f t="shared" si="309"/>
        <v/>
      </c>
      <c r="P405" s="26" t="e">
        <f t="shared" si="310"/>
        <v>#N/A</v>
      </c>
      <c r="Q405" t="b">
        <f t="shared" si="294"/>
        <v>0</v>
      </c>
      <c r="R405" s="26" t="e">
        <f t="shared" si="295"/>
        <v>#N/A</v>
      </c>
      <c r="S405" s="44" t="e">
        <f t="shared" si="296"/>
        <v>#N/A</v>
      </c>
      <c r="AC405" t="str">
        <f t="shared" si="311"/>
        <v/>
      </c>
      <c r="AD405" t="str">
        <f t="shared" si="312"/>
        <v/>
      </c>
      <c r="AE405" s="4" t="str">
        <f t="shared" si="297"/>
        <v/>
      </c>
      <c r="AF405" s="4" t="e">
        <f t="shared" si="313"/>
        <v>#N/A</v>
      </c>
      <c r="AG405" s="4" t="e">
        <f t="shared" si="314"/>
        <v>#N/A</v>
      </c>
      <c r="AH405" s="4" t="e">
        <f t="shared" si="298"/>
        <v>#N/A</v>
      </c>
      <c r="AI405" t="str">
        <f t="shared" si="299"/>
        <v/>
      </c>
      <c r="AJ405" t="str">
        <f t="shared" si="300"/>
        <v/>
      </c>
      <c r="AK405" t="str">
        <f t="shared" si="301"/>
        <v/>
      </c>
      <c r="AM405" s="39"/>
      <c r="BB405" s="16" t="e">
        <f t="shared" si="315"/>
        <v>#N/A</v>
      </c>
      <c r="BC405" s="16" t="str">
        <f t="shared" si="316"/>
        <v/>
      </c>
      <c r="BD405" s="16" t="e">
        <f t="shared" si="317"/>
        <v>#N/A</v>
      </c>
      <c r="BE405" s="16" t="str">
        <f t="shared" si="318"/>
        <v/>
      </c>
      <c r="BF405" s="16" t="str">
        <f t="shared" si="319"/>
        <v/>
      </c>
      <c r="BG405" s="16" t="e">
        <f t="shared" si="320"/>
        <v>#N/A</v>
      </c>
      <c r="BH405" s="16" t="e">
        <f t="shared" si="321"/>
        <v>#N/A</v>
      </c>
      <c r="BI405" t="e">
        <f t="shared" si="322"/>
        <v>#N/A</v>
      </c>
      <c r="BJ405" t="e">
        <f t="shared" si="323"/>
        <v>#N/A</v>
      </c>
      <c r="BK405" s="4"/>
      <c r="BL405" s="28" t="str">
        <f t="shared" si="324"/>
        <v/>
      </c>
      <c r="BM405" s="28" t="str">
        <f t="shared" si="325"/>
        <v/>
      </c>
      <c r="BN405" t="str">
        <f t="shared" si="326"/>
        <v/>
      </c>
      <c r="BO405" s="4"/>
      <c r="BP405" s="4"/>
      <c r="BQ405" s="4"/>
      <c r="BR405" s="4"/>
      <c r="BS405" s="4"/>
      <c r="CC405" s="30" t="str">
        <f t="shared" si="327"/>
        <v/>
      </c>
      <c r="CD405" s="24" t="e">
        <f t="shared" si="332"/>
        <v>#N/A</v>
      </c>
      <c r="CE405" s="4" t="e">
        <f t="shared" si="333"/>
        <v>#N/A</v>
      </c>
      <c r="CF405" s="33" t="str">
        <f t="shared" si="328"/>
        <v/>
      </c>
      <c r="CG405" t="str">
        <f t="shared" si="329"/>
        <v/>
      </c>
      <c r="CH405" t="e">
        <f t="shared" si="330"/>
        <v>#N/A</v>
      </c>
      <c r="CI405" t="e">
        <f t="shared" si="331"/>
        <v>#N/A</v>
      </c>
      <c r="CJ405" s="4" t="str">
        <f t="shared" si="302"/>
        <v/>
      </c>
      <c r="CK405" s="33" t="e">
        <f t="shared" si="303"/>
        <v>#N/A</v>
      </c>
      <c r="CL405" s="4" t="e">
        <f t="shared" si="304"/>
        <v>#N/A</v>
      </c>
      <c r="CM405" s="24" t="str">
        <f t="shared" si="305"/>
        <v/>
      </c>
      <c r="CN405" s="4" t="str">
        <f t="shared" si="306"/>
        <v/>
      </c>
      <c r="CO405" s="4"/>
      <c r="CR405" s="33" t="str">
        <f t="shared" si="334"/>
        <v/>
      </c>
      <c r="CS405" s="4" t="str">
        <f t="shared" si="335"/>
        <v/>
      </c>
      <c r="CT405" t="str">
        <f t="shared" si="336"/>
        <v/>
      </c>
    </row>
    <row r="406" spans="2:98" x14ac:dyDescent="0.3">
      <c r="B406" s="31">
        <v>399</v>
      </c>
      <c r="C406" s="61"/>
      <c r="D406" s="60"/>
      <c r="E406" s="19" t="str">
        <f t="shared" si="289"/>
        <v/>
      </c>
      <c r="F406" s="20" t="e">
        <f t="shared" si="290"/>
        <v>#N/A</v>
      </c>
      <c r="G406" s="21" t="str">
        <f t="shared" si="291"/>
        <v/>
      </c>
      <c r="H406" s="43"/>
      <c r="I406" s="43"/>
      <c r="J406" s="23" t="str">
        <f t="shared" si="307"/>
        <v/>
      </c>
      <c r="K406" s="24" t="str">
        <f t="shared" si="292"/>
        <v/>
      </c>
      <c r="L406" s="24" t="e">
        <f t="shared" si="293"/>
        <v>#N/A</v>
      </c>
      <c r="N406" s="25" t="str">
        <f t="shared" si="308"/>
        <v/>
      </c>
      <c r="O406" s="23" t="str">
        <f t="shared" si="309"/>
        <v/>
      </c>
      <c r="P406" s="26" t="e">
        <f t="shared" si="310"/>
        <v>#N/A</v>
      </c>
      <c r="Q406" t="b">
        <f t="shared" si="294"/>
        <v>0</v>
      </c>
      <c r="R406" s="26" t="e">
        <f t="shared" si="295"/>
        <v>#N/A</v>
      </c>
      <c r="S406" s="44" t="e">
        <f t="shared" si="296"/>
        <v>#N/A</v>
      </c>
      <c r="AC406" t="str">
        <f t="shared" si="311"/>
        <v/>
      </c>
      <c r="AD406" t="str">
        <f t="shared" si="312"/>
        <v/>
      </c>
      <c r="AE406" s="4" t="str">
        <f t="shared" si="297"/>
        <v/>
      </c>
      <c r="AF406" s="4" t="e">
        <f t="shared" si="313"/>
        <v>#N/A</v>
      </c>
      <c r="AG406" s="4" t="e">
        <f t="shared" si="314"/>
        <v>#N/A</v>
      </c>
      <c r="AH406" s="4" t="e">
        <f t="shared" si="298"/>
        <v>#N/A</v>
      </c>
      <c r="AI406" t="str">
        <f t="shared" si="299"/>
        <v/>
      </c>
      <c r="AJ406" t="str">
        <f t="shared" si="300"/>
        <v/>
      </c>
      <c r="AK406" t="str">
        <f t="shared" si="301"/>
        <v/>
      </c>
      <c r="AM406" s="39"/>
      <c r="BB406" s="16" t="e">
        <f t="shared" si="315"/>
        <v>#N/A</v>
      </c>
      <c r="BC406" s="16" t="str">
        <f t="shared" si="316"/>
        <v/>
      </c>
      <c r="BD406" s="16" t="e">
        <f t="shared" si="317"/>
        <v>#N/A</v>
      </c>
      <c r="BE406" s="16" t="str">
        <f t="shared" si="318"/>
        <v/>
      </c>
      <c r="BF406" s="16" t="str">
        <f t="shared" si="319"/>
        <v/>
      </c>
      <c r="BG406" s="16" t="e">
        <f t="shared" si="320"/>
        <v>#N/A</v>
      </c>
      <c r="BH406" s="16" t="e">
        <f t="shared" si="321"/>
        <v>#N/A</v>
      </c>
      <c r="BI406" t="e">
        <f t="shared" si="322"/>
        <v>#N/A</v>
      </c>
      <c r="BJ406" t="e">
        <f t="shared" si="323"/>
        <v>#N/A</v>
      </c>
      <c r="BK406" s="4"/>
      <c r="BL406" s="28" t="str">
        <f t="shared" si="324"/>
        <v/>
      </c>
      <c r="BM406" s="28" t="str">
        <f t="shared" si="325"/>
        <v/>
      </c>
      <c r="BN406" t="str">
        <f t="shared" si="326"/>
        <v/>
      </c>
      <c r="BO406" s="4"/>
      <c r="BP406" s="4"/>
      <c r="BQ406" s="4"/>
      <c r="BR406" s="4"/>
      <c r="BS406" s="4"/>
      <c r="CC406" s="30" t="str">
        <f t="shared" si="327"/>
        <v/>
      </c>
      <c r="CD406" s="24" t="e">
        <f t="shared" si="332"/>
        <v>#N/A</v>
      </c>
      <c r="CE406" s="4" t="e">
        <f t="shared" si="333"/>
        <v>#N/A</v>
      </c>
      <c r="CF406" s="33" t="str">
        <f t="shared" si="328"/>
        <v/>
      </c>
      <c r="CG406" t="str">
        <f t="shared" si="329"/>
        <v/>
      </c>
      <c r="CH406" t="e">
        <f t="shared" si="330"/>
        <v>#N/A</v>
      </c>
      <c r="CI406" t="e">
        <f t="shared" si="331"/>
        <v>#N/A</v>
      </c>
      <c r="CJ406" s="4" t="str">
        <f t="shared" si="302"/>
        <v/>
      </c>
      <c r="CK406" s="33" t="e">
        <f t="shared" si="303"/>
        <v>#N/A</v>
      </c>
      <c r="CL406" s="4" t="e">
        <f t="shared" si="304"/>
        <v>#N/A</v>
      </c>
      <c r="CM406" s="24" t="str">
        <f t="shared" si="305"/>
        <v/>
      </c>
      <c r="CN406" s="4" t="str">
        <f t="shared" si="306"/>
        <v/>
      </c>
      <c r="CO406" s="4"/>
      <c r="CR406" s="33" t="str">
        <f t="shared" si="334"/>
        <v/>
      </c>
      <c r="CS406" s="4" t="str">
        <f t="shared" si="335"/>
        <v/>
      </c>
      <c r="CT406" t="str">
        <f t="shared" si="336"/>
        <v/>
      </c>
    </row>
    <row r="407" spans="2:98" x14ac:dyDescent="0.3">
      <c r="B407" s="31">
        <v>400</v>
      </c>
      <c r="C407" s="61"/>
      <c r="D407" s="60"/>
      <c r="E407" s="19" t="str">
        <f t="shared" si="289"/>
        <v/>
      </c>
      <c r="F407" s="20" t="e">
        <f t="shared" si="290"/>
        <v>#N/A</v>
      </c>
      <c r="G407" s="21" t="str">
        <f t="shared" si="291"/>
        <v/>
      </c>
      <c r="H407" s="43"/>
      <c r="I407" s="43"/>
      <c r="J407" s="23" t="str">
        <f t="shared" si="307"/>
        <v/>
      </c>
      <c r="K407" s="24" t="str">
        <f t="shared" si="292"/>
        <v/>
      </c>
      <c r="L407" s="24" t="e">
        <f t="shared" si="293"/>
        <v>#N/A</v>
      </c>
      <c r="N407" s="25" t="str">
        <f t="shared" si="308"/>
        <v/>
      </c>
      <c r="O407" s="23" t="str">
        <f t="shared" si="309"/>
        <v/>
      </c>
      <c r="P407" s="26" t="e">
        <f t="shared" si="310"/>
        <v>#N/A</v>
      </c>
      <c r="Q407" t="b">
        <f t="shared" si="294"/>
        <v>0</v>
      </c>
      <c r="R407" s="26" t="e">
        <f t="shared" si="295"/>
        <v>#N/A</v>
      </c>
      <c r="S407" s="44" t="e">
        <f t="shared" si="296"/>
        <v>#N/A</v>
      </c>
      <c r="AC407" t="str">
        <f t="shared" si="311"/>
        <v/>
      </c>
      <c r="AD407" t="str">
        <f t="shared" si="312"/>
        <v/>
      </c>
      <c r="AE407" s="4" t="str">
        <f t="shared" si="297"/>
        <v/>
      </c>
      <c r="AF407" s="4" t="e">
        <f t="shared" si="313"/>
        <v>#N/A</v>
      </c>
      <c r="AG407" s="4" t="e">
        <f t="shared" si="314"/>
        <v>#N/A</v>
      </c>
      <c r="AH407" s="4" t="e">
        <f t="shared" si="298"/>
        <v>#N/A</v>
      </c>
      <c r="AI407" t="str">
        <f t="shared" si="299"/>
        <v/>
      </c>
      <c r="AJ407" t="str">
        <f t="shared" si="300"/>
        <v/>
      </c>
      <c r="AK407" t="str">
        <f t="shared" si="301"/>
        <v/>
      </c>
      <c r="AM407" s="39"/>
      <c r="BB407" s="16" t="e">
        <f t="shared" si="315"/>
        <v>#N/A</v>
      </c>
      <c r="BC407" s="16" t="str">
        <f t="shared" si="316"/>
        <v/>
      </c>
      <c r="BD407" s="16" t="e">
        <f t="shared" si="317"/>
        <v>#N/A</v>
      </c>
      <c r="BE407" s="16" t="str">
        <f t="shared" si="318"/>
        <v/>
      </c>
      <c r="BF407" s="16" t="str">
        <f t="shared" si="319"/>
        <v/>
      </c>
      <c r="BG407" s="16" t="e">
        <f t="shared" si="320"/>
        <v>#N/A</v>
      </c>
      <c r="BH407" s="16" t="e">
        <f t="shared" si="321"/>
        <v>#N/A</v>
      </c>
      <c r="BI407" t="e">
        <f t="shared" si="322"/>
        <v>#N/A</v>
      </c>
      <c r="BJ407" t="e">
        <f t="shared" si="323"/>
        <v>#N/A</v>
      </c>
      <c r="BK407" s="4"/>
      <c r="BL407" s="28" t="str">
        <f t="shared" si="324"/>
        <v/>
      </c>
      <c r="BM407" s="28" t="str">
        <f t="shared" si="325"/>
        <v/>
      </c>
      <c r="BN407" t="str">
        <f t="shared" si="326"/>
        <v/>
      </c>
      <c r="BO407" s="4"/>
      <c r="BP407" s="4"/>
      <c r="BQ407" s="4"/>
      <c r="BR407" s="4"/>
      <c r="BS407" s="4"/>
      <c r="CC407" s="30" t="str">
        <f t="shared" si="327"/>
        <v/>
      </c>
      <c r="CD407" s="24" t="e">
        <f t="shared" si="332"/>
        <v>#N/A</v>
      </c>
      <c r="CE407" s="4" t="e">
        <f t="shared" si="333"/>
        <v>#N/A</v>
      </c>
      <c r="CF407" s="33" t="str">
        <f t="shared" si="328"/>
        <v/>
      </c>
      <c r="CG407" t="str">
        <f t="shared" si="329"/>
        <v/>
      </c>
      <c r="CH407" t="e">
        <f t="shared" si="330"/>
        <v>#N/A</v>
      </c>
      <c r="CI407" t="e">
        <f t="shared" si="331"/>
        <v>#N/A</v>
      </c>
      <c r="CJ407" s="4" t="str">
        <f t="shared" si="302"/>
        <v/>
      </c>
      <c r="CK407" s="33" t="e">
        <f t="shared" si="303"/>
        <v>#N/A</v>
      </c>
      <c r="CL407" s="4" t="e">
        <f t="shared" si="304"/>
        <v>#N/A</v>
      </c>
      <c r="CM407" s="24" t="str">
        <f t="shared" si="305"/>
        <v/>
      </c>
      <c r="CN407" s="4" t="str">
        <f t="shared" si="306"/>
        <v/>
      </c>
      <c r="CO407" s="4"/>
      <c r="CR407" s="33" t="str">
        <f t="shared" si="334"/>
        <v/>
      </c>
      <c r="CS407" s="4" t="str">
        <f t="shared" si="335"/>
        <v/>
      </c>
      <c r="CT407" t="str">
        <f t="shared" si="336"/>
        <v/>
      </c>
    </row>
    <row r="408" spans="2:98" x14ac:dyDescent="0.3">
      <c r="B408" s="31">
        <v>401</v>
      </c>
      <c r="C408" s="61"/>
      <c r="D408" s="60"/>
      <c r="E408" s="19" t="str">
        <f t="shared" si="289"/>
        <v/>
      </c>
      <c r="F408" s="20" t="e">
        <f t="shared" si="290"/>
        <v>#N/A</v>
      </c>
      <c r="G408" s="21" t="str">
        <f t="shared" si="291"/>
        <v/>
      </c>
      <c r="H408" s="43"/>
      <c r="I408" s="43"/>
      <c r="J408" s="23" t="str">
        <f t="shared" si="307"/>
        <v/>
      </c>
      <c r="K408" s="24" t="str">
        <f t="shared" si="292"/>
        <v/>
      </c>
      <c r="L408" s="24" t="e">
        <f t="shared" si="293"/>
        <v>#N/A</v>
      </c>
      <c r="N408" s="25" t="str">
        <f t="shared" si="308"/>
        <v/>
      </c>
      <c r="O408" s="23" t="str">
        <f t="shared" si="309"/>
        <v/>
      </c>
      <c r="P408" s="26" t="e">
        <f t="shared" si="310"/>
        <v>#N/A</v>
      </c>
      <c r="Q408" t="b">
        <f t="shared" si="294"/>
        <v>0</v>
      </c>
      <c r="R408" s="26" t="e">
        <f t="shared" si="295"/>
        <v>#N/A</v>
      </c>
      <c r="S408" s="44" t="e">
        <f t="shared" si="296"/>
        <v>#N/A</v>
      </c>
      <c r="AC408" t="str">
        <f t="shared" si="311"/>
        <v/>
      </c>
      <c r="AD408" t="str">
        <f t="shared" si="312"/>
        <v/>
      </c>
      <c r="AE408" s="4" t="str">
        <f t="shared" si="297"/>
        <v/>
      </c>
      <c r="AF408" s="4" t="e">
        <f t="shared" si="313"/>
        <v>#N/A</v>
      </c>
      <c r="AG408" s="4" t="e">
        <f t="shared" si="314"/>
        <v>#N/A</v>
      </c>
      <c r="AH408" s="4" t="e">
        <f t="shared" si="298"/>
        <v>#N/A</v>
      </c>
      <c r="AI408" t="str">
        <f t="shared" si="299"/>
        <v/>
      </c>
      <c r="AJ408" t="str">
        <f t="shared" si="300"/>
        <v/>
      </c>
      <c r="AK408" t="str">
        <f t="shared" si="301"/>
        <v/>
      </c>
      <c r="AM408" s="39"/>
      <c r="BB408" s="16" t="e">
        <f t="shared" si="315"/>
        <v>#N/A</v>
      </c>
      <c r="BC408" s="16" t="str">
        <f t="shared" si="316"/>
        <v/>
      </c>
      <c r="BD408" s="16" t="e">
        <f t="shared" si="317"/>
        <v>#N/A</v>
      </c>
      <c r="BE408" s="16" t="str">
        <f t="shared" si="318"/>
        <v/>
      </c>
      <c r="BF408" s="16" t="str">
        <f t="shared" si="319"/>
        <v/>
      </c>
      <c r="BG408" s="16" t="e">
        <f t="shared" si="320"/>
        <v>#N/A</v>
      </c>
      <c r="BH408" s="16" t="e">
        <f t="shared" si="321"/>
        <v>#N/A</v>
      </c>
      <c r="BI408" t="e">
        <f t="shared" si="322"/>
        <v>#N/A</v>
      </c>
      <c r="BJ408" t="e">
        <f t="shared" si="323"/>
        <v>#N/A</v>
      </c>
      <c r="BK408" s="4"/>
      <c r="BL408" s="28" t="str">
        <f t="shared" si="324"/>
        <v/>
      </c>
      <c r="BM408" s="28" t="str">
        <f t="shared" si="325"/>
        <v/>
      </c>
      <c r="BN408" t="str">
        <f t="shared" si="326"/>
        <v/>
      </c>
      <c r="BO408" s="4"/>
      <c r="BP408" s="4"/>
      <c r="BQ408" s="4"/>
      <c r="BR408" s="4"/>
      <c r="BS408" s="4"/>
      <c r="CC408" s="30" t="str">
        <f t="shared" si="327"/>
        <v/>
      </c>
      <c r="CD408" s="24" t="e">
        <f t="shared" si="332"/>
        <v>#N/A</v>
      </c>
      <c r="CE408" s="4" t="e">
        <f t="shared" si="333"/>
        <v>#N/A</v>
      </c>
      <c r="CF408" s="33" t="str">
        <f t="shared" si="328"/>
        <v/>
      </c>
      <c r="CG408" t="str">
        <f t="shared" si="329"/>
        <v/>
      </c>
      <c r="CH408" t="e">
        <f t="shared" si="330"/>
        <v>#N/A</v>
      </c>
      <c r="CI408" t="e">
        <f t="shared" si="331"/>
        <v>#N/A</v>
      </c>
      <c r="CJ408" s="4" t="str">
        <f t="shared" si="302"/>
        <v/>
      </c>
      <c r="CK408" s="33" t="e">
        <f t="shared" si="303"/>
        <v>#N/A</v>
      </c>
      <c r="CL408" s="4" t="e">
        <f t="shared" si="304"/>
        <v>#N/A</v>
      </c>
      <c r="CM408" s="24" t="str">
        <f t="shared" si="305"/>
        <v/>
      </c>
      <c r="CN408" s="4" t="str">
        <f t="shared" si="306"/>
        <v/>
      </c>
      <c r="CO408" s="4"/>
      <c r="CR408" s="33" t="str">
        <f t="shared" si="334"/>
        <v/>
      </c>
      <c r="CS408" s="4" t="str">
        <f t="shared" si="335"/>
        <v/>
      </c>
      <c r="CT408" t="str">
        <f t="shared" si="336"/>
        <v/>
      </c>
    </row>
    <row r="409" spans="2:98" x14ac:dyDescent="0.3">
      <c r="B409" s="31">
        <v>402</v>
      </c>
      <c r="C409" s="61"/>
      <c r="D409" s="60"/>
      <c r="E409" s="19" t="str">
        <f t="shared" si="289"/>
        <v/>
      </c>
      <c r="F409" s="20" t="e">
        <f t="shared" si="290"/>
        <v>#N/A</v>
      </c>
      <c r="G409" s="21" t="str">
        <f t="shared" si="291"/>
        <v/>
      </c>
      <c r="H409" s="43"/>
      <c r="I409" s="43"/>
      <c r="J409" s="23" t="str">
        <f t="shared" si="307"/>
        <v/>
      </c>
      <c r="K409" s="24" t="str">
        <f t="shared" si="292"/>
        <v/>
      </c>
      <c r="L409" s="24" t="e">
        <f t="shared" si="293"/>
        <v>#N/A</v>
      </c>
      <c r="N409" s="25" t="str">
        <f t="shared" si="308"/>
        <v/>
      </c>
      <c r="O409" s="23" t="str">
        <f t="shared" si="309"/>
        <v/>
      </c>
      <c r="P409" s="26" t="e">
        <f t="shared" si="310"/>
        <v>#N/A</v>
      </c>
      <c r="Q409" t="b">
        <f t="shared" si="294"/>
        <v>0</v>
      </c>
      <c r="R409" s="26" t="e">
        <f t="shared" si="295"/>
        <v>#N/A</v>
      </c>
      <c r="S409" s="44" t="e">
        <f t="shared" si="296"/>
        <v>#N/A</v>
      </c>
      <c r="AC409" t="str">
        <f t="shared" si="311"/>
        <v/>
      </c>
      <c r="AD409" t="str">
        <f t="shared" si="312"/>
        <v/>
      </c>
      <c r="AE409" s="4" t="str">
        <f t="shared" si="297"/>
        <v/>
      </c>
      <c r="AF409" s="4" t="e">
        <f t="shared" si="313"/>
        <v>#N/A</v>
      </c>
      <c r="AG409" s="4" t="e">
        <f t="shared" si="314"/>
        <v>#N/A</v>
      </c>
      <c r="AH409" s="4" t="e">
        <f t="shared" si="298"/>
        <v>#N/A</v>
      </c>
      <c r="AI409" t="str">
        <f t="shared" si="299"/>
        <v/>
      </c>
      <c r="AJ409" t="str">
        <f t="shared" si="300"/>
        <v/>
      </c>
      <c r="AK409" t="str">
        <f t="shared" si="301"/>
        <v/>
      </c>
      <c r="AM409" s="39"/>
      <c r="BB409" s="16" t="e">
        <f t="shared" si="315"/>
        <v>#N/A</v>
      </c>
      <c r="BC409" s="16" t="str">
        <f t="shared" si="316"/>
        <v/>
      </c>
      <c r="BD409" s="16" t="e">
        <f t="shared" si="317"/>
        <v>#N/A</v>
      </c>
      <c r="BE409" s="16" t="str">
        <f t="shared" si="318"/>
        <v/>
      </c>
      <c r="BF409" s="16" t="str">
        <f t="shared" si="319"/>
        <v/>
      </c>
      <c r="BG409" s="16" t="e">
        <f t="shared" si="320"/>
        <v>#N/A</v>
      </c>
      <c r="BH409" s="16" t="e">
        <f t="shared" si="321"/>
        <v>#N/A</v>
      </c>
      <c r="BI409" t="e">
        <f t="shared" si="322"/>
        <v>#N/A</v>
      </c>
      <c r="BJ409" t="e">
        <f t="shared" si="323"/>
        <v>#N/A</v>
      </c>
      <c r="BK409" s="4"/>
      <c r="BL409" s="28" t="str">
        <f t="shared" si="324"/>
        <v/>
      </c>
      <c r="BM409" s="28" t="str">
        <f t="shared" si="325"/>
        <v/>
      </c>
      <c r="BN409" t="str">
        <f t="shared" si="326"/>
        <v/>
      </c>
      <c r="BO409" s="4"/>
      <c r="BP409" s="4"/>
      <c r="BQ409" s="4"/>
      <c r="BR409" s="4"/>
      <c r="BS409" s="4"/>
      <c r="CC409" s="30" t="str">
        <f t="shared" si="327"/>
        <v/>
      </c>
      <c r="CD409" s="24" t="e">
        <f t="shared" si="332"/>
        <v>#N/A</v>
      </c>
      <c r="CE409" s="4" t="e">
        <f t="shared" si="333"/>
        <v>#N/A</v>
      </c>
      <c r="CF409" s="33" t="str">
        <f t="shared" si="328"/>
        <v/>
      </c>
      <c r="CG409" t="str">
        <f t="shared" si="329"/>
        <v/>
      </c>
      <c r="CH409" t="e">
        <f t="shared" si="330"/>
        <v>#N/A</v>
      </c>
      <c r="CI409" t="e">
        <f t="shared" si="331"/>
        <v>#N/A</v>
      </c>
      <c r="CJ409" s="4" t="str">
        <f t="shared" si="302"/>
        <v/>
      </c>
      <c r="CK409" s="33" t="e">
        <f t="shared" si="303"/>
        <v>#N/A</v>
      </c>
      <c r="CL409" s="4" t="e">
        <f t="shared" si="304"/>
        <v>#N/A</v>
      </c>
      <c r="CM409" s="24" t="str">
        <f t="shared" si="305"/>
        <v/>
      </c>
      <c r="CN409" s="4" t="str">
        <f t="shared" si="306"/>
        <v/>
      </c>
      <c r="CO409" s="4"/>
      <c r="CR409" s="33" t="str">
        <f t="shared" si="334"/>
        <v/>
      </c>
      <c r="CS409" s="4" t="str">
        <f t="shared" si="335"/>
        <v/>
      </c>
      <c r="CT409" t="str">
        <f t="shared" si="336"/>
        <v/>
      </c>
    </row>
    <row r="410" spans="2:98" x14ac:dyDescent="0.3">
      <c r="B410" s="31">
        <v>403</v>
      </c>
      <c r="C410" s="61"/>
      <c r="D410" s="60"/>
      <c r="E410" s="19" t="str">
        <f t="shared" si="289"/>
        <v/>
      </c>
      <c r="F410" s="20" t="e">
        <f t="shared" si="290"/>
        <v>#N/A</v>
      </c>
      <c r="G410" s="21" t="str">
        <f t="shared" si="291"/>
        <v/>
      </c>
      <c r="H410" s="43"/>
      <c r="I410" s="43"/>
      <c r="J410" s="23" t="str">
        <f t="shared" si="307"/>
        <v/>
      </c>
      <c r="K410" s="24" t="str">
        <f t="shared" si="292"/>
        <v/>
      </c>
      <c r="L410" s="24" t="e">
        <f t="shared" si="293"/>
        <v>#N/A</v>
      </c>
      <c r="N410" s="25" t="str">
        <f t="shared" si="308"/>
        <v/>
      </c>
      <c r="O410" s="23" t="str">
        <f t="shared" si="309"/>
        <v/>
      </c>
      <c r="P410" s="26" t="e">
        <f t="shared" si="310"/>
        <v>#N/A</v>
      </c>
      <c r="Q410" t="b">
        <f t="shared" si="294"/>
        <v>0</v>
      </c>
      <c r="R410" s="26" t="e">
        <f t="shared" si="295"/>
        <v>#N/A</v>
      </c>
      <c r="S410" s="44" t="e">
        <f t="shared" si="296"/>
        <v>#N/A</v>
      </c>
      <c r="AC410" t="str">
        <f t="shared" si="311"/>
        <v/>
      </c>
      <c r="AD410" t="str">
        <f t="shared" si="312"/>
        <v/>
      </c>
      <c r="AE410" s="4" t="str">
        <f t="shared" si="297"/>
        <v/>
      </c>
      <c r="AF410" s="4" t="e">
        <f t="shared" si="313"/>
        <v>#N/A</v>
      </c>
      <c r="AG410" s="4" t="e">
        <f t="shared" si="314"/>
        <v>#N/A</v>
      </c>
      <c r="AH410" s="4" t="e">
        <f t="shared" si="298"/>
        <v>#N/A</v>
      </c>
      <c r="AI410" t="str">
        <f t="shared" si="299"/>
        <v/>
      </c>
      <c r="AJ410" t="str">
        <f t="shared" si="300"/>
        <v/>
      </c>
      <c r="AK410" t="str">
        <f t="shared" si="301"/>
        <v/>
      </c>
      <c r="AM410" s="39"/>
      <c r="BB410" s="16" t="e">
        <f t="shared" si="315"/>
        <v>#N/A</v>
      </c>
      <c r="BC410" s="16" t="str">
        <f t="shared" si="316"/>
        <v/>
      </c>
      <c r="BD410" s="16" t="e">
        <f t="shared" si="317"/>
        <v>#N/A</v>
      </c>
      <c r="BE410" s="16" t="str">
        <f t="shared" si="318"/>
        <v/>
      </c>
      <c r="BF410" s="16" t="str">
        <f t="shared" si="319"/>
        <v/>
      </c>
      <c r="BG410" s="16" t="e">
        <f t="shared" si="320"/>
        <v>#N/A</v>
      </c>
      <c r="BH410" s="16" t="e">
        <f t="shared" si="321"/>
        <v>#N/A</v>
      </c>
      <c r="BI410" t="e">
        <f t="shared" si="322"/>
        <v>#N/A</v>
      </c>
      <c r="BJ410" t="e">
        <f t="shared" si="323"/>
        <v>#N/A</v>
      </c>
      <c r="BK410" s="4"/>
      <c r="BL410" s="28" t="str">
        <f t="shared" si="324"/>
        <v/>
      </c>
      <c r="BM410" s="28" t="str">
        <f t="shared" si="325"/>
        <v/>
      </c>
      <c r="BN410" t="str">
        <f t="shared" si="326"/>
        <v/>
      </c>
      <c r="BO410" s="4"/>
      <c r="BP410" s="4"/>
      <c r="BQ410" s="4"/>
      <c r="BR410" s="4"/>
      <c r="BS410" s="4"/>
      <c r="CC410" s="30" t="str">
        <f t="shared" si="327"/>
        <v/>
      </c>
      <c r="CD410" s="24" t="e">
        <f t="shared" si="332"/>
        <v>#N/A</v>
      </c>
      <c r="CE410" s="4" t="e">
        <f t="shared" si="333"/>
        <v>#N/A</v>
      </c>
      <c r="CF410" s="33" t="str">
        <f t="shared" si="328"/>
        <v/>
      </c>
      <c r="CG410" t="str">
        <f t="shared" si="329"/>
        <v/>
      </c>
      <c r="CH410" t="e">
        <f t="shared" si="330"/>
        <v>#N/A</v>
      </c>
      <c r="CI410" t="e">
        <f t="shared" si="331"/>
        <v>#N/A</v>
      </c>
      <c r="CJ410" s="4" t="str">
        <f t="shared" si="302"/>
        <v/>
      </c>
      <c r="CK410" s="33" t="e">
        <f t="shared" si="303"/>
        <v>#N/A</v>
      </c>
      <c r="CL410" s="4" t="e">
        <f t="shared" si="304"/>
        <v>#N/A</v>
      </c>
      <c r="CM410" s="24" t="str">
        <f t="shared" si="305"/>
        <v/>
      </c>
      <c r="CN410" s="4" t="str">
        <f t="shared" si="306"/>
        <v/>
      </c>
      <c r="CO410" s="4"/>
      <c r="CR410" s="33" t="str">
        <f t="shared" si="334"/>
        <v/>
      </c>
      <c r="CS410" s="4" t="str">
        <f t="shared" si="335"/>
        <v/>
      </c>
      <c r="CT410" t="str">
        <f t="shared" si="336"/>
        <v/>
      </c>
    </row>
    <row r="411" spans="2:98" x14ac:dyDescent="0.3">
      <c r="B411" s="31">
        <v>404</v>
      </c>
      <c r="C411" s="61"/>
      <c r="D411" s="60"/>
      <c r="E411" s="19" t="str">
        <f t="shared" si="289"/>
        <v/>
      </c>
      <c r="F411" s="20" t="e">
        <f t="shared" si="290"/>
        <v>#N/A</v>
      </c>
      <c r="G411" s="21" t="str">
        <f t="shared" si="291"/>
        <v/>
      </c>
      <c r="H411" s="43"/>
      <c r="I411" s="43"/>
      <c r="J411" s="23" t="str">
        <f t="shared" si="307"/>
        <v/>
      </c>
      <c r="K411" s="24" t="str">
        <f t="shared" si="292"/>
        <v/>
      </c>
      <c r="L411" s="24" t="e">
        <f t="shared" si="293"/>
        <v>#N/A</v>
      </c>
      <c r="N411" s="25" t="str">
        <f t="shared" si="308"/>
        <v/>
      </c>
      <c r="O411" s="23" t="str">
        <f t="shared" si="309"/>
        <v/>
      </c>
      <c r="P411" s="26" t="e">
        <f t="shared" si="310"/>
        <v>#N/A</v>
      </c>
      <c r="Q411" t="b">
        <f t="shared" si="294"/>
        <v>0</v>
      </c>
      <c r="R411" s="26" t="e">
        <f t="shared" si="295"/>
        <v>#N/A</v>
      </c>
      <c r="S411" s="44" t="e">
        <f t="shared" si="296"/>
        <v>#N/A</v>
      </c>
      <c r="AC411" t="str">
        <f t="shared" si="311"/>
        <v/>
      </c>
      <c r="AD411" t="str">
        <f t="shared" si="312"/>
        <v/>
      </c>
      <c r="AE411" s="4" t="str">
        <f t="shared" si="297"/>
        <v/>
      </c>
      <c r="AF411" s="4" t="e">
        <f t="shared" si="313"/>
        <v>#N/A</v>
      </c>
      <c r="AG411" s="4" t="e">
        <f t="shared" si="314"/>
        <v>#N/A</v>
      </c>
      <c r="AH411" s="4" t="e">
        <f t="shared" si="298"/>
        <v>#N/A</v>
      </c>
      <c r="AI411" t="str">
        <f t="shared" si="299"/>
        <v/>
      </c>
      <c r="AJ411" t="str">
        <f t="shared" si="300"/>
        <v/>
      </c>
      <c r="AK411" t="str">
        <f t="shared" si="301"/>
        <v/>
      </c>
      <c r="AM411" s="39"/>
      <c r="BB411" s="16" t="e">
        <f t="shared" si="315"/>
        <v>#N/A</v>
      </c>
      <c r="BC411" s="16" t="str">
        <f t="shared" si="316"/>
        <v/>
      </c>
      <c r="BD411" s="16" t="e">
        <f t="shared" si="317"/>
        <v>#N/A</v>
      </c>
      <c r="BE411" s="16" t="str">
        <f t="shared" si="318"/>
        <v/>
      </c>
      <c r="BF411" s="16" t="str">
        <f t="shared" si="319"/>
        <v/>
      </c>
      <c r="BG411" s="16" t="e">
        <f t="shared" si="320"/>
        <v>#N/A</v>
      </c>
      <c r="BH411" s="16" t="e">
        <f t="shared" si="321"/>
        <v>#N/A</v>
      </c>
      <c r="BI411" t="e">
        <f t="shared" si="322"/>
        <v>#N/A</v>
      </c>
      <c r="BJ411" t="e">
        <f t="shared" si="323"/>
        <v>#N/A</v>
      </c>
      <c r="BK411" s="4"/>
      <c r="BL411" s="28" t="str">
        <f t="shared" si="324"/>
        <v/>
      </c>
      <c r="BM411" s="28" t="str">
        <f t="shared" si="325"/>
        <v/>
      </c>
      <c r="BN411" t="str">
        <f t="shared" si="326"/>
        <v/>
      </c>
      <c r="BO411" s="4"/>
      <c r="BP411" s="4"/>
      <c r="BQ411" s="4"/>
      <c r="BR411" s="4"/>
      <c r="BS411" s="4"/>
      <c r="CC411" s="30" t="str">
        <f t="shared" si="327"/>
        <v/>
      </c>
      <c r="CD411" s="24" t="e">
        <f t="shared" si="332"/>
        <v>#N/A</v>
      </c>
      <c r="CE411" s="4" t="e">
        <f t="shared" si="333"/>
        <v>#N/A</v>
      </c>
      <c r="CF411" s="33" t="str">
        <f t="shared" si="328"/>
        <v/>
      </c>
      <c r="CG411" t="str">
        <f t="shared" si="329"/>
        <v/>
      </c>
      <c r="CH411" t="e">
        <f t="shared" si="330"/>
        <v>#N/A</v>
      </c>
      <c r="CI411" t="e">
        <f t="shared" si="331"/>
        <v>#N/A</v>
      </c>
      <c r="CJ411" s="4" t="str">
        <f t="shared" si="302"/>
        <v/>
      </c>
      <c r="CK411" s="33" t="e">
        <f t="shared" si="303"/>
        <v>#N/A</v>
      </c>
      <c r="CL411" s="4" t="e">
        <f t="shared" si="304"/>
        <v>#N/A</v>
      </c>
      <c r="CM411" s="24" t="str">
        <f t="shared" si="305"/>
        <v/>
      </c>
      <c r="CN411" s="4" t="str">
        <f t="shared" si="306"/>
        <v/>
      </c>
      <c r="CO411" s="4"/>
      <c r="CR411" s="33" t="str">
        <f t="shared" si="334"/>
        <v/>
      </c>
      <c r="CS411" s="4" t="str">
        <f t="shared" si="335"/>
        <v/>
      </c>
      <c r="CT411" t="str">
        <f t="shared" si="336"/>
        <v/>
      </c>
    </row>
    <row r="412" spans="2:98" x14ac:dyDescent="0.3">
      <c r="B412" s="31">
        <v>405</v>
      </c>
      <c r="C412" s="61"/>
      <c r="D412" s="60"/>
      <c r="E412" s="19" t="str">
        <f t="shared" si="289"/>
        <v/>
      </c>
      <c r="F412" s="20" t="e">
        <f t="shared" si="290"/>
        <v>#N/A</v>
      </c>
      <c r="G412" s="21" t="str">
        <f t="shared" si="291"/>
        <v/>
      </c>
      <c r="H412" s="43"/>
      <c r="I412" s="43"/>
      <c r="J412" s="23" t="str">
        <f t="shared" si="307"/>
        <v/>
      </c>
      <c r="K412" s="24" t="str">
        <f t="shared" si="292"/>
        <v/>
      </c>
      <c r="L412" s="24" t="e">
        <f t="shared" si="293"/>
        <v>#N/A</v>
      </c>
      <c r="N412" s="25" t="str">
        <f t="shared" si="308"/>
        <v/>
      </c>
      <c r="O412" s="23" t="str">
        <f t="shared" si="309"/>
        <v/>
      </c>
      <c r="P412" s="26" t="e">
        <f t="shared" si="310"/>
        <v>#N/A</v>
      </c>
      <c r="Q412" t="b">
        <f t="shared" si="294"/>
        <v>0</v>
      </c>
      <c r="R412" s="26" t="e">
        <f t="shared" si="295"/>
        <v>#N/A</v>
      </c>
      <c r="S412" s="44" t="e">
        <f t="shared" si="296"/>
        <v>#N/A</v>
      </c>
      <c r="AC412" t="str">
        <f t="shared" si="311"/>
        <v/>
      </c>
      <c r="AD412" t="str">
        <f t="shared" si="312"/>
        <v/>
      </c>
      <c r="AE412" s="4" t="str">
        <f t="shared" si="297"/>
        <v/>
      </c>
      <c r="AF412" s="4" t="e">
        <f t="shared" si="313"/>
        <v>#N/A</v>
      </c>
      <c r="AG412" s="4" t="e">
        <f t="shared" si="314"/>
        <v>#N/A</v>
      </c>
      <c r="AH412" s="4" t="e">
        <f t="shared" si="298"/>
        <v>#N/A</v>
      </c>
      <c r="AI412" t="str">
        <f t="shared" si="299"/>
        <v/>
      </c>
      <c r="AJ412" t="str">
        <f t="shared" si="300"/>
        <v/>
      </c>
      <c r="AK412" t="str">
        <f t="shared" si="301"/>
        <v/>
      </c>
      <c r="AM412" s="39"/>
      <c r="BB412" s="16" t="e">
        <f t="shared" si="315"/>
        <v>#N/A</v>
      </c>
      <c r="BC412" s="16" t="str">
        <f t="shared" si="316"/>
        <v/>
      </c>
      <c r="BD412" s="16" t="e">
        <f t="shared" si="317"/>
        <v>#N/A</v>
      </c>
      <c r="BE412" s="16" t="str">
        <f t="shared" si="318"/>
        <v/>
      </c>
      <c r="BF412" s="16" t="str">
        <f t="shared" si="319"/>
        <v/>
      </c>
      <c r="BG412" s="16" t="e">
        <f t="shared" si="320"/>
        <v>#N/A</v>
      </c>
      <c r="BH412" s="16" t="e">
        <f t="shared" si="321"/>
        <v>#N/A</v>
      </c>
      <c r="BI412" t="e">
        <f t="shared" si="322"/>
        <v>#N/A</v>
      </c>
      <c r="BJ412" t="e">
        <f t="shared" si="323"/>
        <v>#N/A</v>
      </c>
      <c r="BK412" s="4"/>
      <c r="BL412" s="28" t="str">
        <f t="shared" si="324"/>
        <v/>
      </c>
      <c r="BM412" s="28" t="str">
        <f t="shared" si="325"/>
        <v/>
      </c>
      <c r="BN412" t="str">
        <f t="shared" si="326"/>
        <v/>
      </c>
      <c r="BO412" s="4"/>
      <c r="BP412" s="4"/>
      <c r="BQ412" s="4"/>
      <c r="BR412" s="4"/>
      <c r="BS412" s="4"/>
      <c r="CC412" s="30" t="str">
        <f t="shared" si="327"/>
        <v/>
      </c>
      <c r="CD412" s="24" t="e">
        <f t="shared" si="332"/>
        <v>#N/A</v>
      </c>
      <c r="CE412" s="4" t="e">
        <f t="shared" si="333"/>
        <v>#N/A</v>
      </c>
      <c r="CF412" s="33" t="str">
        <f t="shared" si="328"/>
        <v/>
      </c>
      <c r="CG412" t="str">
        <f t="shared" si="329"/>
        <v/>
      </c>
      <c r="CH412" t="e">
        <f t="shared" si="330"/>
        <v>#N/A</v>
      </c>
      <c r="CI412" t="e">
        <f t="shared" si="331"/>
        <v>#N/A</v>
      </c>
      <c r="CJ412" s="4" t="str">
        <f t="shared" si="302"/>
        <v/>
      </c>
      <c r="CK412" s="33" t="e">
        <f t="shared" si="303"/>
        <v>#N/A</v>
      </c>
      <c r="CL412" s="4" t="e">
        <f t="shared" si="304"/>
        <v>#N/A</v>
      </c>
      <c r="CM412" s="24" t="str">
        <f t="shared" si="305"/>
        <v/>
      </c>
      <c r="CN412" s="4" t="str">
        <f t="shared" si="306"/>
        <v/>
      </c>
      <c r="CO412" s="4"/>
      <c r="CR412" s="33" t="str">
        <f t="shared" si="334"/>
        <v/>
      </c>
      <c r="CS412" s="4" t="str">
        <f t="shared" si="335"/>
        <v/>
      </c>
      <c r="CT412" t="str">
        <f t="shared" si="336"/>
        <v/>
      </c>
    </row>
    <row r="413" spans="2:98" x14ac:dyDescent="0.3">
      <c r="B413" s="31">
        <v>406</v>
      </c>
      <c r="C413" s="61"/>
      <c r="D413" s="60"/>
      <c r="E413" s="19" t="str">
        <f t="shared" si="289"/>
        <v/>
      </c>
      <c r="F413" s="20" t="e">
        <f t="shared" si="290"/>
        <v>#N/A</v>
      </c>
      <c r="G413" s="21" t="str">
        <f t="shared" si="291"/>
        <v/>
      </c>
      <c r="H413" s="43"/>
      <c r="I413" s="43"/>
      <c r="J413" s="23" t="str">
        <f t="shared" si="307"/>
        <v/>
      </c>
      <c r="K413" s="24" t="str">
        <f t="shared" si="292"/>
        <v/>
      </c>
      <c r="L413" s="24" t="e">
        <f t="shared" si="293"/>
        <v>#N/A</v>
      </c>
      <c r="N413" s="25" t="str">
        <f t="shared" si="308"/>
        <v/>
      </c>
      <c r="O413" s="23" t="str">
        <f t="shared" si="309"/>
        <v/>
      </c>
      <c r="P413" s="26" t="e">
        <f t="shared" si="310"/>
        <v>#N/A</v>
      </c>
      <c r="Q413" t="b">
        <f t="shared" si="294"/>
        <v>0</v>
      </c>
      <c r="R413" s="26" t="e">
        <f t="shared" si="295"/>
        <v>#N/A</v>
      </c>
      <c r="S413" s="44" t="e">
        <f t="shared" si="296"/>
        <v>#N/A</v>
      </c>
      <c r="AC413" t="str">
        <f t="shared" si="311"/>
        <v/>
      </c>
      <c r="AD413" t="str">
        <f t="shared" si="312"/>
        <v/>
      </c>
      <c r="AE413" s="4" t="str">
        <f t="shared" si="297"/>
        <v/>
      </c>
      <c r="AF413" s="4" t="e">
        <f t="shared" si="313"/>
        <v>#N/A</v>
      </c>
      <c r="AG413" s="4" t="e">
        <f t="shared" si="314"/>
        <v>#N/A</v>
      </c>
      <c r="AH413" s="4" t="e">
        <f t="shared" si="298"/>
        <v>#N/A</v>
      </c>
      <c r="AI413" t="str">
        <f t="shared" si="299"/>
        <v/>
      </c>
      <c r="AJ413" t="str">
        <f t="shared" si="300"/>
        <v/>
      </c>
      <c r="AK413" t="str">
        <f t="shared" si="301"/>
        <v/>
      </c>
      <c r="AM413" s="39"/>
      <c r="BB413" s="16" t="e">
        <f t="shared" si="315"/>
        <v>#N/A</v>
      </c>
      <c r="BC413" s="16" t="str">
        <f t="shared" si="316"/>
        <v/>
      </c>
      <c r="BD413" s="16" t="e">
        <f t="shared" si="317"/>
        <v>#N/A</v>
      </c>
      <c r="BE413" s="16" t="str">
        <f t="shared" si="318"/>
        <v/>
      </c>
      <c r="BF413" s="16" t="str">
        <f t="shared" si="319"/>
        <v/>
      </c>
      <c r="BG413" s="16" t="e">
        <f t="shared" si="320"/>
        <v>#N/A</v>
      </c>
      <c r="BH413" s="16" t="e">
        <f t="shared" si="321"/>
        <v>#N/A</v>
      </c>
      <c r="BI413" t="e">
        <f t="shared" si="322"/>
        <v>#N/A</v>
      </c>
      <c r="BJ413" t="e">
        <f t="shared" si="323"/>
        <v>#N/A</v>
      </c>
      <c r="BK413" s="4"/>
      <c r="BL413" s="28" t="str">
        <f t="shared" si="324"/>
        <v/>
      </c>
      <c r="BM413" s="28" t="str">
        <f t="shared" si="325"/>
        <v/>
      </c>
      <c r="BN413" t="str">
        <f t="shared" si="326"/>
        <v/>
      </c>
      <c r="BO413" s="4"/>
      <c r="BP413" s="4"/>
      <c r="BQ413" s="4"/>
      <c r="BR413" s="4"/>
      <c r="BS413" s="4"/>
      <c r="CC413" s="30" t="str">
        <f t="shared" si="327"/>
        <v/>
      </c>
      <c r="CD413" s="24" t="e">
        <f t="shared" si="332"/>
        <v>#N/A</v>
      </c>
      <c r="CE413" s="4" t="e">
        <f t="shared" si="333"/>
        <v>#N/A</v>
      </c>
      <c r="CF413" s="33" t="str">
        <f t="shared" si="328"/>
        <v/>
      </c>
      <c r="CG413" t="str">
        <f t="shared" si="329"/>
        <v/>
      </c>
      <c r="CH413" t="e">
        <f t="shared" si="330"/>
        <v>#N/A</v>
      </c>
      <c r="CI413" t="e">
        <f t="shared" si="331"/>
        <v>#N/A</v>
      </c>
      <c r="CJ413" s="4" t="str">
        <f t="shared" si="302"/>
        <v/>
      </c>
      <c r="CK413" s="33" t="e">
        <f t="shared" si="303"/>
        <v>#N/A</v>
      </c>
      <c r="CL413" s="4" t="e">
        <f t="shared" si="304"/>
        <v>#N/A</v>
      </c>
      <c r="CM413" s="24" t="str">
        <f t="shared" si="305"/>
        <v/>
      </c>
      <c r="CN413" s="4" t="str">
        <f t="shared" si="306"/>
        <v/>
      </c>
      <c r="CO413" s="4"/>
      <c r="CR413" s="33" t="str">
        <f t="shared" si="334"/>
        <v/>
      </c>
      <c r="CS413" s="4" t="str">
        <f t="shared" si="335"/>
        <v/>
      </c>
      <c r="CT413" t="str">
        <f t="shared" si="336"/>
        <v/>
      </c>
    </row>
    <row r="414" spans="2:98" x14ac:dyDescent="0.3">
      <c r="B414" s="31">
        <v>407</v>
      </c>
      <c r="C414" s="61"/>
      <c r="D414" s="60"/>
      <c r="E414" s="19" t="str">
        <f t="shared" si="289"/>
        <v/>
      </c>
      <c r="F414" s="20" t="e">
        <f t="shared" si="290"/>
        <v>#N/A</v>
      </c>
      <c r="G414" s="21" t="str">
        <f t="shared" si="291"/>
        <v/>
      </c>
      <c r="H414" s="43"/>
      <c r="I414" s="43"/>
      <c r="J414" s="23" t="str">
        <f t="shared" si="307"/>
        <v/>
      </c>
      <c r="K414" s="24" t="str">
        <f t="shared" si="292"/>
        <v/>
      </c>
      <c r="L414" s="24" t="e">
        <f t="shared" si="293"/>
        <v>#N/A</v>
      </c>
      <c r="N414" s="25" t="str">
        <f t="shared" si="308"/>
        <v/>
      </c>
      <c r="O414" s="23" t="str">
        <f t="shared" si="309"/>
        <v/>
      </c>
      <c r="P414" s="26" t="e">
        <f t="shared" si="310"/>
        <v>#N/A</v>
      </c>
      <c r="Q414" t="b">
        <f t="shared" si="294"/>
        <v>0</v>
      </c>
      <c r="R414" s="26" t="e">
        <f t="shared" si="295"/>
        <v>#N/A</v>
      </c>
      <c r="S414" s="44" t="e">
        <f t="shared" si="296"/>
        <v>#N/A</v>
      </c>
      <c r="AC414" t="str">
        <f t="shared" si="311"/>
        <v/>
      </c>
      <c r="AD414" t="str">
        <f t="shared" si="312"/>
        <v/>
      </c>
      <c r="AE414" s="4" t="str">
        <f t="shared" si="297"/>
        <v/>
      </c>
      <c r="AF414" s="4" t="e">
        <f t="shared" si="313"/>
        <v>#N/A</v>
      </c>
      <c r="AG414" s="4" t="e">
        <f t="shared" si="314"/>
        <v>#N/A</v>
      </c>
      <c r="AH414" s="4" t="e">
        <f t="shared" si="298"/>
        <v>#N/A</v>
      </c>
      <c r="AI414" t="str">
        <f t="shared" si="299"/>
        <v/>
      </c>
      <c r="AJ414" t="str">
        <f t="shared" si="300"/>
        <v/>
      </c>
      <c r="AK414" t="str">
        <f t="shared" si="301"/>
        <v/>
      </c>
      <c r="AM414" s="39"/>
      <c r="BB414" s="16" t="e">
        <f t="shared" si="315"/>
        <v>#N/A</v>
      </c>
      <c r="BC414" s="16" t="str">
        <f t="shared" si="316"/>
        <v/>
      </c>
      <c r="BD414" s="16" t="e">
        <f t="shared" si="317"/>
        <v>#N/A</v>
      </c>
      <c r="BE414" s="16" t="str">
        <f t="shared" si="318"/>
        <v/>
      </c>
      <c r="BF414" s="16" t="str">
        <f t="shared" si="319"/>
        <v/>
      </c>
      <c r="BG414" s="16" t="e">
        <f t="shared" si="320"/>
        <v>#N/A</v>
      </c>
      <c r="BH414" s="16" t="e">
        <f t="shared" si="321"/>
        <v>#N/A</v>
      </c>
      <c r="BI414" t="e">
        <f t="shared" si="322"/>
        <v>#N/A</v>
      </c>
      <c r="BJ414" t="e">
        <f t="shared" si="323"/>
        <v>#N/A</v>
      </c>
      <c r="BK414" s="4"/>
      <c r="BL414" s="28" t="str">
        <f t="shared" si="324"/>
        <v/>
      </c>
      <c r="BM414" s="28" t="str">
        <f t="shared" si="325"/>
        <v/>
      </c>
      <c r="BN414" t="str">
        <f t="shared" si="326"/>
        <v/>
      </c>
      <c r="BO414" s="4"/>
      <c r="BP414" s="4"/>
      <c r="BQ414" s="4"/>
      <c r="BR414" s="4"/>
      <c r="BS414" s="4"/>
      <c r="CC414" s="30" t="str">
        <f t="shared" si="327"/>
        <v/>
      </c>
      <c r="CD414" s="24" t="e">
        <f t="shared" si="332"/>
        <v>#N/A</v>
      </c>
      <c r="CE414" s="4" t="e">
        <f t="shared" si="333"/>
        <v>#N/A</v>
      </c>
      <c r="CF414" s="33" t="str">
        <f t="shared" si="328"/>
        <v/>
      </c>
      <c r="CG414" t="str">
        <f t="shared" si="329"/>
        <v/>
      </c>
      <c r="CH414" t="e">
        <f t="shared" si="330"/>
        <v>#N/A</v>
      </c>
      <c r="CI414" t="e">
        <f t="shared" si="331"/>
        <v>#N/A</v>
      </c>
      <c r="CJ414" s="4" t="str">
        <f t="shared" si="302"/>
        <v/>
      </c>
      <c r="CK414" s="33" t="e">
        <f t="shared" si="303"/>
        <v>#N/A</v>
      </c>
      <c r="CL414" s="4" t="e">
        <f t="shared" si="304"/>
        <v>#N/A</v>
      </c>
      <c r="CM414" s="24" t="str">
        <f t="shared" si="305"/>
        <v/>
      </c>
      <c r="CN414" s="4" t="str">
        <f t="shared" si="306"/>
        <v/>
      </c>
      <c r="CO414" s="4"/>
      <c r="CR414" s="33" t="str">
        <f t="shared" si="334"/>
        <v/>
      </c>
      <c r="CS414" s="4" t="str">
        <f t="shared" si="335"/>
        <v/>
      </c>
      <c r="CT414" t="str">
        <f t="shared" si="336"/>
        <v/>
      </c>
    </row>
    <row r="415" spans="2:98" x14ac:dyDescent="0.3">
      <c r="B415" s="31">
        <v>408</v>
      </c>
      <c r="C415" s="61"/>
      <c r="D415" s="60"/>
      <c r="E415" s="19" t="str">
        <f t="shared" si="289"/>
        <v/>
      </c>
      <c r="F415" s="20" t="e">
        <f t="shared" si="290"/>
        <v>#N/A</v>
      </c>
      <c r="G415" s="21" t="str">
        <f t="shared" si="291"/>
        <v/>
      </c>
      <c r="H415" s="43"/>
      <c r="I415" s="43"/>
      <c r="J415" s="23" t="str">
        <f t="shared" si="307"/>
        <v/>
      </c>
      <c r="K415" s="24" t="str">
        <f t="shared" si="292"/>
        <v/>
      </c>
      <c r="L415" s="24" t="e">
        <f t="shared" si="293"/>
        <v>#N/A</v>
      </c>
      <c r="N415" s="25" t="str">
        <f t="shared" si="308"/>
        <v/>
      </c>
      <c r="O415" s="23" t="str">
        <f t="shared" si="309"/>
        <v/>
      </c>
      <c r="P415" s="26" t="e">
        <f t="shared" si="310"/>
        <v>#N/A</v>
      </c>
      <c r="Q415" t="b">
        <f t="shared" si="294"/>
        <v>0</v>
      </c>
      <c r="R415" s="26" t="e">
        <f t="shared" si="295"/>
        <v>#N/A</v>
      </c>
      <c r="S415" s="44" t="e">
        <f t="shared" si="296"/>
        <v>#N/A</v>
      </c>
      <c r="AC415" t="str">
        <f t="shared" si="311"/>
        <v/>
      </c>
      <c r="AD415" t="str">
        <f t="shared" si="312"/>
        <v/>
      </c>
      <c r="AE415" s="4" t="str">
        <f t="shared" si="297"/>
        <v/>
      </c>
      <c r="AF415" s="4" t="e">
        <f t="shared" si="313"/>
        <v>#N/A</v>
      </c>
      <c r="AG415" s="4" t="e">
        <f t="shared" si="314"/>
        <v>#N/A</v>
      </c>
      <c r="AH415" s="4" t="e">
        <f t="shared" si="298"/>
        <v>#N/A</v>
      </c>
      <c r="AI415" t="str">
        <f t="shared" si="299"/>
        <v/>
      </c>
      <c r="AJ415" t="str">
        <f t="shared" si="300"/>
        <v/>
      </c>
      <c r="AK415" t="str">
        <f t="shared" si="301"/>
        <v/>
      </c>
      <c r="AM415" s="39"/>
      <c r="BB415" s="16" t="e">
        <f t="shared" si="315"/>
        <v>#N/A</v>
      </c>
      <c r="BC415" s="16" t="str">
        <f t="shared" si="316"/>
        <v/>
      </c>
      <c r="BD415" s="16" t="e">
        <f t="shared" si="317"/>
        <v>#N/A</v>
      </c>
      <c r="BE415" s="16" t="str">
        <f t="shared" si="318"/>
        <v/>
      </c>
      <c r="BF415" s="16" t="str">
        <f t="shared" si="319"/>
        <v/>
      </c>
      <c r="BG415" s="16" t="e">
        <f t="shared" si="320"/>
        <v>#N/A</v>
      </c>
      <c r="BH415" s="16" t="e">
        <f t="shared" si="321"/>
        <v>#N/A</v>
      </c>
      <c r="BI415" t="e">
        <f t="shared" si="322"/>
        <v>#N/A</v>
      </c>
      <c r="BJ415" t="e">
        <f t="shared" si="323"/>
        <v>#N/A</v>
      </c>
      <c r="BK415" s="4"/>
      <c r="BL415" s="28" t="str">
        <f t="shared" si="324"/>
        <v/>
      </c>
      <c r="BM415" s="28" t="str">
        <f t="shared" si="325"/>
        <v/>
      </c>
      <c r="BN415" t="str">
        <f t="shared" si="326"/>
        <v/>
      </c>
      <c r="BO415" s="4"/>
      <c r="BP415" s="4"/>
      <c r="BQ415" s="4"/>
      <c r="BR415" s="4"/>
      <c r="BS415" s="4"/>
      <c r="CC415" s="30" t="str">
        <f t="shared" si="327"/>
        <v/>
      </c>
      <c r="CD415" s="24" t="e">
        <f t="shared" si="332"/>
        <v>#N/A</v>
      </c>
      <c r="CE415" s="4" t="e">
        <f t="shared" si="333"/>
        <v>#N/A</v>
      </c>
      <c r="CF415" s="33" t="str">
        <f t="shared" si="328"/>
        <v/>
      </c>
      <c r="CG415" t="str">
        <f t="shared" si="329"/>
        <v/>
      </c>
      <c r="CH415" t="e">
        <f t="shared" si="330"/>
        <v>#N/A</v>
      </c>
      <c r="CI415" t="e">
        <f t="shared" si="331"/>
        <v>#N/A</v>
      </c>
      <c r="CJ415" s="4" t="str">
        <f t="shared" si="302"/>
        <v/>
      </c>
      <c r="CK415" s="33" t="e">
        <f t="shared" si="303"/>
        <v>#N/A</v>
      </c>
      <c r="CL415" s="4" t="e">
        <f t="shared" si="304"/>
        <v>#N/A</v>
      </c>
      <c r="CM415" s="24" t="str">
        <f t="shared" si="305"/>
        <v/>
      </c>
      <c r="CN415" s="4" t="str">
        <f t="shared" si="306"/>
        <v/>
      </c>
      <c r="CO415" s="4"/>
      <c r="CR415" s="33" t="str">
        <f t="shared" si="334"/>
        <v/>
      </c>
      <c r="CS415" s="4" t="str">
        <f t="shared" si="335"/>
        <v/>
      </c>
      <c r="CT415" t="str">
        <f t="shared" si="336"/>
        <v/>
      </c>
    </row>
    <row r="416" spans="2:98" x14ac:dyDescent="0.3">
      <c r="B416" s="31">
        <v>409</v>
      </c>
      <c r="C416" s="61"/>
      <c r="D416" s="60"/>
      <c r="E416" s="19" t="str">
        <f t="shared" si="289"/>
        <v/>
      </c>
      <c r="F416" s="20" t="e">
        <f t="shared" si="290"/>
        <v>#N/A</v>
      </c>
      <c r="G416" s="21" t="str">
        <f t="shared" si="291"/>
        <v/>
      </c>
      <c r="H416" s="43"/>
      <c r="I416" s="43"/>
      <c r="J416" s="23" t="str">
        <f t="shared" si="307"/>
        <v/>
      </c>
      <c r="K416" s="24" t="str">
        <f t="shared" si="292"/>
        <v/>
      </c>
      <c r="L416" s="24" t="e">
        <f t="shared" si="293"/>
        <v>#N/A</v>
      </c>
      <c r="N416" s="25" t="str">
        <f t="shared" si="308"/>
        <v/>
      </c>
      <c r="O416" s="23" t="str">
        <f t="shared" si="309"/>
        <v/>
      </c>
      <c r="P416" s="26" t="e">
        <f t="shared" si="310"/>
        <v>#N/A</v>
      </c>
      <c r="Q416" t="b">
        <f t="shared" si="294"/>
        <v>0</v>
      </c>
      <c r="R416" s="26" t="e">
        <f t="shared" si="295"/>
        <v>#N/A</v>
      </c>
      <c r="S416" s="44" t="e">
        <f t="shared" si="296"/>
        <v>#N/A</v>
      </c>
      <c r="AC416" t="str">
        <f t="shared" si="311"/>
        <v/>
      </c>
      <c r="AD416" t="str">
        <f t="shared" si="312"/>
        <v/>
      </c>
      <c r="AE416" s="4" t="str">
        <f t="shared" si="297"/>
        <v/>
      </c>
      <c r="AF416" s="4" t="e">
        <f t="shared" si="313"/>
        <v>#N/A</v>
      </c>
      <c r="AG416" s="4" t="e">
        <f t="shared" si="314"/>
        <v>#N/A</v>
      </c>
      <c r="AH416" s="4" t="e">
        <f t="shared" si="298"/>
        <v>#N/A</v>
      </c>
      <c r="AI416" t="str">
        <f t="shared" si="299"/>
        <v/>
      </c>
      <c r="AJ416" t="str">
        <f t="shared" si="300"/>
        <v/>
      </c>
      <c r="AK416" t="str">
        <f t="shared" si="301"/>
        <v/>
      </c>
      <c r="AM416" s="39"/>
      <c r="BB416" s="16" t="e">
        <f t="shared" si="315"/>
        <v>#N/A</v>
      </c>
      <c r="BC416" s="16" t="str">
        <f t="shared" si="316"/>
        <v/>
      </c>
      <c r="BD416" s="16" t="e">
        <f t="shared" si="317"/>
        <v>#N/A</v>
      </c>
      <c r="BE416" s="16" t="str">
        <f t="shared" si="318"/>
        <v/>
      </c>
      <c r="BF416" s="16" t="str">
        <f t="shared" si="319"/>
        <v/>
      </c>
      <c r="BG416" s="16" t="e">
        <f t="shared" si="320"/>
        <v>#N/A</v>
      </c>
      <c r="BH416" s="16" t="e">
        <f t="shared" si="321"/>
        <v>#N/A</v>
      </c>
      <c r="BI416" t="e">
        <f t="shared" si="322"/>
        <v>#N/A</v>
      </c>
      <c r="BJ416" t="e">
        <f t="shared" si="323"/>
        <v>#N/A</v>
      </c>
      <c r="BK416" s="4"/>
      <c r="BL416" s="28" t="str">
        <f t="shared" si="324"/>
        <v/>
      </c>
      <c r="BM416" s="28" t="str">
        <f t="shared" si="325"/>
        <v/>
      </c>
      <c r="BN416" t="str">
        <f t="shared" si="326"/>
        <v/>
      </c>
      <c r="BO416" s="4"/>
      <c r="BP416" s="4"/>
      <c r="BQ416" s="4"/>
      <c r="BR416" s="4"/>
      <c r="BS416" s="4"/>
      <c r="CC416" s="30" t="str">
        <f t="shared" si="327"/>
        <v/>
      </c>
      <c r="CD416" s="24" t="e">
        <f t="shared" si="332"/>
        <v>#N/A</v>
      </c>
      <c r="CE416" s="4" t="e">
        <f t="shared" si="333"/>
        <v>#N/A</v>
      </c>
      <c r="CF416" s="33" t="str">
        <f t="shared" si="328"/>
        <v/>
      </c>
      <c r="CG416" t="str">
        <f t="shared" si="329"/>
        <v/>
      </c>
      <c r="CH416" t="e">
        <f t="shared" si="330"/>
        <v>#N/A</v>
      </c>
      <c r="CI416" t="e">
        <f t="shared" si="331"/>
        <v>#N/A</v>
      </c>
      <c r="CJ416" s="4" t="str">
        <f t="shared" si="302"/>
        <v/>
      </c>
      <c r="CK416" s="33" t="e">
        <f t="shared" si="303"/>
        <v>#N/A</v>
      </c>
      <c r="CL416" s="4" t="e">
        <f t="shared" si="304"/>
        <v>#N/A</v>
      </c>
      <c r="CM416" s="24" t="str">
        <f t="shared" si="305"/>
        <v/>
      </c>
      <c r="CN416" s="4" t="str">
        <f t="shared" si="306"/>
        <v/>
      </c>
      <c r="CO416" s="4"/>
      <c r="CR416" s="33" t="str">
        <f t="shared" si="334"/>
        <v/>
      </c>
      <c r="CS416" s="4" t="str">
        <f t="shared" si="335"/>
        <v/>
      </c>
      <c r="CT416" t="str">
        <f t="shared" si="336"/>
        <v/>
      </c>
    </row>
    <row r="417" spans="2:98" x14ac:dyDescent="0.3">
      <c r="B417" s="31">
        <v>410</v>
      </c>
      <c r="C417" s="61"/>
      <c r="D417" s="60"/>
      <c r="E417" s="19" t="str">
        <f t="shared" si="289"/>
        <v/>
      </c>
      <c r="F417" s="20" t="e">
        <f t="shared" si="290"/>
        <v>#N/A</v>
      </c>
      <c r="G417" s="21" t="str">
        <f t="shared" si="291"/>
        <v/>
      </c>
      <c r="H417" s="43"/>
      <c r="I417" s="43"/>
      <c r="J417" s="23" t="str">
        <f t="shared" si="307"/>
        <v/>
      </c>
      <c r="K417" s="24" t="str">
        <f t="shared" si="292"/>
        <v/>
      </c>
      <c r="L417" s="24" t="e">
        <f t="shared" si="293"/>
        <v>#N/A</v>
      </c>
      <c r="N417" s="25" t="str">
        <f t="shared" si="308"/>
        <v/>
      </c>
      <c r="O417" s="23" t="str">
        <f t="shared" si="309"/>
        <v/>
      </c>
      <c r="P417" s="26" t="e">
        <f t="shared" si="310"/>
        <v>#N/A</v>
      </c>
      <c r="Q417" t="b">
        <f t="shared" si="294"/>
        <v>0</v>
      </c>
      <c r="R417" s="26" t="e">
        <f t="shared" si="295"/>
        <v>#N/A</v>
      </c>
      <c r="S417" s="44" t="e">
        <f t="shared" si="296"/>
        <v>#N/A</v>
      </c>
      <c r="AC417" t="str">
        <f t="shared" si="311"/>
        <v/>
      </c>
      <c r="AD417" t="str">
        <f t="shared" si="312"/>
        <v/>
      </c>
      <c r="AE417" s="4" t="str">
        <f t="shared" si="297"/>
        <v/>
      </c>
      <c r="AF417" s="4" t="e">
        <f t="shared" si="313"/>
        <v>#N/A</v>
      </c>
      <c r="AG417" s="4" t="e">
        <f t="shared" si="314"/>
        <v>#N/A</v>
      </c>
      <c r="AH417" s="4" t="e">
        <f t="shared" si="298"/>
        <v>#N/A</v>
      </c>
      <c r="AI417" t="str">
        <f t="shared" si="299"/>
        <v/>
      </c>
      <c r="AJ417" t="str">
        <f t="shared" si="300"/>
        <v/>
      </c>
      <c r="AK417" t="str">
        <f t="shared" si="301"/>
        <v/>
      </c>
      <c r="AM417" s="39"/>
      <c r="BB417" s="16" t="e">
        <f t="shared" si="315"/>
        <v>#N/A</v>
      </c>
      <c r="BC417" s="16" t="str">
        <f t="shared" si="316"/>
        <v/>
      </c>
      <c r="BD417" s="16" t="e">
        <f t="shared" si="317"/>
        <v>#N/A</v>
      </c>
      <c r="BE417" s="16" t="str">
        <f t="shared" si="318"/>
        <v/>
      </c>
      <c r="BF417" s="16" t="str">
        <f t="shared" si="319"/>
        <v/>
      </c>
      <c r="BG417" s="16" t="e">
        <f t="shared" si="320"/>
        <v>#N/A</v>
      </c>
      <c r="BH417" s="16" t="e">
        <f t="shared" si="321"/>
        <v>#N/A</v>
      </c>
      <c r="BI417" t="e">
        <f t="shared" si="322"/>
        <v>#N/A</v>
      </c>
      <c r="BJ417" t="e">
        <f t="shared" si="323"/>
        <v>#N/A</v>
      </c>
      <c r="BK417" s="4"/>
      <c r="BL417" s="28" t="str">
        <f t="shared" si="324"/>
        <v/>
      </c>
      <c r="BM417" s="28" t="str">
        <f t="shared" si="325"/>
        <v/>
      </c>
      <c r="BN417" t="str">
        <f t="shared" si="326"/>
        <v/>
      </c>
      <c r="BO417" s="4"/>
      <c r="BP417" s="4"/>
      <c r="BQ417" s="4"/>
      <c r="BR417" s="4"/>
      <c r="BS417" s="4"/>
      <c r="CC417" s="30" t="str">
        <f t="shared" si="327"/>
        <v/>
      </c>
      <c r="CD417" s="24" t="e">
        <f t="shared" si="332"/>
        <v>#N/A</v>
      </c>
      <c r="CE417" s="4" t="e">
        <f t="shared" si="333"/>
        <v>#N/A</v>
      </c>
      <c r="CF417" s="33" t="str">
        <f t="shared" si="328"/>
        <v/>
      </c>
      <c r="CG417" t="str">
        <f t="shared" si="329"/>
        <v/>
      </c>
      <c r="CH417" t="e">
        <f t="shared" si="330"/>
        <v>#N/A</v>
      </c>
      <c r="CI417" t="e">
        <f t="shared" si="331"/>
        <v>#N/A</v>
      </c>
      <c r="CJ417" s="4" t="str">
        <f t="shared" si="302"/>
        <v/>
      </c>
      <c r="CK417" s="33" t="e">
        <f t="shared" si="303"/>
        <v>#N/A</v>
      </c>
      <c r="CL417" s="4" t="e">
        <f t="shared" si="304"/>
        <v>#N/A</v>
      </c>
      <c r="CM417" s="24" t="str">
        <f t="shared" si="305"/>
        <v/>
      </c>
      <c r="CN417" s="4" t="str">
        <f t="shared" si="306"/>
        <v/>
      </c>
      <c r="CO417" s="4"/>
      <c r="CR417" s="33" t="str">
        <f t="shared" si="334"/>
        <v/>
      </c>
      <c r="CS417" s="4" t="str">
        <f t="shared" si="335"/>
        <v/>
      </c>
      <c r="CT417" t="str">
        <f t="shared" si="336"/>
        <v/>
      </c>
    </row>
    <row r="418" spans="2:98" x14ac:dyDescent="0.3">
      <c r="B418" s="31">
        <v>411</v>
      </c>
      <c r="C418" s="61"/>
      <c r="D418" s="60"/>
      <c r="E418" s="19" t="str">
        <f t="shared" si="289"/>
        <v/>
      </c>
      <c r="F418" s="20" t="e">
        <f t="shared" si="290"/>
        <v>#N/A</v>
      </c>
      <c r="G418" s="21" t="str">
        <f t="shared" si="291"/>
        <v/>
      </c>
      <c r="H418" s="43"/>
      <c r="I418" s="43"/>
      <c r="J418" s="23" t="str">
        <f t="shared" si="307"/>
        <v/>
      </c>
      <c r="K418" s="24" t="str">
        <f t="shared" si="292"/>
        <v/>
      </c>
      <c r="L418" s="24" t="e">
        <f t="shared" si="293"/>
        <v>#N/A</v>
      </c>
      <c r="N418" s="25" t="str">
        <f t="shared" si="308"/>
        <v/>
      </c>
      <c r="O418" s="23" t="str">
        <f t="shared" si="309"/>
        <v/>
      </c>
      <c r="P418" s="26" t="e">
        <f t="shared" si="310"/>
        <v>#N/A</v>
      </c>
      <c r="Q418" t="b">
        <f t="shared" si="294"/>
        <v>0</v>
      </c>
      <c r="R418" s="26" t="e">
        <f t="shared" si="295"/>
        <v>#N/A</v>
      </c>
      <c r="S418" s="44" t="e">
        <f t="shared" si="296"/>
        <v>#N/A</v>
      </c>
      <c r="AC418" t="str">
        <f t="shared" si="311"/>
        <v/>
      </c>
      <c r="AD418" t="str">
        <f t="shared" si="312"/>
        <v/>
      </c>
      <c r="AE418" s="4" t="str">
        <f t="shared" si="297"/>
        <v/>
      </c>
      <c r="AF418" s="4" t="e">
        <f t="shared" si="313"/>
        <v>#N/A</v>
      </c>
      <c r="AG418" s="4" t="e">
        <f t="shared" si="314"/>
        <v>#N/A</v>
      </c>
      <c r="AH418" s="4" t="e">
        <f t="shared" si="298"/>
        <v>#N/A</v>
      </c>
      <c r="AI418" t="str">
        <f t="shared" si="299"/>
        <v/>
      </c>
      <c r="AJ418" t="str">
        <f t="shared" si="300"/>
        <v/>
      </c>
      <c r="AK418" t="str">
        <f t="shared" si="301"/>
        <v/>
      </c>
      <c r="AM418" s="39"/>
      <c r="BB418" s="16" t="e">
        <f t="shared" si="315"/>
        <v>#N/A</v>
      </c>
      <c r="BC418" s="16" t="str">
        <f t="shared" si="316"/>
        <v/>
      </c>
      <c r="BD418" s="16" t="e">
        <f t="shared" si="317"/>
        <v>#N/A</v>
      </c>
      <c r="BE418" s="16" t="str">
        <f t="shared" si="318"/>
        <v/>
      </c>
      <c r="BF418" s="16" t="str">
        <f t="shared" si="319"/>
        <v/>
      </c>
      <c r="BG418" s="16" t="e">
        <f t="shared" si="320"/>
        <v>#N/A</v>
      </c>
      <c r="BH418" s="16" t="e">
        <f t="shared" si="321"/>
        <v>#N/A</v>
      </c>
      <c r="BI418" t="e">
        <f t="shared" si="322"/>
        <v>#N/A</v>
      </c>
      <c r="BJ418" t="e">
        <f t="shared" si="323"/>
        <v>#N/A</v>
      </c>
      <c r="BK418" s="4"/>
      <c r="BL418" s="28" t="str">
        <f t="shared" si="324"/>
        <v/>
      </c>
      <c r="BM418" s="28" t="str">
        <f t="shared" si="325"/>
        <v/>
      </c>
      <c r="BN418" t="str">
        <f t="shared" si="326"/>
        <v/>
      </c>
      <c r="BO418" s="4"/>
      <c r="BP418" s="4"/>
      <c r="BQ418" s="4"/>
      <c r="BR418" s="4"/>
      <c r="BS418" s="4"/>
      <c r="CC418" s="30" t="str">
        <f t="shared" si="327"/>
        <v/>
      </c>
      <c r="CD418" s="24" t="e">
        <f t="shared" si="332"/>
        <v>#N/A</v>
      </c>
      <c r="CE418" s="4" t="e">
        <f t="shared" si="333"/>
        <v>#N/A</v>
      </c>
      <c r="CF418" s="33" t="str">
        <f t="shared" si="328"/>
        <v/>
      </c>
      <c r="CG418" t="str">
        <f t="shared" si="329"/>
        <v/>
      </c>
      <c r="CH418" t="e">
        <f t="shared" si="330"/>
        <v>#N/A</v>
      </c>
      <c r="CI418" t="e">
        <f t="shared" si="331"/>
        <v>#N/A</v>
      </c>
      <c r="CJ418" s="4" t="str">
        <f t="shared" si="302"/>
        <v/>
      </c>
      <c r="CK418" s="33" t="e">
        <f t="shared" si="303"/>
        <v>#N/A</v>
      </c>
      <c r="CL418" s="4" t="e">
        <f t="shared" si="304"/>
        <v>#N/A</v>
      </c>
      <c r="CM418" s="24" t="str">
        <f t="shared" si="305"/>
        <v/>
      </c>
      <c r="CN418" s="4" t="str">
        <f t="shared" si="306"/>
        <v/>
      </c>
      <c r="CO418" s="4"/>
      <c r="CR418" s="33" t="str">
        <f t="shared" si="334"/>
        <v/>
      </c>
      <c r="CS418" s="4" t="str">
        <f t="shared" si="335"/>
        <v/>
      </c>
      <c r="CT418" t="str">
        <f t="shared" si="336"/>
        <v/>
      </c>
    </row>
    <row r="419" spans="2:98" x14ac:dyDescent="0.3">
      <c r="B419" s="31">
        <v>412</v>
      </c>
      <c r="C419" s="61"/>
      <c r="D419" s="60"/>
      <c r="E419" s="19" t="str">
        <f t="shared" si="289"/>
        <v/>
      </c>
      <c r="F419" s="20" t="e">
        <f t="shared" si="290"/>
        <v>#N/A</v>
      </c>
      <c r="G419" s="21" t="str">
        <f t="shared" si="291"/>
        <v/>
      </c>
      <c r="H419" s="43"/>
      <c r="I419" s="43"/>
      <c r="J419" s="23" t="str">
        <f t="shared" si="307"/>
        <v/>
      </c>
      <c r="K419" s="24" t="str">
        <f t="shared" si="292"/>
        <v/>
      </c>
      <c r="L419" s="24" t="e">
        <f t="shared" si="293"/>
        <v>#N/A</v>
      </c>
      <c r="N419" s="25" t="str">
        <f t="shared" si="308"/>
        <v/>
      </c>
      <c r="O419" s="23" t="str">
        <f t="shared" si="309"/>
        <v/>
      </c>
      <c r="P419" s="26" t="e">
        <f t="shared" si="310"/>
        <v>#N/A</v>
      </c>
      <c r="Q419" t="b">
        <f t="shared" si="294"/>
        <v>0</v>
      </c>
      <c r="R419" s="26" t="e">
        <f t="shared" si="295"/>
        <v>#N/A</v>
      </c>
      <c r="S419" s="44" t="e">
        <f t="shared" si="296"/>
        <v>#N/A</v>
      </c>
      <c r="AC419" t="str">
        <f t="shared" si="311"/>
        <v/>
      </c>
      <c r="AD419" t="str">
        <f t="shared" si="312"/>
        <v/>
      </c>
      <c r="AE419" s="4" t="str">
        <f t="shared" si="297"/>
        <v/>
      </c>
      <c r="AF419" s="4" t="e">
        <f t="shared" si="313"/>
        <v>#N/A</v>
      </c>
      <c r="AG419" s="4" t="e">
        <f t="shared" si="314"/>
        <v>#N/A</v>
      </c>
      <c r="AH419" s="4" t="e">
        <f t="shared" si="298"/>
        <v>#N/A</v>
      </c>
      <c r="AI419" t="str">
        <f t="shared" si="299"/>
        <v/>
      </c>
      <c r="AJ419" t="str">
        <f t="shared" si="300"/>
        <v/>
      </c>
      <c r="AK419" t="str">
        <f t="shared" si="301"/>
        <v/>
      </c>
      <c r="AM419" s="39"/>
      <c r="BB419" s="16" t="e">
        <f t="shared" si="315"/>
        <v>#N/A</v>
      </c>
      <c r="BC419" s="16" t="str">
        <f t="shared" si="316"/>
        <v/>
      </c>
      <c r="BD419" s="16" t="e">
        <f t="shared" si="317"/>
        <v>#N/A</v>
      </c>
      <c r="BE419" s="16" t="str">
        <f t="shared" si="318"/>
        <v/>
      </c>
      <c r="BF419" s="16" t="str">
        <f t="shared" si="319"/>
        <v/>
      </c>
      <c r="BG419" s="16" t="e">
        <f t="shared" si="320"/>
        <v>#N/A</v>
      </c>
      <c r="BH419" s="16" t="e">
        <f t="shared" si="321"/>
        <v>#N/A</v>
      </c>
      <c r="BI419" t="e">
        <f t="shared" si="322"/>
        <v>#N/A</v>
      </c>
      <c r="BJ419" t="e">
        <f t="shared" si="323"/>
        <v>#N/A</v>
      </c>
      <c r="BK419" s="4"/>
      <c r="BL419" s="28" t="str">
        <f t="shared" si="324"/>
        <v/>
      </c>
      <c r="BM419" s="28" t="str">
        <f t="shared" si="325"/>
        <v/>
      </c>
      <c r="BN419" t="str">
        <f t="shared" si="326"/>
        <v/>
      </c>
      <c r="BO419" s="4"/>
      <c r="BP419" s="4"/>
      <c r="BQ419" s="4"/>
      <c r="BR419" s="4"/>
      <c r="BS419" s="4"/>
      <c r="CC419" s="30" t="str">
        <f t="shared" si="327"/>
        <v/>
      </c>
      <c r="CD419" s="24" t="e">
        <f t="shared" si="332"/>
        <v>#N/A</v>
      </c>
      <c r="CE419" s="4" t="e">
        <f t="shared" si="333"/>
        <v>#N/A</v>
      </c>
      <c r="CF419" s="33" t="str">
        <f t="shared" si="328"/>
        <v/>
      </c>
      <c r="CG419" t="str">
        <f t="shared" si="329"/>
        <v/>
      </c>
      <c r="CH419" t="e">
        <f t="shared" si="330"/>
        <v>#N/A</v>
      </c>
      <c r="CI419" t="e">
        <f t="shared" si="331"/>
        <v>#N/A</v>
      </c>
      <c r="CJ419" s="4" t="str">
        <f t="shared" si="302"/>
        <v/>
      </c>
      <c r="CK419" s="33" t="e">
        <f t="shared" si="303"/>
        <v>#N/A</v>
      </c>
      <c r="CL419" s="4" t="e">
        <f t="shared" si="304"/>
        <v>#N/A</v>
      </c>
      <c r="CM419" s="24" t="str">
        <f t="shared" si="305"/>
        <v/>
      </c>
      <c r="CN419" s="4" t="str">
        <f t="shared" si="306"/>
        <v/>
      </c>
      <c r="CO419" s="4"/>
      <c r="CR419" s="33" t="str">
        <f t="shared" si="334"/>
        <v/>
      </c>
      <c r="CS419" s="4" t="str">
        <f t="shared" si="335"/>
        <v/>
      </c>
      <c r="CT419" t="str">
        <f t="shared" si="336"/>
        <v/>
      </c>
    </row>
    <row r="420" spans="2:98" x14ac:dyDescent="0.3">
      <c r="B420" s="31">
        <v>413</v>
      </c>
      <c r="C420" s="61"/>
      <c r="D420" s="60"/>
      <c r="E420" s="19" t="str">
        <f t="shared" si="289"/>
        <v/>
      </c>
      <c r="F420" s="20" t="e">
        <f t="shared" si="290"/>
        <v>#N/A</v>
      </c>
      <c r="G420" s="21" t="str">
        <f t="shared" si="291"/>
        <v/>
      </c>
      <c r="H420" s="43"/>
      <c r="I420" s="43"/>
      <c r="J420" s="23" t="str">
        <f t="shared" si="307"/>
        <v/>
      </c>
      <c r="K420" s="24" t="str">
        <f t="shared" si="292"/>
        <v/>
      </c>
      <c r="L420" s="24" t="e">
        <f t="shared" si="293"/>
        <v>#N/A</v>
      </c>
      <c r="N420" s="25" t="str">
        <f t="shared" si="308"/>
        <v/>
      </c>
      <c r="O420" s="23" t="str">
        <f t="shared" si="309"/>
        <v/>
      </c>
      <c r="P420" s="26" t="e">
        <f t="shared" si="310"/>
        <v>#N/A</v>
      </c>
      <c r="Q420" t="b">
        <f t="shared" si="294"/>
        <v>0</v>
      </c>
      <c r="R420" s="26" t="e">
        <f t="shared" si="295"/>
        <v>#N/A</v>
      </c>
      <c r="S420" s="44" t="e">
        <f t="shared" si="296"/>
        <v>#N/A</v>
      </c>
      <c r="AC420" t="str">
        <f t="shared" si="311"/>
        <v/>
      </c>
      <c r="AD420" t="str">
        <f t="shared" si="312"/>
        <v/>
      </c>
      <c r="AE420" s="4" t="str">
        <f t="shared" si="297"/>
        <v/>
      </c>
      <c r="AF420" s="4" t="e">
        <f t="shared" si="313"/>
        <v>#N/A</v>
      </c>
      <c r="AG420" s="4" t="e">
        <f t="shared" si="314"/>
        <v>#N/A</v>
      </c>
      <c r="AH420" s="4" t="e">
        <f t="shared" si="298"/>
        <v>#N/A</v>
      </c>
      <c r="AI420" t="str">
        <f t="shared" si="299"/>
        <v/>
      </c>
      <c r="AJ420" t="str">
        <f t="shared" si="300"/>
        <v/>
      </c>
      <c r="AK420" t="str">
        <f t="shared" si="301"/>
        <v/>
      </c>
      <c r="AM420" s="39"/>
      <c r="BB420" s="16" t="e">
        <f t="shared" si="315"/>
        <v>#N/A</v>
      </c>
      <c r="BC420" s="16" t="str">
        <f t="shared" si="316"/>
        <v/>
      </c>
      <c r="BD420" s="16" t="e">
        <f t="shared" si="317"/>
        <v>#N/A</v>
      </c>
      <c r="BE420" s="16" t="str">
        <f t="shared" si="318"/>
        <v/>
      </c>
      <c r="BF420" s="16" t="str">
        <f t="shared" si="319"/>
        <v/>
      </c>
      <c r="BG420" s="16" t="e">
        <f t="shared" si="320"/>
        <v>#N/A</v>
      </c>
      <c r="BH420" s="16" t="e">
        <f t="shared" si="321"/>
        <v>#N/A</v>
      </c>
      <c r="BI420" t="e">
        <f t="shared" si="322"/>
        <v>#N/A</v>
      </c>
      <c r="BJ420" t="e">
        <f t="shared" si="323"/>
        <v>#N/A</v>
      </c>
      <c r="BK420" s="4"/>
      <c r="BL420" s="28" t="str">
        <f t="shared" si="324"/>
        <v/>
      </c>
      <c r="BM420" s="28" t="str">
        <f t="shared" si="325"/>
        <v/>
      </c>
      <c r="BN420" t="str">
        <f t="shared" si="326"/>
        <v/>
      </c>
      <c r="BO420" s="4"/>
      <c r="BP420" s="4"/>
      <c r="BQ420" s="4"/>
      <c r="BR420" s="4"/>
      <c r="BS420" s="4"/>
      <c r="CC420" s="30" t="str">
        <f t="shared" si="327"/>
        <v/>
      </c>
      <c r="CD420" s="24" t="e">
        <f t="shared" si="332"/>
        <v>#N/A</v>
      </c>
      <c r="CE420" s="4" t="e">
        <f t="shared" si="333"/>
        <v>#N/A</v>
      </c>
      <c r="CF420" s="33" t="str">
        <f t="shared" si="328"/>
        <v/>
      </c>
      <c r="CG420" t="str">
        <f t="shared" si="329"/>
        <v/>
      </c>
      <c r="CH420" t="e">
        <f t="shared" si="330"/>
        <v>#N/A</v>
      </c>
      <c r="CI420" t="e">
        <f t="shared" si="331"/>
        <v>#N/A</v>
      </c>
      <c r="CJ420" s="4" t="str">
        <f t="shared" si="302"/>
        <v/>
      </c>
      <c r="CK420" s="33" t="e">
        <f t="shared" si="303"/>
        <v>#N/A</v>
      </c>
      <c r="CL420" s="4" t="e">
        <f t="shared" si="304"/>
        <v>#N/A</v>
      </c>
      <c r="CM420" s="24" t="str">
        <f t="shared" si="305"/>
        <v/>
      </c>
      <c r="CN420" s="4" t="str">
        <f t="shared" si="306"/>
        <v/>
      </c>
      <c r="CO420" s="4"/>
      <c r="CR420" s="33" t="str">
        <f t="shared" si="334"/>
        <v/>
      </c>
      <c r="CS420" s="4" t="str">
        <f t="shared" si="335"/>
        <v/>
      </c>
      <c r="CT420" t="str">
        <f t="shared" si="336"/>
        <v/>
      </c>
    </row>
    <row r="421" spans="2:98" x14ac:dyDescent="0.3">
      <c r="B421" s="31">
        <v>414</v>
      </c>
      <c r="C421" s="61"/>
      <c r="D421" s="60"/>
      <c r="E421" s="19" t="str">
        <f t="shared" si="289"/>
        <v/>
      </c>
      <c r="F421" s="20" t="e">
        <f t="shared" si="290"/>
        <v>#N/A</v>
      </c>
      <c r="G421" s="21" t="str">
        <f t="shared" si="291"/>
        <v/>
      </c>
      <c r="H421" s="43"/>
      <c r="I421" s="43"/>
      <c r="J421" s="23" t="str">
        <f t="shared" si="307"/>
        <v/>
      </c>
      <c r="K421" s="24" t="str">
        <f t="shared" si="292"/>
        <v/>
      </c>
      <c r="L421" s="24" t="e">
        <f t="shared" si="293"/>
        <v>#N/A</v>
      </c>
      <c r="N421" s="25" t="str">
        <f t="shared" si="308"/>
        <v/>
      </c>
      <c r="O421" s="23" t="str">
        <f t="shared" si="309"/>
        <v/>
      </c>
      <c r="P421" s="26" t="e">
        <f t="shared" si="310"/>
        <v>#N/A</v>
      </c>
      <c r="Q421" t="b">
        <f t="shared" si="294"/>
        <v>0</v>
      </c>
      <c r="R421" s="26" t="e">
        <f t="shared" si="295"/>
        <v>#N/A</v>
      </c>
      <c r="S421" s="44" t="e">
        <f t="shared" si="296"/>
        <v>#N/A</v>
      </c>
      <c r="AC421" t="str">
        <f t="shared" si="311"/>
        <v/>
      </c>
      <c r="AD421" t="str">
        <f t="shared" si="312"/>
        <v/>
      </c>
      <c r="AE421" s="4" t="str">
        <f t="shared" si="297"/>
        <v/>
      </c>
      <c r="AF421" s="4" t="e">
        <f t="shared" si="313"/>
        <v>#N/A</v>
      </c>
      <c r="AG421" s="4" t="e">
        <f t="shared" si="314"/>
        <v>#N/A</v>
      </c>
      <c r="AH421" s="4" t="e">
        <f t="shared" si="298"/>
        <v>#N/A</v>
      </c>
      <c r="AI421" t="str">
        <f t="shared" si="299"/>
        <v/>
      </c>
      <c r="AJ421" t="str">
        <f t="shared" si="300"/>
        <v/>
      </c>
      <c r="AK421" t="str">
        <f t="shared" si="301"/>
        <v/>
      </c>
      <c r="AM421" s="39"/>
      <c r="BB421" s="16" t="e">
        <f t="shared" si="315"/>
        <v>#N/A</v>
      </c>
      <c r="BC421" s="16" t="str">
        <f t="shared" si="316"/>
        <v/>
      </c>
      <c r="BD421" s="16" t="e">
        <f t="shared" si="317"/>
        <v>#N/A</v>
      </c>
      <c r="BE421" s="16" t="str">
        <f t="shared" si="318"/>
        <v/>
      </c>
      <c r="BF421" s="16" t="str">
        <f t="shared" si="319"/>
        <v/>
      </c>
      <c r="BG421" s="16" t="e">
        <f t="shared" si="320"/>
        <v>#N/A</v>
      </c>
      <c r="BH421" s="16" t="e">
        <f t="shared" si="321"/>
        <v>#N/A</v>
      </c>
      <c r="BI421" t="e">
        <f t="shared" si="322"/>
        <v>#N/A</v>
      </c>
      <c r="BJ421" t="e">
        <f t="shared" si="323"/>
        <v>#N/A</v>
      </c>
      <c r="BK421" s="4"/>
      <c r="BL421" s="28" t="str">
        <f t="shared" si="324"/>
        <v/>
      </c>
      <c r="BM421" s="28" t="str">
        <f t="shared" si="325"/>
        <v/>
      </c>
      <c r="BN421" t="str">
        <f t="shared" si="326"/>
        <v/>
      </c>
      <c r="BO421" s="4"/>
      <c r="BP421" s="4"/>
      <c r="BQ421" s="4"/>
      <c r="BR421" s="4"/>
      <c r="BS421" s="4"/>
      <c r="CC421" s="30" t="str">
        <f t="shared" si="327"/>
        <v/>
      </c>
      <c r="CD421" s="24" t="e">
        <f t="shared" si="332"/>
        <v>#N/A</v>
      </c>
      <c r="CE421" s="4" t="e">
        <f t="shared" si="333"/>
        <v>#N/A</v>
      </c>
      <c r="CF421" s="33" t="str">
        <f t="shared" si="328"/>
        <v/>
      </c>
      <c r="CG421" t="str">
        <f t="shared" si="329"/>
        <v/>
      </c>
      <c r="CH421" t="e">
        <f t="shared" si="330"/>
        <v>#N/A</v>
      </c>
      <c r="CI421" t="e">
        <f t="shared" si="331"/>
        <v>#N/A</v>
      </c>
      <c r="CJ421" s="4" t="str">
        <f t="shared" si="302"/>
        <v/>
      </c>
      <c r="CK421" s="33" t="e">
        <f t="shared" si="303"/>
        <v>#N/A</v>
      </c>
      <c r="CL421" s="4" t="e">
        <f t="shared" si="304"/>
        <v>#N/A</v>
      </c>
      <c r="CM421" s="24" t="str">
        <f t="shared" si="305"/>
        <v/>
      </c>
      <c r="CN421" s="4" t="str">
        <f t="shared" si="306"/>
        <v/>
      </c>
      <c r="CO421" s="4"/>
      <c r="CR421" s="33" t="str">
        <f t="shared" si="334"/>
        <v/>
      </c>
      <c r="CS421" s="4" t="str">
        <f t="shared" si="335"/>
        <v/>
      </c>
      <c r="CT421" t="str">
        <f t="shared" si="336"/>
        <v/>
      </c>
    </row>
    <row r="422" spans="2:98" x14ac:dyDescent="0.3">
      <c r="B422" s="31">
        <v>415</v>
      </c>
      <c r="C422" s="61"/>
      <c r="D422" s="60"/>
      <c r="E422" s="19" t="str">
        <f t="shared" si="289"/>
        <v/>
      </c>
      <c r="F422" s="20" t="e">
        <f t="shared" si="290"/>
        <v>#N/A</v>
      </c>
      <c r="G422" s="21" t="str">
        <f t="shared" si="291"/>
        <v/>
      </c>
      <c r="H422" s="43"/>
      <c r="I422" s="43"/>
      <c r="J422" s="23" t="str">
        <f t="shared" si="307"/>
        <v/>
      </c>
      <c r="K422" s="24" t="str">
        <f t="shared" si="292"/>
        <v/>
      </c>
      <c r="L422" s="24" t="e">
        <f t="shared" si="293"/>
        <v>#N/A</v>
      </c>
      <c r="N422" s="25" t="str">
        <f t="shared" si="308"/>
        <v/>
      </c>
      <c r="O422" s="23" t="str">
        <f t="shared" si="309"/>
        <v/>
      </c>
      <c r="P422" s="26" t="e">
        <f t="shared" si="310"/>
        <v>#N/A</v>
      </c>
      <c r="Q422" t="b">
        <f t="shared" si="294"/>
        <v>0</v>
      </c>
      <c r="R422" s="26" t="e">
        <f t="shared" si="295"/>
        <v>#N/A</v>
      </c>
      <c r="S422" s="44" t="e">
        <f t="shared" si="296"/>
        <v>#N/A</v>
      </c>
      <c r="AC422" t="str">
        <f t="shared" si="311"/>
        <v/>
      </c>
      <c r="AD422" t="str">
        <f t="shared" si="312"/>
        <v/>
      </c>
      <c r="AE422" s="4" t="str">
        <f t="shared" si="297"/>
        <v/>
      </c>
      <c r="AF422" s="4" t="e">
        <f t="shared" si="313"/>
        <v>#N/A</v>
      </c>
      <c r="AG422" s="4" t="e">
        <f t="shared" si="314"/>
        <v>#N/A</v>
      </c>
      <c r="AH422" s="4" t="e">
        <f t="shared" si="298"/>
        <v>#N/A</v>
      </c>
      <c r="AI422" t="str">
        <f t="shared" si="299"/>
        <v/>
      </c>
      <c r="AJ422" t="str">
        <f t="shared" si="300"/>
        <v/>
      </c>
      <c r="AK422" t="str">
        <f t="shared" si="301"/>
        <v/>
      </c>
      <c r="AM422" s="39"/>
      <c r="BB422" s="16" t="e">
        <f t="shared" si="315"/>
        <v>#N/A</v>
      </c>
      <c r="BC422" s="16" t="str">
        <f t="shared" si="316"/>
        <v/>
      </c>
      <c r="BD422" s="16" t="e">
        <f t="shared" si="317"/>
        <v>#N/A</v>
      </c>
      <c r="BE422" s="16" t="str">
        <f t="shared" si="318"/>
        <v/>
      </c>
      <c r="BF422" s="16" t="str">
        <f t="shared" si="319"/>
        <v/>
      </c>
      <c r="BG422" s="16" t="e">
        <f t="shared" si="320"/>
        <v>#N/A</v>
      </c>
      <c r="BH422" s="16" t="e">
        <f t="shared" si="321"/>
        <v>#N/A</v>
      </c>
      <c r="BI422" t="e">
        <f t="shared" si="322"/>
        <v>#N/A</v>
      </c>
      <c r="BJ422" t="e">
        <f t="shared" si="323"/>
        <v>#N/A</v>
      </c>
      <c r="BK422" s="4"/>
      <c r="BL422" s="28" t="str">
        <f t="shared" si="324"/>
        <v/>
      </c>
      <c r="BM422" s="28" t="str">
        <f t="shared" si="325"/>
        <v/>
      </c>
      <c r="BN422" t="str">
        <f t="shared" si="326"/>
        <v/>
      </c>
      <c r="BO422" s="4"/>
      <c r="BP422" s="4"/>
      <c r="BQ422" s="4"/>
      <c r="BR422" s="4"/>
      <c r="BS422" s="4"/>
      <c r="CC422" s="30" t="str">
        <f t="shared" si="327"/>
        <v/>
      </c>
      <c r="CD422" s="24" t="e">
        <f t="shared" si="332"/>
        <v>#N/A</v>
      </c>
      <c r="CE422" s="4" t="e">
        <f t="shared" si="333"/>
        <v>#N/A</v>
      </c>
      <c r="CF422" s="33" t="str">
        <f t="shared" si="328"/>
        <v/>
      </c>
      <c r="CG422" t="str">
        <f t="shared" si="329"/>
        <v/>
      </c>
      <c r="CH422" t="e">
        <f t="shared" si="330"/>
        <v>#N/A</v>
      </c>
      <c r="CI422" t="e">
        <f t="shared" si="331"/>
        <v>#N/A</v>
      </c>
      <c r="CJ422" s="4" t="str">
        <f t="shared" si="302"/>
        <v/>
      </c>
      <c r="CK422" s="33" t="e">
        <f t="shared" si="303"/>
        <v>#N/A</v>
      </c>
      <c r="CL422" s="4" t="e">
        <f t="shared" si="304"/>
        <v>#N/A</v>
      </c>
      <c r="CM422" s="24" t="str">
        <f t="shared" si="305"/>
        <v/>
      </c>
      <c r="CN422" s="4" t="str">
        <f t="shared" si="306"/>
        <v/>
      </c>
      <c r="CO422" s="4"/>
      <c r="CR422" s="33" t="str">
        <f t="shared" si="334"/>
        <v/>
      </c>
      <c r="CS422" s="4" t="str">
        <f t="shared" si="335"/>
        <v/>
      </c>
      <c r="CT422" t="str">
        <f t="shared" si="336"/>
        <v/>
      </c>
    </row>
    <row r="423" spans="2:98" x14ac:dyDescent="0.3">
      <c r="B423" s="31">
        <v>416</v>
      </c>
      <c r="C423" s="61"/>
      <c r="D423" s="60"/>
      <c r="E423" s="19" t="str">
        <f t="shared" si="289"/>
        <v/>
      </c>
      <c r="F423" s="20" t="e">
        <f t="shared" si="290"/>
        <v>#N/A</v>
      </c>
      <c r="G423" s="21" t="str">
        <f t="shared" si="291"/>
        <v/>
      </c>
      <c r="H423" s="43"/>
      <c r="I423" s="43"/>
      <c r="J423" s="23" t="str">
        <f t="shared" si="307"/>
        <v/>
      </c>
      <c r="K423" s="24" t="str">
        <f t="shared" si="292"/>
        <v/>
      </c>
      <c r="L423" s="24" t="e">
        <f t="shared" si="293"/>
        <v>#N/A</v>
      </c>
      <c r="N423" s="25" t="str">
        <f t="shared" si="308"/>
        <v/>
      </c>
      <c r="O423" s="23" t="str">
        <f t="shared" si="309"/>
        <v/>
      </c>
      <c r="P423" s="26" t="e">
        <f t="shared" si="310"/>
        <v>#N/A</v>
      </c>
      <c r="Q423" t="b">
        <f t="shared" si="294"/>
        <v>0</v>
      </c>
      <c r="R423" s="26" t="e">
        <f t="shared" si="295"/>
        <v>#N/A</v>
      </c>
      <c r="S423" s="44" t="e">
        <f t="shared" si="296"/>
        <v>#N/A</v>
      </c>
      <c r="AC423" t="str">
        <f t="shared" si="311"/>
        <v/>
      </c>
      <c r="AD423" t="str">
        <f t="shared" si="312"/>
        <v/>
      </c>
      <c r="AE423" s="4" t="str">
        <f t="shared" si="297"/>
        <v/>
      </c>
      <c r="AF423" s="4" t="e">
        <f t="shared" si="313"/>
        <v>#N/A</v>
      </c>
      <c r="AG423" s="4" t="e">
        <f t="shared" si="314"/>
        <v>#N/A</v>
      </c>
      <c r="AH423" s="4" t="e">
        <f t="shared" si="298"/>
        <v>#N/A</v>
      </c>
      <c r="AI423" t="str">
        <f t="shared" si="299"/>
        <v/>
      </c>
      <c r="AJ423" t="str">
        <f t="shared" si="300"/>
        <v/>
      </c>
      <c r="AK423" t="str">
        <f t="shared" si="301"/>
        <v/>
      </c>
      <c r="AM423" s="39"/>
      <c r="BB423" s="16" t="e">
        <f t="shared" si="315"/>
        <v>#N/A</v>
      </c>
      <c r="BC423" s="16" t="str">
        <f t="shared" si="316"/>
        <v/>
      </c>
      <c r="BD423" s="16" t="e">
        <f t="shared" si="317"/>
        <v>#N/A</v>
      </c>
      <c r="BE423" s="16" t="str">
        <f t="shared" si="318"/>
        <v/>
      </c>
      <c r="BF423" s="16" t="str">
        <f t="shared" si="319"/>
        <v/>
      </c>
      <c r="BG423" s="16" t="e">
        <f t="shared" si="320"/>
        <v>#N/A</v>
      </c>
      <c r="BH423" s="16" t="e">
        <f t="shared" si="321"/>
        <v>#N/A</v>
      </c>
      <c r="BI423" t="e">
        <f t="shared" si="322"/>
        <v>#N/A</v>
      </c>
      <c r="BJ423" t="e">
        <f t="shared" si="323"/>
        <v>#N/A</v>
      </c>
      <c r="BK423" s="4"/>
      <c r="BL423" s="28" t="str">
        <f t="shared" si="324"/>
        <v/>
      </c>
      <c r="BM423" s="28" t="str">
        <f t="shared" si="325"/>
        <v/>
      </c>
      <c r="BN423" t="str">
        <f t="shared" si="326"/>
        <v/>
      </c>
      <c r="BO423" s="4"/>
      <c r="BP423" s="4"/>
      <c r="BQ423" s="4"/>
      <c r="BR423" s="4"/>
      <c r="BS423" s="4"/>
      <c r="CC423" s="30" t="str">
        <f t="shared" si="327"/>
        <v/>
      </c>
      <c r="CD423" s="24" t="e">
        <f t="shared" si="332"/>
        <v>#N/A</v>
      </c>
      <c r="CE423" s="4" t="e">
        <f t="shared" si="333"/>
        <v>#N/A</v>
      </c>
      <c r="CF423" s="33" t="str">
        <f t="shared" si="328"/>
        <v/>
      </c>
      <c r="CG423" t="str">
        <f t="shared" si="329"/>
        <v/>
      </c>
      <c r="CH423" t="e">
        <f t="shared" si="330"/>
        <v>#N/A</v>
      </c>
      <c r="CI423" t="e">
        <f t="shared" si="331"/>
        <v>#N/A</v>
      </c>
      <c r="CJ423" s="4" t="str">
        <f t="shared" si="302"/>
        <v/>
      </c>
      <c r="CK423" s="33" t="e">
        <f t="shared" si="303"/>
        <v>#N/A</v>
      </c>
      <c r="CL423" s="4" t="e">
        <f t="shared" si="304"/>
        <v>#N/A</v>
      </c>
      <c r="CM423" s="24" t="str">
        <f t="shared" si="305"/>
        <v/>
      </c>
      <c r="CN423" s="4" t="str">
        <f t="shared" si="306"/>
        <v/>
      </c>
      <c r="CO423" s="4"/>
      <c r="CR423" s="33" t="str">
        <f t="shared" si="334"/>
        <v/>
      </c>
      <c r="CS423" s="4" t="str">
        <f t="shared" si="335"/>
        <v/>
      </c>
      <c r="CT423" t="str">
        <f t="shared" si="336"/>
        <v/>
      </c>
    </row>
    <row r="424" spans="2:98" x14ac:dyDescent="0.3">
      <c r="B424" s="31">
        <v>417</v>
      </c>
      <c r="C424" s="61"/>
      <c r="D424" s="60"/>
      <c r="E424" s="19" t="str">
        <f t="shared" si="289"/>
        <v/>
      </c>
      <c r="F424" s="20" t="e">
        <f t="shared" si="290"/>
        <v>#N/A</v>
      </c>
      <c r="G424" s="21" t="str">
        <f t="shared" si="291"/>
        <v/>
      </c>
      <c r="H424" s="43"/>
      <c r="I424" s="43"/>
      <c r="J424" s="23" t="str">
        <f t="shared" si="307"/>
        <v/>
      </c>
      <c r="K424" s="24" t="str">
        <f t="shared" si="292"/>
        <v/>
      </c>
      <c r="L424" s="24" t="e">
        <f t="shared" si="293"/>
        <v>#N/A</v>
      </c>
      <c r="N424" s="25" t="str">
        <f t="shared" si="308"/>
        <v/>
      </c>
      <c r="O424" s="23" t="str">
        <f t="shared" si="309"/>
        <v/>
      </c>
      <c r="P424" s="26" t="e">
        <f t="shared" si="310"/>
        <v>#N/A</v>
      </c>
      <c r="Q424" t="b">
        <f t="shared" si="294"/>
        <v>0</v>
      </c>
      <c r="R424" s="26" t="e">
        <f t="shared" si="295"/>
        <v>#N/A</v>
      </c>
      <c r="S424" s="44" t="e">
        <f t="shared" si="296"/>
        <v>#N/A</v>
      </c>
      <c r="AC424" t="str">
        <f t="shared" si="311"/>
        <v/>
      </c>
      <c r="AD424" t="str">
        <f t="shared" si="312"/>
        <v/>
      </c>
      <c r="AE424" s="4" t="str">
        <f t="shared" si="297"/>
        <v/>
      </c>
      <c r="AF424" s="4" t="e">
        <f t="shared" si="313"/>
        <v>#N/A</v>
      </c>
      <c r="AG424" s="4" t="e">
        <f t="shared" si="314"/>
        <v>#N/A</v>
      </c>
      <c r="AH424" s="4" t="e">
        <f t="shared" si="298"/>
        <v>#N/A</v>
      </c>
      <c r="AI424" t="str">
        <f t="shared" si="299"/>
        <v/>
      </c>
      <c r="AJ424" t="str">
        <f t="shared" si="300"/>
        <v/>
      </c>
      <c r="AK424" t="str">
        <f t="shared" si="301"/>
        <v/>
      </c>
      <c r="AM424" s="39"/>
      <c r="BB424" s="16" t="e">
        <f t="shared" si="315"/>
        <v>#N/A</v>
      </c>
      <c r="BC424" s="16" t="str">
        <f t="shared" si="316"/>
        <v/>
      </c>
      <c r="BD424" s="16" t="e">
        <f t="shared" si="317"/>
        <v>#N/A</v>
      </c>
      <c r="BE424" s="16" t="str">
        <f t="shared" si="318"/>
        <v/>
      </c>
      <c r="BF424" s="16" t="str">
        <f t="shared" si="319"/>
        <v/>
      </c>
      <c r="BG424" s="16" t="e">
        <f t="shared" si="320"/>
        <v>#N/A</v>
      </c>
      <c r="BH424" s="16" t="e">
        <f t="shared" si="321"/>
        <v>#N/A</v>
      </c>
      <c r="BI424" t="e">
        <f t="shared" si="322"/>
        <v>#N/A</v>
      </c>
      <c r="BJ424" t="e">
        <f t="shared" si="323"/>
        <v>#N/A</v>
      </c>
      <c r="BK424" s="4"/>
      <c r="BL424" s="28" t="str">
        <f t="shared" si="324"/>
        <v/>
      </c>
      <c r="BM424" s="28" t="str">
        <f t="shared" si="325"/>
        <v/>
      </c>
      <c r="BN424" t="str">
        <f t="shared" si="326"/>
        <v/>
      </c>
      <c r="BO424" s="4"/>
      <c r="BP424" s="4"/>
      <c r="BQ424" s="4"/>
      <c r="BR424" s="4"/>
      <c r="BS424" s="4"/>
      <c r="CC424" s="30" t="str">
        <f t="shared" si="327"/>
        <v/>
      </c>
      <c r="CD424" s="24" t="e">
        <f t="shared" si="332"/>
        <v>#N/A</v>
      </c>
      <c r="CE424" s="4" t="e">
        <f t="shared" si="333"/>
        <v>#N/A</v>
      </c>
      <c r="CF424" s="33" t="str">
        <f t="shared" si="328"/>
        <v/>
      </c>
      <c r="CG424" t="str">
        <f t="shared" si="329"/>
        <v/>
      </c>
      <c r="CH424" t="e">
        <f t="shared" si="330"/>
        <v>#N/A</v>
      </c>
      <c r="CI424" t="e">
        <f t="shared" si="331"/>
        <v>#N/A</v>
      </c>
      <c r="CJ424" s="4" t="str">
        <f t="shared" si="302"/>
        <v/>
      </c>
      <c r="CK424" s="33" t="e">
        <f t="shared" si="303"/>
        <v>#N/A</v>
      </c>
      <c r="CL424" s="4" t="e">
        <f t="shared" si="304"/>
        <v>#N/A</v>
      </c>
      <c r="CM424" s="24" t="str">
        <f t="shared" si="305"/>
        <v/>
      </c>
      <c r="CN424" s="4" t="str">
        <f t="shared" si="306"/>
        <v/>
      </c>
      <c r="CO424" s="4"/>
      <c r="CR424" s="33" t="str">
        <f t="shared" si="334"/>
        <v/>
      </c>
      <c r="CS424" s="4" t="str">
        <f t="shared" si="335"/>
        <v/>
      </c>
      <c r="CT424" t="str">
        <f t="shared" si="336"/>
        <v/>
      </c>
    </row>
    <row r="425" spans="2:98" x14ac:dyDescent="0.3">
      <c r="B425" s="31">
        <v>418</v>
      </c>
      <c r="C425" s="61"/>
      <c r="D425" s="60"/>
      <c r="E425" s="19" t="str">
        <f t="shared" si="289"/>
        <v/>
      </c>
      <c r="F425" s="20" t="e">
        <f t="shared" si="290"/>
        <v>#N/A</v>
      </c>
      <c r="G425" s="21" t="str">
        <f t="shared" si="291"/>
        <v/>
      </c>
      <c r="H425" s="43"/>
      <c r="I425" s="43"/>
      <c r="J425" s="23" t="str">
        <f t="shared" si="307"/>
        <v/>
      </c>
      <c r="K425" s="24" t="str">
        <f t="shared" si="292"/>
        <v/>
      </c>
      <c r="L425" s="24" t="e">
        <f t="shared" si="293"/>
        <v>#N/A</v>
      </c>
      <c r="N425" s="25" t="str">
        <f t="shared" si="308"/>
        <v/>
      </c>
      <c r="O425" s="23" t="str">
        <f t="shared" si="309"/>
        <v/>
      </c>
      <c r="P425" s="26" t="e">
        <f t="shared" si="310"/>
        <v>#N/A</v>
      </c>
      <c r="Q425" t="b">
        <f t="shared" si="294"/>
        <v>0</v>
      </c>
      <c r="R425" s="26" t="e">
        <f t="shared" si="295"/>
        <v>#N/A</v>
      </c>
      <c r="S425" s="44" t="e">
        <f t="shared" si="296"/>
        <v>#N/A</v>
      </c>
      <c r="AC425" t="str">
        <f t="shared" si="311"/>
        <v/>
      </c>
      <c r="AD425" t="str">
        <f t="shared" si="312"/>
        <v/>
      </c>
      <c r="AE425" s="4" t="str">
        <f t="shared" si="297"/>
        <v/>
      </c>
      <c r="AF425" s="4" t="e">
        <f t="shared" si="313"/>
        <v>#N/A</v>
      </c>
      <c r="AG425" s="4" t="e">
        <f t="shared" si="314"/>
        <v>#N/A</v>
      </c>
      <c r="AH425" s="4" t="e">
        <f t="shared" si="298"/>
        <v>#N/A</v>
      </c>
      <c r="AI425" t="str">
        <f t="shared" si="299"/>
        <v/>
      </c>
      <c r="AJ425" t="str">
        <f t="shared" si="300"/>
        <v/>
      </c>
      <c r="AK425" t="str">
        <f t="shared" si="301"/>
        <v/>
      </c>
      <c r="AM425" s="39"/>
      <c r="BB425" s="16" t="e">
        <f t="shared" si="315"/>
        <v>#N/A</v>
      </c>
      <c r="BC425" s="16" t="str">
        <f t="shared" si="316"/>
        <v/>
      </c>
      <c r="BD425" s="16" t="e">
        <f t="shared" si="317"/>
        <v>#N/A</v>
      </c>
      <c r="BE425" s="16" t="str">
        <f t="shared" si="318"/>
        <v/>
      </c>
      <c r="BF425" s="16" t="str">
        <f t="shared" si="319"/>
        <v/>
      </c>
      <c r="BG425" s="16" t="e">
        <f t="shared" si="320"/>
        <v>#N/A</v>
      </c>
      <c r="BH425" s="16" t="e">
        <f t="shared" si="321"/>
        <v>#N/A</v>
      </c>
      <c r="BI425" t="e">
        <f t="shared" si="322"/>
        <v>#N/A</v>
      </c>
      <c r="BJ425" t="e">
        <f t="shared" si="323"/>
        <v>#N/A</v>
      </c>
      <c r="BK425" s="4"/>
      <c r="BL425" s="28" t="str">
        <f t="shared" si="324"/>
        <v/>
      </c>
      <c r="BM425" s="28" t="str">
        <f t="shared" si="325"/>
        <v/>
      </c>
      <c r="BN425" t="str">
        <f t="shared" si="326"/>
        <v/>
      </c>
      <c r="BO425" s="4"/>
      <c r="BP425" s="4"/>
      <c r="BQ425" s="4"/>
      <c r="BR425" s="4"/>
      <c r="BS425" s="4"/>
      <c r="CC425" s="30" t="str">
        <f t="shared" si="327"/>
        <v/>
      </c>
      <c r="CD425" s="24" t="e">
        <f t="shared" si="332"/>
        <v>#N/A</v>
      </c>
      <c r="CE425" s="4" t="e">
        <f t="shared" si="333"/>
        <v>#N/A</v>
      </c>
      <c r="CF425" s="33" t="str">
        <f t="shared" si="328"/>
        <v/>
      </c>
      <c r="CG425" t="str">
        <f t="shared" si="329"/>
        <v/>
      </c>
      <c r="CH425" t="e">
        <f t="shared" si="330"/>
        <v>#N/A</v>
      </c>
      <c r="CI425" t="e">
        <f t="shared" si="331"/>
        <v>#N/A</v>
      </c>
      <c r="CJ425" s="4" t="str">
        <f t="shared" si="302"/>
        <v/>
      </c>
      <c r="CK425" s="33" t="e">
        <f t="shared" si="303"/>
        <v>#N/A</v>
      </c>
      <c r="CL425" s="4" t="e">
        <f t="shared" si="304"/>
        <v>#N/A</v>
      </c>
      <c r="CM425" s="24" t="str">
        <f t="shared" si="305"/>
        <v/>
      </c>
      <c r="CN425" s="4" t="str">
        <f t="shared" si="306"/>
        <v/>
      </c>
      <c r="CO425" s="4"/>
      <c r="CR425" s="33" t="str">
        <f t="shared" si="334"/>
        <v/>
      </c>
      <c r="CS425" s="4" t="str">
        <f t="shared" si="335"/>
        <v/>
      </c>
      <c r="CT425" t="str">
        <f t="shared" si="336"/>
        <v/>
      </c>
    </row>
    <row r="426" spans="2:98" x14ac:dyDescent="0.3">
      <c r="B426" s="31">
        <v>419</v>
      </c>
      <c r="C426" s="61"/>
      <c r="D426" s="60"/>
      <c r="E426" s="19" t="str">
        <f t="shared" si="289"/>
        <v/>
      </c>
      <c r="F426" s="20" t="e">
        <f t="shared" si="290"/>
        <v>#N/A</v>
      </c>
      <c r="G426" s="21" t="str">
        <f t="shared" si="291"/>
        <v/>
      </c>
      <c r="H426" s="43"/>
      <c r="I426" s="43"/>
      <c r="J426" s="23" t="str">
        <f t="shared" si="307"/>
        <v/>
      </c>
      <c r="K426" s="24" t="str">
        <f t="shared" si="292"/>
        <v/>
      </c>
      <c r="L426" s="24" t="e">
        <f t="shared" si="293"/>
        <v>#N/A</v>
      </c>
      <c r="N426" s="25" t="str">
        <f t="shared" si="308"/>
        <v/>
      </c>
      <c r="O426" s="23" t="str">
        <f t="shared" si="309"/>
        <v/>
      </c>
      <c r="P426" s="26" t="e">
        <f t="shared" si="310"/>
        <v>#N/A</v>
      </c>
      <c r="Q426" t="b">
        <f t="shared" si="294"/>
        <v>0</v>
      </c>
      <c r="R426" s="26" t="e">
        <f t="shared" si="295"/>
        <v>#N/A</v>
      </c>
      <c r="S426" s="44" t="e">
        <f t="shared" si="296"/>
        <v>#N/A</v>
      </c>
      <c r="AC426" t="str">
        <f t="shared" si="311"/>
        <v/>
      </c>
      <c r="AD426" t="str">
        <f t="shared" si="312"/>
        <v/>
      </c>
      <c r="AE426" s="4" t="str">
        <f t="shared" si="297"/>
        <v/>
      </c>
      <c r="AF426" s="4" t="e">
        <f t="shared" si="313"/>
        <v>#N/A</v>
      </c>
      <c r="AG426" s="4" t="e">
        <f t="shared" si="314"/>
        <v>#N/A</v>
      </c>
      <c r="AH426" s="4" t="e">
        <f t="shared" si="298"/>
        <v>#N/A</v>
      </c>
      <c r="AI426" t="str">
        <f t="shared" si="299"/>
        <v/>
      </c>
      <c r="AJ426" t="str">
        <f t="shared" si="300"/>
        <v/>
      </c>
      <c r="AK426" t="str">
        <f t="shared" si="301"/>
        <v/>
      </c>
      <c r="AM426" s="39"/>
      <c r="BB426" s="16" t="e">
        <f t="shared" si="315"/>
        <v>#N/A</v>
      </c>
      <c r="BC426" s="16" t="str">
        <f t="shared" si="316"/>
        <v/>
      </c>
      <c r="BD426" s="16" t="e">
        <f t="shared" si="317"/>
        <v>#N/A</v>
      </c>
      <c r="BE426" s="16" t="str">
        <f t="shared" si="318"/>
        <v/>
      </c>
      <c r="BF426" s="16" t="str">
        <f t="shared" si="319"/>
        <v/>
      </c>
      <c r="BG426" s="16" t="e">
        <f t="shared" si="320"/>
        <v>#N/A</v>
      </c>
      <c r="BH426" s="16" t="e">
        <f t="shared" si="321"/>
        <v>#N/A</v>
      </c>
      <c r="BI426" t="e">
        <f t="shared" si="322"/>
        <v>#N/A</v>
      </c>
      <c r="BJ426" t="e">
        <f t="shared" si="323"/>
        <v>#N/A</v>
      </c>
      <c r="BK426" s="4"/>
      <c r="BL426" s="28" t="str">
        <f t="shared" si="324"/>
        <v/>
      </c>
      <c r="BM426" s="28" t="str">
        <f t="shared" si="325"/>
        <v/>
      </c>
      <c r="BN426" t="str">
        <f t="shared" si="326"/>
        <v/>
      </c>
      <c r="BO426" s="4"/>
      <c r="BP426" s="4"/>
      <c r="BQ426" s="4"/>
      <c r="BR426" s="4"/>
      <c r="BS426" s="4"/>
      <c r="CC426" s="30" t="str">
        <f t="shared" si="327"/>
        <v/>
      </c>
      <c r="CD426" s="24" t="e">
        <f t="shared" si="332"/>
        <v>#N/A</v>
      </c>
      <c r="CE426" s="4" t="e">
        <f t="shared" si="333"/>
        <v>#N/A</v>
      </c>
      <c r="CF426" s="33" t="str">
        <f t="shared" si="328"/>
        <v/>
      </c>
      <c r="CG426" t="str">
        <f t="shared" si="329"/>
        <v/>
      </c>
      <c r="CH426" t="e">
        <f t="shared" si="330"/>
        <v>#N/A</v>
      </c>
      <c r="CI426" t="e">
        <f t="shared" si="331"/>
        <v>#N/A</v>
      </c>
      <c r="CJ426" s="4" t="str">
        <f t="shared" si="302"/>
        <v/>
      </c>
      <c r="CK426" s="33" t="e">
        <f t="shared" si="303"/>
        <v>#N/A</v>
      </c>
      <c r="CL426" s="4" t="e">
        <f t="shared" si="304"/>
        <v>#N/A</v>
      </c>
      <c r="CM426" s="24" t="str">
        <f t="shared" si="305"/>
        <v/>
      </c>
      <c r="CN426" s="4" t="str">
        <f t="shared" si="306"/>
        <v/>
      </c>
      <c r="CO426" s="4"/>
      <c r="CR426" s="33" t="str">
        <f t="shared" si="334"/>
        <v/>
      </c>
      <c r="CS426" s="4" t="str">
        <f t="shared" si="335"/>
        <v/>
      </c>
      <c r="CT426" t="str">
        <f t="shared" si="336"/>
        <v/>
      </c>
    </row>
    <row r="427" spans="2:98" x14ac:dyDescent="0.3">
      <c r="B427" s="31">
        <v>420</v>
      </c>
      <c r="C427" s="61"/>
      <c r="D427" s="60"/>
      <c r="E427" s="19" t="str">
        <f t="shared" si="289"/>
        <v/>
      </c>
      <c r="F427" s="20" t="e">
        <f t="shared" si="290"/>
        <v>#N/A</v>
      </c>
      <c r="G427" s="21" t="str">
        <f t="shared" si="291"/>
        <v/>
      </c>
      <c r="H427" s="43"/>
      <c r="I427" s="43"/>
      <c r="J427" s="23" t="str">
        <f t="shared" si="307"/>
        <v/>
      </c>
      <c r="K427" s="24" t="str">
        <f t="shared" si="292"/>
        <v/>
      </c>
      <c r="L427" s="24" t="e">
        <f t="shared" si="293"/>
        <v>#N/A</v>
      </c>
      <c r="N427" s="25" t="str">
        <f t="shared" si="308"/>
        <v/>
      </c>
      <c r="O427" s="23" t="str">
        <f t="shared" si="309"/>
        <v/>
      </c>
      <c r="P427" s="26" t="e">
        <f t="shared" si="310"/>
        <v>#N/A</v>
      </c>
      <c r="Q427" t="b">
        <f t="shared" si="294"/>
        <v>0</v>
      </c>
      <c r="R427" s="26" t="e">
        <f t="shared" si="295"/>
        <v>#N/A</v>
      </c>
      <c r="S427" s="44" t="e">
        <f t="shared" si="296"/>
        <v>#N/A</v>
      </c>
      <c r="AC427" t="str">
        <f t="shared" si="311"/>
        <v/>
      </c>
      <c r="AD427" t="str">
        <f t="shared" si="312"/>
        <v/>
      </c>
      <c r="AE427" s="4" t="str">
        <f t="shared" si="297"/>
        <v/>
      </c>
      <c r="AF427" s="4" t="e">
        <f t="shared" si="313"/>
        <v>#N/A</v>
      </c>
      <c r="AG427" s="4" t="e">
        <f t="shared" si="314"/>
        <v>#N/A</v>
      </c>
      <c r="AH427" s="4" t="e">
        <f t="shared" si="298"/>
        <v>#N/A</v>
      </c>
      <c r="AI427" t="str">
        <f t="shared" si="299"/>
        <v/>
      </c>
      <c r="AJ427" t="str">
        <f t="shared" si="300"/>
        <v/>
      </c>
      <c r="AK427" t="str">
        <f t="shared" si="301"/>
        <v/>
      </c>
      <c r="AM427" s="39"/>
      <c r="BB427" s="16" t="e">
        <f t="shared" si="315"/>
        <v>#N/A</v>
      </c>
      <c r="BC427" s="16" t="str">
        <f t="shared" si="316"/>
        <v/>
      </c>
      <c r="BD427" s="16" t="e">
        <f t="shared" si="317"/>
        <v>#N/A</v>
      </c>
      <c r="BE427" s="16" t="str">
        <f t="shared" si="318"/>
        <v/>
      </c>
      <c r="BF427" s="16" t="str">
        <f t="shared" si="319"/>
        <v/>
      </c>
      <c r="BG427" s="16" t="e">
        <f t="shared" si="320"/>
        <v>#N/A</v>
      </c>
      <c r="BH427" s="16" t="e">
        <f t="shared" si="321"/>
        <v>#N/A</v>
      </c>
      <c r="BI427" t="e">
        <f t="shared" si="322"/>
        <v>#N/A</v>
      </c>
      <c r="BJ427" t="e">
        <f t="shared" si="323"/>
        <v>#N/A</v>
      </c>
      <c r="BK427" s="4"/>
      <c r="BL427" s="28" t="str">
        <f t="shared" si="324"/>
        <v/>
      </c>
      <c r="BM427" s="28" t="str">
        <f t="shared" si="325"/>
        <v/>
      </c>
      <c r="BN427" t="str">
        <f t="shared" si="326"/>
        <v/>
      </c>
      <c r="BO427" s="4"/>
      <c r="BP427" s="4"/>
      <c r="BQ427" s="4"/>
      <c r="BR427" s="4"/>
      <c r="BS427" s="4"/>
      <c r="CC427" s="30" t="str">
        <f t="shared" si="327"/>
        <v/>
      </c>
      <c r="CD427" s="24" t="e">
        <f t="shared" si="332"/>
        <v>#N/A</v>
      </c>
      <c r="CE427" s="4" t="e">
        <f t="shared" si="333"/>
        <v>#N/A</v>
      </c>
      <c r="CF427" s="33" t="str">
        <f t="shared" si="328"/>
        <v/>
      </c>
      <c r="CG427" t="str">
        <f t="shared" si="329"/>
        <v/>
      </c>
      <c r="CH427" t="e">
        <f t="shared" si="330"/>
        <v>#N/A</v>
      </c>
      <c r="CI427" t="e">
        <f t="shared" si="331"/>
        <v>#N/A</v>
      </c>
      <c r="CJ427" s="4" t="str">
        <f t="shared" si="302"/>
        <v/>
      </c>
      <c r="CK427" s="33" t="e">
        <f t="shared" si="303"/>
        <v>#N/A</v>
      </c>
      <c r="CL427" s="4" t="e">
        <f t="shared" si="304"/>
        <v>#N/A</v>
      </c>
      <c r="CM427" s="24" t="str">
        <f t="shared" si="305"/>
        <v/>
      </c>
      <c r="CN427" s="4" t="str">
        <f t="shared" si="306"/>
        <v/>
      </c>
      <c r="CO427" s="4"/>
      <c r="CR427" s="33" t="str">
        <f t="shared" si="334"/>
        <v/>
      </c>
      <c r="CS427" s="4" t="str">
        <f t="shared" si="335"/>
        <v/>
      </c>
      <c r="CT427" t="str">
        <f t="shared" si="336"/>
        <v/>
      </c>
    </row>
    <row r="428" spans="2:98" x14ac:dyDescent="0.3">
      <c r="B428" s="31">
        <v>421</v>
      </c>
      <c r="C428" s="61"/>
      <c r="D428" s="60"/>
      <c r="E428" s="19" t="str">
        <f t="shared" si="289"/>
        <v/>
      </c>
      <c r="F428" s="20" t="e">
        <f t="shared" si="290"/>
        <v>#N/A</v>
      </c>
      <c r="G428" s="21" t="str">
        <f t="shared" si="291"/>
        <v/>
      </c>
      <c r="H428" s="43"/>
      <c r="I428" s="43"/>
      <c r="J428" s="23" t="str">
        <f t="shared" si="307"/>
        <v/>
      </c>
      <c r="K428" s="24" t="str">
        <f t="shared" si="292"/>
        <v/>
      </c>
      <c r="L428" s="24" t="e">
        <f t="shared" si="293"/>
        <v>#N/A</v>
      </c>
      <c r="N428" s="25" t="str">
        <f t="shared" si="308"/>
        <v/>
      </c>
      <c r="O428" s="23" t="str">
        <f t="shared" si="309"/>
        <v/>
      </c>
      <c r="P428" s="26" t="e">
        <f t="shared" si="310"/>
        <v>#N/A</v>
      </c>
      <c r="Q428" t="b">
        <f t="shared" si="294"/>
        <v>0</v>
      </c>
      <c r="R428" s="26" t="e">
        <f t="shared" si="295"/>
        <v>#N/A</v>
      </c>
      <c r="S428" s="44" t="e">
        <f t="shared" si="296"/>
        <v>#N/A</v>
      </c>
      <c r="AC428" t="str">
        <f t="shared" si="311"/>
        <v/>
      </c>
      <c r="AD428" t="str">
        <f t="shared" si="312"/>
        <v/>
      </c>
      <c r="AE428" s="4" t="str">
        <f t="shared" si="297"/>
        <v/>
      </c>
      <c r="AF428" s="4" t="e">
        <f t="shared" si="313"/>
        <v>#N/A</v>
      </c>
      <c r="AG428" s="4" t="e">
        <f t="shared" si="314"/>
        <v>#N/A</v>
      </c>
      <c r="AH428" s="4" t="e">
        <f t="shared" si="298"/>
        <v>#N/A</v>
      </c>
      <c r="AI428" t="str">
        <f t="shared" si="299"/>
        <v/>
      </c>
      <c r="AJ428" t="str">
        <f t="shared" si="300"/>
        <v/>
      </c>
      <c r="AK428" t="str">
        <f t="shared" si="301"/>
        <v/>
      </c>
      <c r="AM428" s="39"/>
      <c r="BB428" s="16" t="e">
        <f t="shared" si="315"/>
        <v>#N/A</v>
      </c>
      <c r="BC428" s="16" t="str">
        <f t="shared" si="316"/>
        <v/>
      </c>
      <c r="BD428" s="16" t="e">
        <f t="shared" si="317"/>
        <v>#N/A</v>
      </c>
      <c r="BE428" s="16" t="str">
        <f t="shared" si="318"/>
        <v/>
      </c>
      <c r="BF428" s="16" t="str">
        <f t="shared" si="319"/>
        <v/>
      </c>
      <c r="BG428" s="16" t="e">
        <f t="shared" si="320"/>
        <v>#N/A</v>
      </c>
      <c r="BH428" s="16" t="e">
        <f t="shared" si="321"/>
        <v>#N/A</v>
      </c>
      <c r="BI428" t="e">
        <f t="shared" si="322"/>
        <v>#N/A</v>
      </c>
      <c r="BJ428" t="e">
        <f t="shared" si="323"/>
        <v>#N/A</v>
      </c>
      <c r="BK428" s="4"/>
      <c r="BL428" s="28" t="str">
        <f t="shared" si="324"/>
        <v/>
      </c>
      <c r="BM428" s="28" t="str">
        <f t="shared" si="325"/>
        <v/>
      </c>
      <c r="BN428" t="str">
        <f t="shared" si="326"/>
        <v/>
      </c>
      <c r="BO428" s="4"/>
      <c r="BP428" s="4"/>
      <c r="BQ428" s="4"/>
      <c r="BR428" s="4"/>
      <c r="BS428" s="4"/>
      <c r="CC428" s="30" t="str">
        <f t="shared" si="327"/>
        <v/>
      </c>
      <c r="CD428" s="24" t="e">
        <f t="shared" si="332"/>
        <v>#N/A</v>
      </c>
      <c r="CE428" s="4" t="e">
        <f t="shared" si="333"/>
        <v>#N/A</v>
      </c>
      <c r="CF428" s="33" t="str">
        <f t="shared" si="328"/>
        <v/>
      </c>
      <c r="CG428" t="str">
        <f t="shared" si="329"/>
        <v/>
      </c>
      <c r="CH428" t="e">
        <f t="shared" si="330"/>
        <v>#N/A</v>
      </c>
      <c r="CI428" t="e">
        <f t="shared" si="331"/>
        <v>#N/A</v>
      </c>
      <c r="CJ428" s="4" t="str">
        <f t="shared" si="302"/>
        <v/>
      </c>
      <c r="CK428" s="33" t="e">
        <f t="shared" si="303"/>
        <v>#N/A</v>
      </c>
      <c r="CL428" s="4" t="e">
        <f t="shared" si="304"/>
        <v>#N/A</v>
      </c>
      <c r="CM428" s="24" t="str">
        <f t="shared" si="305"/>
        <v/>
      </c>
      <c r="CN428" s="4" t="str">
        <f t="shared" si="306"/>
        <v/>
      </c>
      <c r="CO428" s="4"/>
      <c r="CR428" s="33" t="str">
        <f t="shared" si="334"/>
        <v/>
      </c>
      <c r="CS428" s="4" t="str">
        <f t="shared" si="335"/>
        <v/>
      </c>
      <c r="CT428" t="str">
        <f t="shared" si="336"/>
        <v/>
      </c>
    </row>
    <row r="429" spans="2:98" x14ac:dyDescent="0.3">
      <c r="B429" s="31">
        <v>422</v>
      </c>
      <c r="C429" s="61"/>
      <c r="D429" s="60"/>
      <c r="E429" s="19" t="str">
        <f t="shared" si="289"/>
        <v/>
      </c>
      <c r="F429" s="20" t="e">
        <f t="shared" si="290"/>
        <v>#N/A</v>
      </c>
      <c r="G429" s="21" t="str">
        <f t="shared" si="291"/>
        <v/>
      </c>
      <c r="H429" s="43"/>
      <c r="I429" s="43"/>
      <c r="J429" s="23" t="str">
        <f t="shared" si="307"/>
        <v/>
      </c>
      <c r="K429" s="24" t="str">
        <f t="shared" si="292"/>
        <v/>
      </c>
      <c r="L429" s="24" t="e">
        <f t="shared" si="293"/>
        <v>#N/A</v>
      </c>
      <c r="N429" s="25" t="str">
        <f t="shared" si="308"/>
        <v/>
      </c>
      <c r="O429" s="23" t="str">
        <f t="shared" si="309"/>
        <v/>
      </c>
      <c r="P429" s="26" t="e">
        <f t="shared" si="310"/>
        <v>#N/A</v>
      </c>
      <c r="Q429" t="b">
        <f t="shared" si="294"/>
        <v>0</v>
      </c>
      <c r="R429" s="26" t="e">
        <f t="shared" si="295"/>
        <v>#N/A</v>
      </c>
      <c r="S429" s="44" t="e">
        <f t="shared" si="296"/>
        <v>#N/A</v>
      </c>
      <c r="AC429" t="str">
        <f t="shared" si="311"/>
        <v/>
      </c>
      <c r="AD429" t="str">
        <f t="shared" si="312"/>
        <v/>
      </c>
      <c r="AE429" s="4" t="str">
        <f t="shared" si="297"/>
        <v/>
      </c>
      <c r="AF429" s="4" t="e">
        <f t="shared" si="313"/>
        <v>#N/A</v>
      </c>
      <c r="AG429" s="4" t="e">
        <f t="shared" si="314"/>
        <v>#N/A</v>
      </c>
      <c r="AH429" s="4" t="e">
        <f t="shared" si="298"/>
        <v>#N/A</v>
      </c>
      <c r="AI429" t="str">
        <f t="shared" si="299"/>
        <v/>
      </c>
      <c r="AJ429" t="str">
        <f t="shared" si="300"/>
        <v/>
      </c>
      <c r="AK429" t="str">
        <f t="shared" si="301"/>
        <v/>
      </c>
      <c r="AM429" s="39"/>
      <c r="BB429" s="16" t="e">
        <f t="shared" si="315"/>
        <v>#N/A</v>
      </c>
      <c r="BC429" s="16" t="str">
        <f t="shared" si="316"/>
        <v/>
      </c>
      <c r="BD429" s="16" t="e">
        <f t="shared" si="317"/>
        <v>#N/A</v>
      </c>
      <c r="BE429" s="16" t="str">
        <f t="shared" si="318"/>
        <v/>
      </c>
      <c r="BF429" s="16" t="str">
        <f t="shared" si="319"/>
        <v/>
      </c>
      <c r="BG429" s="16" t="e">
        <f t="shared" si="320"/>
        <v>#N/A</v>
      </c>
      <c r="BH429" s="16" t="e">
        <f t="shared" si="321"/>
        <v>#N/A</v>
      </c>
      <c r="BI429" t="e">
        <f t="shared" si="322"/>
        <v>#N/A</v>
      </c>
      <c r="BJ429" t="e">
        <f t="shared" si="323"/>
        <v>#N/A</v>
      </c>
      <c r="BK429" s="4"/>
      <c r="BL429" s="28" t="str">
        <f t="shared" si="324"/>
        <v/>
      </c>
      <c r="BM429" s="28" t="str">
        <f t="shared" si="325"/>
        <v/>
      </c>
      <c r="BN429" t="str">
        <f t="shared" si="326"/>
        <v/>
      </c>
      <c r="BO429" s="4"/>
      <c r="BP429" s="4"/>
      <c r="BQ429" s="4"/>
      <c r="BR429" s="4"/>
      <c r="BS429" s="4"/>
      <c r="CC429" s="30" t="str">
        <f t="shared" si="327"/>
        <v/>
      </c>
      <c r="CD429" s="24" t="e">
        <f t="shared" si="332"/>
        <v>#N/A</v>
      </c>
      <c r="CE429" s="4" t="e">
        <f t="shared" si="333"/>
        <v>#N/A</v>
      </c>
      <c r="CF429" s="33" t="str">
        <f t="shared" si="328"/>
        <v/>
      </c>
      <c r="CG429" t="str">
        <f t="shared" si="329"/>
        <v/>
      </c>
      <c r="CH429" t="e">
        <f t="shared" si="330"/>
        <v>#N/A</v>
      </c>
      <c r="CI429" t="e">
        <f t="shared" si="331"/>
        <v>#N/A</v>
      </c>
      <c r="CJ429" s="4" t="str">
        <f t="shared" si="302"/>
        <v/>
      </c>
      <c r="CK429" s="33" t="e">
        <f t="shared" si="303"/>
        <v>#N/A</v>
      </c>
      <c r="CL429" s="4" t="e">
        <f t="shared" si="304"/>
        <v>#N/A</v>
      </c>
      <c r="CM429" s="24" t="str">
        <f t="shared" si="305"/>
        <v/>
      </c>
      <c r="CN429" s="4" t="str">
        <f t="shared" si="306"/>
        <v/>
      </c>
      <c r="CO429" s="4"/>
      <c r="CR429" s="33" t="str">
        <f t="shared" si="334"/>
        <v/>
      </c>
      <c r="CS429" s="4" t="str">
        <f t="shared" si="335"/>
        <v/>
      </c>
      <c r="CT429" t="str">
        <f t="shared" si="336"/>
        <v/>
      </c>
    </row>
    <row r="430" spans="2:98" x14ac:dyDescent="0.3">
      <c r="B430" s="31">
        <v>423</v>
      </c>
      <c r="C430" s="61"/>
      <c r="D430" s="60"/>
      <c r="E430" s="19" t="str">
        <f t="shared" si="289"/>
        <v/>
      </c>
      <c r="F430" s="20" t="e">
        <f t="shared" si="290"/>
        <v>#N/A</v>
      </c>
      <c r="G430" s="21" t="str">
        <f t="shared" si="291"/>
        <v/>
      </c>
      <c r="H430" s="43"/>
      <c r="I430" s="43"/>
      <c r="J430" s="23" t="str">
        <f t="shared" si="307"/>
        <v/>
      </c>
      <c r="K430" s="24" t="str">
        <f t="shared" si="292"/>
        <v/>
      </c>
      <c r="L430" s="24" t="e">
        <f t="shared" si="293"/>
        <v>#N/A</v>
      </c>
      <c r="N430" s="25" t="str">
        <f t="shared" si="308"/>
        <v/>
      </c>
      <c r="O430" s="23" t="str">
        <f t="shared" si="309"/>
        <v/>
      </c>
      <c r="P430" s="26" t="e">
        <f t="shared" si="310"/>
        <v>#N/A</v>
      </c>
      <c r="Q430" t="b">
        <f t="shared" si="294"/>
        <v>0</v>
      </c>
      <c r="R430" s="26" t="e">
        <f t="shared" si="295"/>
        <v>#N/A</v>
      </c>
      <c r="S430" s="44" t="e">
        <f t="shared" si="296"/>
        <v>#N/A</v>
      </c>
      <c r="AC430" t="str">
        <f t="shared" si="311"/>
        <v/>
      </c>
      <c r="AD430" t="str">
        <f t="shared" si="312"/>
        <v/>
      </c>
      <c r="AE430" s="4" t="str">
        <f t="shared" si="297"/>
        <v/>
      </c>
      <c r="AF430" s="4" t="e">
        <f t="shared" si="313"/>
        <v>#N/A</v>
      </c>
      <c r="AG430" s="4" t="e">
        <f t="shared" si="314"/>
        <v>#N/A</v>
      </c>
      <c r="AH430" s="4" t="e">
        <f t="shared" si="298"/>
        <v>#N/A</v>
      </c>
      <c r="AI430" t="str">
        <f t="shared" si="299"/>
        <v/>
      </c>
      <c r="AJ430" t="str">
        <f t="shared" si="300"/>
        <v/>
      </c>
      <c r="AK430" t="str">
        <f t="shared" si="301"/>
        <v/>
      </c>
      <c r="AM430" s="39"/>
      <c r="BB430" s="16" t="e">
        <f t="shared" si="315"/>
        <v>#N/A</v>
      </c>
      <c r="BC430" s="16" t="str">
        <f t="shared" si="316"/>
        <v/>
      </c>
      <c r="BD430" s="16" t="e">
        <f t="shared" si="317"/>
        <v>#N/A</v>
      </c>
      <c r="BE430" s="16" t="str">
        <f t="shared" si="318"/>
        <v/>
      </c>
      <c r="BF430" s="16" t="str">
        <f t="shared" si="319"/>
        <v/>
      </c>
      <c r="BG430" s="16" t="e">
        <f t="shared" si="320"/>
        <v>#N/A</v>
      </c>
      <c r="BH430" s="16" t="e">
        <f t="shared" si="321"/>
        <v>#N/A</v>
      </c>
      <c r="BI430" t="e">
        <f t="shared" si="322"/>
        <v>#N/A</v>
      </c>
      <c r="BJ430" t="e">
        <f t="shared" si="323"/>
        <v>#N/A</v>
      </c>
      <c r="BK430" s="4"/>
      <c r="BL430" s="28" t="str">
        <f t="shared" si="324"/>
        <v/>
      </c>
      <c r="BM430" s="28" t="str">
        <f t="shared" si="325"/>
        <v/>
      </c>
      <c r="BN430" t="str">
        <f t="shared" si="326"/>
        <v/>
      </c>
      <c r="BO430" s="4"/>
      <c r="BP430" s="4"/>
      <c r="BQ430" s="4"/>
      <c r="BR430" s="4"/>
      <c r="BS430" s="4"/>
      <c r="CC430" s="30" t="str">
        <f t="shared" si="327"/>
        <v/>
      </c>
      <c r="CD430" s="24" t="e">
        <f t="shared" si="332"/>
        <v>#N/A</v>
      </c>
      <c r="CE430" s="4" t="e">
        <f t="shared" si="333"/>
        <v>#N/A</v>
      </c>
      <c r="CF430" s="33" t="str">
        <f t="shared" si="328"/>
        <v/>
      </c>
      <c r="CG430" t="str">
        <f t="shared" si="329"/>
        <v/>
      </c>
      <c r="CH430" t="e">
        <f t="shared" si="330"/>
        <v>#N/A</v>
      </c>
      <c r="CI430" t="e">
        <f t="shared" si="331"/>
        <v>#N/A</v>
      </c>
      <c r="CJ430" s="4" t="str">
        <f t="shared" si="302"/>
        <v/>
      </c>
      <c r="CK430" s="33" t="e">
        <f t="shared" si="303"/>
        <v>#N/A</v>
      </c>
      <c r="CL430" s="4" t="e">
        <f t="shared" si="304"/>
        <v>#N/A</v>
      </c>
      <c r="CM430" s="24" t="str">
        <f t="shared" si="305"/>
        <v/>
      </c>
      <c r="CN430" s="4" t="str">
        <f t="shared" si="306"/>
        <v/>
      </c>
      <c r="CO430" s="4"/>
      <c r="CR430" s="33" t="str">
        <f t="shared" si="334"/>
        <v/>
      </c>
      <c r="CS430" s="4" t="str">
        <f t="shared" si="335"/>
        <v/>
      </c>
      <c r="CT430" t="str">
        <f t="shared" si="336"/>
        <v/>
      </c>
    </row>
    <row r="431" spans="2:98" x14ac:dyDescent="0.3">
      <c r="B431" s="31">
        <v>424</v>
      </c>
      <c r="C431" s="61"/>
      <c r="D431" s="60"/>
      <c r="E431" s="19" t="str">
        <f t="shared" si="289"/>
        <v/>
      </c>
      <c r="F431" s="20" t="e">
        <f t="shared" si="290"/>
        <v>#N/A</v>
      </c>
      <c r="G431" s="21" t="str">
        <f t="shared" si="291"/>
        <v/>
      </c>
      <c r="H431" s="43"/>
      <c r="I431" s="43"/>
      <c r="J431" s="23" t="str">
        <f t="shared" si="307"/>
        <v/>
      </c>
      <c r="K431" s="24" t="str">
        <f t="shared" si="292"/>
        <v/>
      </c>
      <c r="L431" s="24" t="e">
        <f t="shared" si="293"/>
        <v>#N/A</v>
      </c>
      <c r="N431" s="25" t="str">
        <f t="shared" si="308"/>
        <v/>
      </c>
      <c r="O431" s="23" t="str">
        <f t="shared" si="309"/>
        <v/>
      </c>
      <c r="P431" s="26" t="e">
        <f t="shared" si="310"/>
        <v>#N/A</v>
      </c>
      <c r="Q431" t="b">
        <f t="shared" si="294"/>
        <v>0</v>
      </c>
      <c r="R431" s="26" t="e">
        <f t="shared" si="295"/>
        <v>#N/A</v>
      </c>
      <c r="S431" s="44" t="e">
        <f t="shared" si="296"/>
        <v>#N/A</v>
      </c>
      <c r="AC431" t="str">
        <f t="shared" si="311"/>
        <v/>
      </c>
      <c r="AD431" t="str">
        <f t="shared" si="312"/>
        <v/>
      </c>
      <c r="AE431" s="4" t="str">
        <f t="shared" si="297"/>
        <v/>
      </c>
      <c r="AF431" s="4" t="e">
        <f t="shared" si="313"/>
        <v>#N/A</v>
      </c>
      <c r="AG431" s="4" t="e">
        <f t="shared" si="314"/>
        <v>#N/A</v>
      </c>
      <c r="AH431" s="4" t="e">
        <f t="shared" si="298"/>
        <v>#N/A</v>
      </c>
      <c r="AI431" t="str">
        <f t="shared" si="299"/>
        <v/>
      </c>
      <c r="AJ431" t="str">
        <f t="shared" si="300"/>
        <v/>
      </c>
      <c r="AK431" t="str">
        <f t="shared" si="301"/>
        <v/>
      </c>
      <c r="AM431" s="39"/>
      <c r="BB431" s="16" t="e">
        <f t="shared" si="315"/>
        <v>#N/A</v>
      </c>
      <c r="BC431" s="16" t="str">
        <f t="shared" si="316"/>
        <v/>
      </c>
      <c r="BD431" s="16" t="e">
        <f t="shared" si="317"/>
        <v>#N/A</v>
      </c>
      <c r="BE431" s="16" t="str">
        <f t="shared" si="318"/>
        <v/>
      </c>
      <c r="BF431" s="16" t="str">
        <f t="shared" si="319"/>
        <v/>
      </c>
      <c r="BG431" s="16" t="e">
        <f t="shared" si="320"/>
        <v>#N/A</v>
      </c>
      <c r="BH431" s="16" t="e">
        <f t="shared" si="321"/>
        <v>#N/A</v>
      </c>
      <c r="BI431" t="e">
        <f t="shared" si="322"/>
        <v>#N/A</v>
      </c>
      <c r="BJ431" t="e">
        <f t="shared" si="323"/>
        <v>#N/A</v>
      </c>
      <c r="BK431" s="4"/>
      <c r="BL431" s="28" t="str">
        <f t="shared" si="324"/>
        <v/>
      </c>
      <c r="BM431" s="28" t="str">
        <f t="shared" si="325"/>
        <v/>
      </c>
      <c r="BN431" t="str">
        <f t="shared" si="326"/>
        <v/>
      </c>
      <c r="BO431" s="4"/>
      <c r="BP431" s="4"/>
      <c r="BQ431" s="4"/>
      <c r="BR431" s="4"/>
      <c r="BS431" s="4"/>
      <c r="CC431" s="30" t="str">
        <f t="shared" si="327"/>
        <v/>
      </c>
      <c r="CD431" s="24" t="e">
        <f t="shared" si="332"/>
        <v>#N/A</v>
      </c>
      <c r="CE431" s="4" t="e">
        <f t="shared" si="333"/>
        <v>#N/A</v>
      </c>
      <c r="CF431" s="33" t="str">
        <f t="shared" si="328"/>
        <v/>
      </c>
      <c r="CG431" t="str">
        <f t="shared" si="329"/>
        <v/>
      </c>
      <c r="CH431" t="e">
        <f t="shared" si="330"/>
        <v>#N/A</v>
      </c>
      <c r="CI431" t="e">
        <f t="shared" si="331"/>
        <v>#N/A</v>
      </c>
      <c r="CJ431" s="4" t="str">
        <f t="shared" si="302"/>
        <v/>
      </c>
      <c r="CK431" s="33" t="e">
        <f t="shared" si="303"/>
        <v>#N/A</v>
      </c>
      <c r="CL431" s="4" t="e">
        <f t="shared" si="304"/>
        <v>#N/A</v>
      </c>
      <c r="CM431" s="24" t="str">
        <f t="shared" si="305"/>
        <v/>
      </c>
      <c r="CN431" s="4" t="str">
        <f t="shared" si="306"/>
        <v/>
      </c>
      <c r="CO431" s="4"/>
      <c r="CR431" s="33" t="str">
        <f t="shared" si="334"/>
        <v/>
      </c>
      <c r="CS431" s="4" t="str">
        <f t="shared" si="335"/>
        <v/>
      </c>
      <c r="CT431" t="str">
        <f t="shared" si="336"/>
        <v/>
      </c>
    </row>
    <row r="432" spans="2:98" x14ac:dyDescent="0.3">
      <c r="B432" s="31">
        <v>425</v>
      </c>
      <c r="C432" s="61"/>
      <c r="D432" s="60"/>
      <c r="E432" s="19" t="str">
        <f t="shared" si="289"/>
        <v/>
      </c>
      <c r="F432" s="20" t="e">
        <f t="shared" si="290"/>
        <v>#N/A</v>
      </c>
      <c r="G432" s="21" t="str">
        <f t="shared" si="291"/>
        <v/>
      </c>
      <c r="H432" s="43"/>
      <c r="I432" s="43"/>
      <c r="J432" s="23" t="str">
        <f t="shared" si="307"/>
        <v/>
      </c>
      <c r="K432" s="24" t="str">
        <f t="shared" si="292"/>
        <v/>
      </c>
      <c r="L432" s="24" t="e">
        <f t="shared" si="293"/>
        <v>#N/A</v>
      </c>
      <c r="N432" s="25" t="str">
        <f t="shared" si="308"/>
        <v/>
      </c>
      <c r="O432" s="23" t="str">
        <f t="shared" si="309"/>
        <v/>
      </c>
      <c r="P432" s="26" t="e">
        <f t="shared" si="310"/>
        <v>#N/A</v>
      </c>
      <c r="Q432" t="b">
        <f t="shared" si="294"/>
        <v>0</v>
      </c>
      <c r="R432" s="26" t="e">
        <f t="shared" si="295"/>
        <v>#N/A</v>
      </c>
      <c r="S432" s="44" t="e">
        <f t="shared" si="296"/>
        <v>#N/A</v>
      </c>
      <c r="AC432" t="str">
        <f t="shared" si="311"/>
        <v/>
      </c>
      <c r="AD432" t="str">
        <f t="shared" si="312"/>
        <v/>
      </c>
      <c r="AE432" s="4" t="str">
        <f t="shared" si="297"/>
        <v/>
      </c>
      <c r="AF432" s="4" t="e">
        <f t="shared" si="313"/>
        <v>#N/A</v>
      </c>
      <c r="AG432" s="4" t="e">
        <f t="shared" si="314"/>
        <v>#N/A</v>
      </c>
      <c r="AH432" s="4" t="e">
        <f t="shared" si="298"/>
        <v>#N/A</v>
      </c>
      <c r="AI432" t="str">
        <f t="shared" si="299"/>
        <v/>
      </c>
      <c r="AJ432" t="str">
        <f t="shared" si="300"/>
        <v/>
      </c>
      <c r="AK432" t="str">
        <f t="shared" si="301"/>
        <v/>
      </c>
      <c r="AM432" s="39"/>
      <c r="BB432" s="16" t="e">
        <f t="shared" si="315"/>
        <v>#N/A</v>
      </c>
      <c r="BC432" s="16" t="str">
        <f t="shared" si="316"/>
        <v/>
      </c>
      <c r="BD432" s="16" t="e">
        <f t="shared" si="317"/>
        <v>#N/A</v>
      </c>
      <c r="BE432" s="16" t="str">
        <f t="shared" si="318"/>
        <v/>
      </c>
      <c r="BF432" s="16" t="str">
        <f t="shared" si="319"/>
        <v/>
      </c>
      <c r="BG432" s="16" t="e">
        <f t="shared" si="320"/>
        <v>#N/A</v>
      </c>
      <c r="BH432" s="16" t="e">
        <f t="shared" si="321"/>
        <v>#N/A</v>
      </c>
      <c r="BI432" t="e">
        <f t="shared" si="322"/>
        <v>#N/A</v>
      </c>
      <c r="BJ432" t="e">
        <f t="shared" si="323"/>
        <v>#N/A</v>
      </c>
      <c r="BK432" s="4"/>
      <c r="BL432" s="28" t="str">
        <f t="shared" si="324"/>
        <v/>
      </c>
      <c r="BM432" s="28" t="str">
        <f t="shared" si="325"/>
        <v/>
      </c>
      <c r="BN432" t="str">
        <f t="shared" si="326"/>
        <v/>
      </c>
      <c r="BO432" s="4"/>
      <c r="BP432" s="4"/>
      <c r="BQ432" s="4"/>
      <c r="BR432" s="4"/>
      <c r="BS432" s="4"/>
      <c r="CC432" s="30" t="str">
        <f t="shared" si="327"/>
        <v/>
      </c>
      <c r="CD432" s="24" t="e">
        <f t="shared" si="332"/>
        <v>#N/A</v>
      </c>
      <c r="CE432" s="4" t="e">
        <f t="shared" si="333"/>
        <v>#N/A</v>
      </c>
      <c r="CF432" s="33" t="str">
        <f t="shared" si="328"/>
        <v/>
      </c>
      <c r="CG432" t="str">
        <f t="shared" si="329"/>
        <v/>
      </c>
      <c r="CH432" t="e">
        <f t="shared" si="330"/>
        <v>#N/A</v>
      </c>
      <c r="CI432" t="e">
        <f t="shared" si="331"/>
        <v>#N/A</v>
      </c>
      <c r="CJ432" s="4" t="str">
        <f t="shared" si="302"/>
        <v/>
      </c>
      <c r="CK432" s="33" t="e">
        <f t="shared" si="303"/>
        <v>#N/A</v>
      </c>
      <c r="CL432" s="4" t="e">
        <f t="shared" si="304"/>
        <v>#N/A</v>
      </c>
      <c r="CM432" s="24" t="str">
        <f t="shared" si="305"/>
        <v/>
      </c>
      <c r="CN432" s="4" t="str">
        <f t="shared" si="306"/>
        <v/>
      </c>
      <c r="CO432" s="4"/>
      <c r="CR432" s="33" t="str">
        <f t="shared" si="334"/>
        <v/>
      </c>
      <c r="CS432" s="4" t="str">
        <f t="shared" si="335"/>
        <v/>
      </c>
      <c r="CT432" t="str">
        <f t="shared" si="336"/>
        <v/>
      </c>
    </row>
    <row r="433" spans="2:98" x14ac:dyDescent="0.3">
      <c r="B433" s="31">
        <v>426</v>
      </c>
      <c r="C433" s="61"/>
      <c r="D433" s="60"/>
      <c r="E433" s="19" t="str">
        <f t="shared" si="289"/>
        <v/>
      </c>
      <c r="F433" s="20" t="e">
        <f t="shared" si="290"/>
        <v>#N/A</v>
      </c>
      <c r="G433" s="21" t="str">
        <f t="shared" si="291"/>
        <v/>
      </c>
      <c r="H433" s="43"/>
      <c r="I433" s="43"/>
      <c r="J433" s="23" t="str">
        <f t="shared" si="307"/>
        <v/>
      </c>
      <c r="K433" s="24" t="str">
        <f t="shared" si="292"/>
        <v/>
      </c>
      <c r="L433" s="24" t="e">
        <f t="shared" si="293"/>
        <v>#N/A</v>
      </c>
      <c r="N433" s="25" t="str">
        <f t="shared" si="308"/>
        <v/>
      </c>
      <c r="O433" s="23" t="str">
        <f t="shared" si="309"/>
        <v/>
      </c>
      <c r="P433" s="26" t="e">
        <f t="shared" si="310"/>
        <v>#N/A</v>
      </c>
      <c r="Q433" t="b">
        <f t="shared" si="294"/>
        <v>0</v>
      </c>
      <c r="R433" s="26" t="e">
        <f t="shared" si="295"/>
        <v>#N/A</v>
      </c>
      <c r="S433" s="44" t="e">
        <f t="shared" si="296"/>
        <v>#N/A</v>
      </c>
      <c r="AC433" t="str">
        <f t="shared" si="311"/>
        <v/>
      </c>
      <c r="AD433" t="str">
        <f t="shared" si="312"/>
        <v/>
      </c>
      <c r="AE433" s="4" t="str">
        <f t="shared" si="297"/>
        <v/>
      </c>
      <c r="AF433" s="4" t="e">
        <f t="shared" si="313"/>
        <v>#N/A</v>
      </c>
      <c r="AG433" s="4" t="e">
        <f t="shared" si="314"/>
        <v>#N/A</v>
      </c>
      <c r="AH433" s="4" t="e">
        <f t="shared" si="298"/>
        <v>#N/A</v>
      </c>
      <c r="AI433" t="str">
        <f t="shared" si="299"/>
        <v/>
      </c>
      <c r="AJ433" t="str">
        <f t="shared" si="300"/>
        <v/>
      </c>
      <c r="AK433" t="str">
        <f t="shared" si="301"/>
        <v/>
      </c>
      <c r="AM433" s="39"/>
      <c r="BB433" s="16" t="e">
        <f t="shared" si="315"/>
        <v>#N/A</v>
      </c>
      <c r="BC433" s="16" t="str">
        <f t="shared" si="316"/>
        <v/>
      </c>
      <c r="BD433" s="16" t="e">
        <f t="shared" si="317"/>
        <v>#N/A</v>
      </c>
      <c r="BE433" s="16" t="str">
        <f t="shared" si="318"/>
        <v/>
      </c>
      <c r="BF433" s="16" t="str">
        <f t="shared" si="319"/>
        <v/>
      </c>
      <c r="BG433" s="16" t="e">
        <f t="shared" si="320"/>
        <v>#N/A</v>
      </c>
      <c r="BH433" s="16" t="e">
        <f t="shared" si="321"/>
        <v>#N/A</v>
      </c>
      <c r="BI433" t="e">
        <f t="shared" si="322"/>
        <v>#N/A</v>
      </c>
      <c r="BJ433" t="e">
        <f t="shared" si="323"/>
        <v>#N/A</v>
      </c>
      <c r="BK433" s="4"/>
      <c r="BL433" s="28" t="str">
        <f t="shared" si="324"/>
        <v/>
      </c>
      <c r="BM433" s="28" t="str">
        <f t="shared" si="325"/>
        <v/>
      </c>
      <c r="BN433" t="str">
        <f t="shared" si="326"/>
        <v/>
      </c>
      <c r="BO433" s="4"/>
      <c r="BP433" s="4"/>
      <c r="BQ433" s="4"/>
      <c r="BR433" s="4"/>
      <c r="BS433" s="4"/>
      <c r="CC433" s="30" t="str">
        <f t="shared" si="327"/>
        <v/>
      </c>
      <c r="CD433" s="24" t="e">
        <f t="shared" si="332"/>
        <v>#N/A</v>
      </c>
      <c r="CE433" s="4" t="e">
        <f t="shared" si="333"/>
        <v>#N/A</v>
      </c>
      <c r="CF433" s="33" t="str">
        <f t="shared" si="328"/>
        <v/>
      </c>
      <c r="CG433" t="str">
        <f t="shared" si="329"/>
        <v/>
      </c>
      <c r="CH433" t="e">
        <f t="shared" si="330"/>
        <v>#N/A</v>
      </c>
      <c r="CI433" t="e">
        <f t="shared" si="331"/>
        <v>#N/A</v>
      </c>
      <c r="CJ433" s="4" t="str">
        <f t="shared" si="302"/>
        <v/>
      </c>
      <c r="CK433" s="33" t="e">
        <f t="shared" si="303"/>
        <v>#N/A</v>
      </c>
      <c r="CL433" s="4" t="e">
        <f t="shared" si="304"/>
        <v>#N/A</v>
      </c>
      <c r="CM433" s="24" t="str">
        <f t="shared" si="305"/>
        <v/>
      </c>
      <c r="CN433" s="4" t="str">
        <f t="shared" si="306"/>
        <v/>
      </c>
      <c r="CO433" s="4"/>
      <c r="CR433" s="33" t="str">
        <f t="shared" si="334"/>
        <v/>
      </c>
      <c r="CS433" s="4" t="str">
        <f t="shared" si="335"/>
        <v/>
      </c>
      <c r="CT433" t="str">
        <f t="shared" si="336"/>
        <v/>
      </c>
    </row>
    <row r="434" spans="2:98" x14ac:dyDescent="0.3">
      <c r="B434" s="31">
        <v>427</v>
      </c>
      <c r="C434" s="61"/>
      <c r="D434" s="60"/>
      <c r="E434" s="19" t="str">
        <f t="shared" si="289"/>
        <v/>
      </c>
      <c r="F434" s="20" t="e">
        <f t="shared" si="290"/>
        <v>#N/A</v>
      </c>
      <c r="G434" s="21" t="str">
        <f t="shared" si="291"/>
        <v/>
      </c>
      <c r="H434" s="43"/>
      <c r="I434" s="43"/>
      <c r="J434" s="23" t="str">
        <f t="shared" si="307"/>
        <v/>
      </c>
      <c r="K434" s="24" t="str">
        <f t="shared" si="292"/>
        <v/>
      </c>
      <c r="L434" s="24" t="e">
        <f t="shared" si="293"/>
        <v>#N/A</v>
      </c>
      <c r="N434" s="25" t="str">
        <f t="shared" si="308"/>
        <v/>
      </c>
      <c r="O434" s="23" t="str">
        <f t="shared" si="309"/>
        <v/>
      </c>
      <c r="P434" s="26" t="e">
        <f t="shared" si="310"/>
        <v>#N/A</v>
      </c>
      <c r="Q434" t="b">
        <f t="shared" si="294"/>
        <v>0</v>
      </c>
      <c r="R434" s="26" t="e">
        <f t="shared" si="295"/>
        <v>#N/A</v>
      </c>
      <c r="S434" s="44" t="e">
        <f t="shared" si="296"/>
        <v>#N/A</v>
      </c>
      <c r="AC434" t="str">
        <f t="shared" si="311"/>
        <v/>
      </c>
      <c r="AD434" t="str">
        <f t="shared" si="312"/>
        <v/>
      </c>
      <c r="AE434" s="4" t="str">
        <f t="shared" si="297"/>
        <v/>
      </c>
      <c r="AF434" s="4" t="e">
        <f t="shared" si="313"/>
        <v>#N/A</v>
      </c>
      <c r="AG434" s="4" t="e">
        <f t="shared" si="314"/>
        <v>#N/A</v>
      </c>
      <c r="AH434" s="4" t="e">
        <f t="shared" si="298"/>
        <v>#N/A</v>
      </c>
      <c r="AI434" t="str">
        <f t="shared" si="299"/>
        <v/>
      </c>
      <c r="AJ434" t="str">
        <f t="shared" si="300"/>
        <v/>
      </c>
      <c r="AK434" t="str">
        <f t="shared" si="301"/>
        <v/>
      </c>
      <c r="AM434" s="39"/>
      <c r="BB434" s="16" t="e">
        <f t="shared" si="315"/>
        <v>#N/A</v>
      </c>
      <c r="BC434" s="16" t="str">
        <f t="shared" si="316"/>
        <v/>
      </c>
      <c r="BD434" s="16" t="e">
        <f t="shared" si="317"/>
        <v>#N/A</v>
      </c>
      <c r="BE434" s="16" t="str">
        <f t="shared" si="318"/>
        <v/>
      </c>
      <c r="BF434" s="16" t="str">
        <f t="shared" si="319"/>
        <v/>
      </c>
      <c r="BG434" s="16" t="e">
        <f t="shared" si="320"/>
        <v>#N/A</v>
      </c>
      <c r="BH434" s="16" t="e">
        <f t="shared" si="321"/>
        <v>#N/A</v>
      </c>
      <c r="BI434" t="e">
        <f t="shared" si="322"/>
        <v>#N/A</v>
      </c>
      <c r="BJ434" t="e">
        <f t="shared" si="323"/>
        <v>#N/A</v>
      </c>
      <c r="BK434" s="4"/>
      <c r="BL434" s="28" t="str">
        <f t="shared" si="324"/>
        <v/>
      </c>
      <c r="BM434" s="28" t="str">
        <f t="shared" si="325"/>
        <v/>
      </c>
      <c r="BN434" t="str">
        <f t="shared" si="326"/>
        <v/>
      </c>
      <c r="BO434" s="4"/>
      <c r="BP434" s="4"/>
      <c r="BQ434" s="4"/>
      <c r="BR434" s="4"/>
      <c r="BS434" s="4"/>
      <c r="CC434" s="30" t="str">
        <f t="shared" si="327"/>
        <v/>
      </c>
      <c r="CD434" s="24" t="e">
        <f t="shared" si="332"/>
        <v>#N/A</v>
      </c>
      <c r="CE434" s="4" t="e">
        <f t="shared" si="333"/>
        <v>#N/A</v>
      </c>
      <c r="CF434" s="33" t="str">
        <f t="shared" si="328"/>
        <v/>
      </c>
      <c r="CG434" t="str">
        <f t="shared" si="329"/>
        <v/>
      </c>
      <c r="CH434" t="e">
        <f t="shared" si="330"/>
        <v>#N/A</v>
      </c>
      <c r="CI434" t="e">
        <f t="shared" si="331"/>
        <v>#N/A</v>
      </c>
      <c r="CJ434" s="4" t="str">
        <f t="shared" si="302"/>
        <v/>
      </c>
      <c r="CK434" s="33" t="e">
        <f t="shared" si="303"/>
        <v>#N/A</v>
      </c>
      <c r="CL434" s="4" t="e">
        <f t="shared" si="304"/>
        <v>#N/A</v>
      </c>
      <c r="CM434" s="24" t="str">
        <f t="shared" si="305"/>
        <v/>
      </c>
      <c r="CN434" s="4" t="str">
        <f t="shared" si="306"/>
        <v/>
      </c>
      <c r="CO434" s="4"/>
      <c r="CR434" s="33" t="str">
        <f t="shared" si="334"/>
        <v/>
      </c>
      <c r="CS434" s="4" t="str">
        <f t="shared" si="335"/>
        <v/>
      </c>
      <c r="CT434" t="str">
        <f t="shared" si="336"/>
        <v/>
      </c>
    </row>
    <row r="435" spans="2:98" x14ac:dyDescent="0.3">
      <c r="B435" s="31">
        <v>428</v>
      </c>
      <c r="C435" s="61"/>
      <c r="D435" s="60"/>
      <c r="E435" s="19" t="str">
        <f t="shared" si="289"/>
        <v/>
      </c>
      <c r="F435" s="20" t="e">
        <f t="shared" si="290"/>
        <v>#N/A</v>
      </c>
      <c r="G435" s="21" t="str">
        <f t="shared" si="291"/>
        <v/>
      </c>
      <c r="H435" s="43"/>
      <c r="I435" s="43"/>
      <c r="J435" s="23" t="str">
        <f t="shared" si="307"/>
        <v/>
      </c>
      <c r="K435" s="24" t="str">
        <f t="shared" si="292"/>
        <v/>
      </c>
      <c r="L435" s="24" t="e">
        <f t="shared" si="293"/>
        <v>#N/A</v>
      </c>
      <c r="N435" s="25" t="str">
        <f t="shared" si="308"/>
        <v/>
      </c>
      <c r="O435" s="23" t="str">
        <f t="shared" si="309"/>
        <v/>
      </c>
      <c r="P435" s="26" t="e">
        <f t="shared" si="310"/>
        <v>#N/A</v>
      </c>
      <c r="Q435" t="b">
        <f t="shared" si="294"/>
        <v>0</v>
      </c>
      <c r="R435" s="26" t="e">
        <f t="shared" si="295"/>
        <v>#N/A</v>
      </c>
      <c r="S435" s="44" t="e">
        <f t="shared" si="296"/>
        <v>#N/A</v>
      </c>
      <c r="AC435" t="str">
        <f t="shared" si="311"/>
        <v/>
      </c>
      <c r="AD435" t="str">
        <f t="shared" si="312"/>
        <v/>
      </c>
      <c r="AE435" s="4" t="str">
        <f t="shared" si="297"/>
        <v/>
      </c>
      <c r="AF435" s="4" t="e">
        <f t="shared" si="313"/>
        <v>#N/A</v>
      </c>
      <c r="AG435" s="4" t="e">
        <f t="shared" si="314"/>
        <v>#N/A</v>
      </c>
      <c r="AH435" s="4" t="e">
        <f t="shared" si="298"/>
        <v>#N/A</v>
      </c>
      <c r="AI435" t="str">
        <f t="shared" si="299"/>
        <v/>
      </c>
      <c r="AJ435" t="str">
        <f t="shared" si="300"/>
        <v/>
      </c>
      <c r="AK435" t="str">
        <f t="shared" si="301"/>
        <v/>
      </c>
      <c r="AM435" s="39"/>
      <c r="BB435" s="16" t="e">
        <f t="shared" si="315"/>
        <v>#N/A</v>
      </c>
      <c r="BC435" s="16" t="str">
        <f t="shared" si="316"/>
        <v/>
      </c>
      <c r="BD435" s="16" t="e">
        <f t="shared" si="317"/>
        <v>#N/A</v>
      </c>
      <c r="BE435" s="16" t="str">
        <f t="shared" si="318"/>
        <v/>
      </c>
      <c r="BF435" s="16" t="str">
        <f t="shared" si="319"/>
        <v/>
      </c>
      <c r="BG435" s="16" t="e">
        <f t="shared" si="320"/>
        <v>#N/A</v>
      </c>
      <c r="BH435" s="16" t="e">
        <f t="shared" si="321"/>
        <v>#N/A</v>
      </c>
      <c r="BI435" t="e">
        <f t="shared" si="322"/>
        <v>#N/A</v>
      </c>
      <c r="BJ435" t="e">
        <f t="shared" si="323"/>
        <v>#N/A</v>
      </c>
      <c r="BK435" s="4"/>
      <c r="BL435" s="28" t="str">
        <f t="shared" si="324"/>
        <v/>
      </c>
      <c r="BM435" s="28" t="str">
        <f t="shared" si="325"/>
        <v/>
      </c>
      <c r="BN435" t="str">
        <f t="shared" si="326"/>
        <v/>
      </c>
      <c r="BO435" s="4"/>
      <c r="BP435" s="4"/>
      <c r="BQ435" s="4"/>
      <c r="BR435" s="4"/>
      <c r="BS435" s="4"/>
      <c r="CC435" s="30" t="str">
        <f t="shared" si="327"/>
        <v/>
      </c>
      <c r="CD435" s="24" t="e">
        <f t="shared" si="332"/>
        <v>#N/A</v>
      </c>
      <c r="CE435" s="4" t="e">
        <f t="shared" si="333"/>
        <v>#N/A</v>
      </c>
      <c r="CF435" s="33" t="str">
        <f t="shared" si="328"/>
        <v/>
      </c>
      <c r="CG435" t="str">
        <f t="shared" si="329"/>
        <v/>
      </c>
      <c r="CH435" t="e">
        <f t="shared" si="330"/>
        <v>#N/A</v>
      </c>
      <c r="CI435" t="e">
        <f t="shared" si="331"/>
        <v>#N/A</v>
      </c>
      <c r="CJ435" s="4" t="str">
        <f t="shared" si="302"/>
        <v/>
      </c>
      <c r="CK435" s="33" t="e">
        <f t="shared" si="303"/>
        <v>#N/A</v>
      </c>
      <c r="CL435" s="4" t="e">
        <f t="shared" si="304"/>
        <v>#N/A</v>
      </c>
      <c r="CM435" s="24" t="str">
        <f t="shared" si="305"/>
        <v/>
      </c>
      <c r="CN435" s="4" t="str">
        <f t="shared" si="306"/>
        <v/>
      </c>
      <c r="CO435" s="4"/>
      <c r="CR435" s="33" t="str">
        <f t="shared" si="334"/>
        <v/>
      </c>
      <c r="CS435" s="4" t="str">
        <f t="shared" si="335"/>
        <v/>
      </c>
      <c r="CT435" t="str">
        <f t="shared" si="336"/>
        <v/>
      </c>
    </row>
    <row r="436" spans="2:98" x14ac:dyDescent="0.3">
      <c r="B436" s="31">
        <v>429</v>
      </c>
      <c r="C436" s="61"/>
      <c r="D436" s="60"/>
      <c r="E436" s="19" t="str">
        <f t="shared" si="289"/>
        <v/>
      </c>
      <c r="F436" s="20" t="e">
        <f t="shared" si="290"/>
        <v>#N/A</v>
      </c>
      <c r="G436" s="21" t="str">
        <f t="shared" si="291"/>
        <v/>
      </c>
      <c r="H436" s="43"/>
      <c r="I436" s="43"/>
      <c r="J436" s="23" t="str">
        <f t="shared" si="307"/>
        <v/>
      </c>
      <c r="K436" s="24" t="str">
        <f t="shared" si="292"/>
        <v/>
      </c>
      <c r="L436" s="24" t="e">
        <f t="shared" si="293"/>
        <v>#N/A</v>
      </c>
      <c r="N436" s="25" t="str">
        <f t="shared" si="308"/>
        <v/>
      </c>
      <c r="O436" s="23" t="str">
        <f t="shared" si="309"/>
        <v/>
      </c>
      <c r="P436" s="26" t="e">
        <f t="shared" si="310"/>
        <v>#N/A</v>
      </c>
      <c r="Q436" t="b">
        <f t="shared" si="294"/>
        <v>0</v>
      </c>
      <c r="R436" s="26" t="e">
        <f t="shared" si="295"/>
        <v>#N/A</v>
      </c>
      <c r="S436" s="44" t="e">
        <f t="shared" si="296"/>
        <v>#N/A</v>
      </c>
      <c r="AC436" t="str">
        <f t="shared" si="311"/>
        <v/>
      </c>
      <c r="AD436" t="str">
        <f t="shared" si="312"/>
        <v/>
      </c>
      <c r="AE436" s="4" t="str">
        <f t="shared" si="297"/>
        <v/>
      </c>
      <c r="AF436" s="4" t="e">
        <f t="shared" si="313"/>
        <v>#N/A</v>
      </c>
      <c r="AG436" s="4" t="e">
        <f t="shared" si="314"/>
        <v>#N/A</v>
      </c>
      <c r="AH436" s="4" t="e">
        <f t="shared" si="298"/>
        <v>#N/A</v>
      </c>
      <c r="AI436" t="str">
        <f t="shared" si="299"/>
        <v/>
      </c>
      <c r="AJ436" t="str">
        <f t="shared" si="300"/>
        <v/>
      </c>
      <c r="AK436" t="str">
        <f t="shared" si="301"/>
        <v/>
      </c>
      <c r="AM436" s="39"/>
      <c r="BB436" s="16" t="e">
        <f t="shared" si="315"/>
        <v>#N/A</v>
      </c>
      <c r="BC436" s="16" t="str">
        <f t="shared" si="316"/>
        <v/>
      </c>
      <c r="BD436" s="16" t="e">
        <f t="shared" si="317"/>
        <v>#N/A</v>
      </c>
      <c r="BE436" s="16" t="str">
        <f t="shared" si="318"/>
        <v/>
      </c>
      <c r="BF436" s="16" t="str">
        <f t="shared" si="319"/>
        <v/>
      </c>
      <c r="BG436" s="16" t="e">
        <f t="shared" si="320"/>
        <v>#N/A</v>
      </c>
      <c r="BH436" s="16" t="e">
        <f t="shared" si="321"/>
        <v>#N/A</v>
      </c>
      <c r="BI436" t="e">
        <f t="shared" si="322"/>
        <v>#N/A</v>
      </c>
      <c r="BJ436" t="e">
        <f t="shared" si="323"/>
        <v>#N/A</v>
      </c>
      <c r="BK436" s="4"/>
      <c r="BL436" s="28" t="str">
        <f t="shared" si="324"/>
        <v/>
      </c>
      <c r="BM436" s="28" t="str">
        <f t="shared" si="325"/>
        <v/>
      </c>
      <c r="BN436" t="str">
        <f t="shared" si="326"/>
        <v/>
      </c>
      <c r="BO436" s="4"/>
      <c r="BP436" s="4"/>
      <c r="BQ436" s="4"/>
      <c r="BR436" s="4"/>
      <c r="BS436" s="4"/>
      <c r="CC436" s="30" t="str">
        <f t="shared" si="327"/>
        <v/>
      </c>
      <c r="CD436" s="24" t="e">
        <f t="shared" si="332"/>
        <v>#N/A</v>
      </c>
      <c r="CE436" s="4" t="e">
        <f t="shared" si="333"/>
        <v>#N/A</v>
      </c>
      <c r="CF436" s="33" t="str">
        <f t="shared" si="328"/>
        <v/>
      </c>
      <c r="CG436" t="str">
        <f t="shared" si="329"/>
        <v/>
      </c>
      <c r="CH436" t="e">
        <f t="shared" si="330"/>
        <v>#N/A</v>
      </c>
      <c r="CI436" t="e">
        <f t="shared" si="331"/>
        <v>#N/A</v>
      </c>
      <c r="CJ436" s="4" t="str">
        <f t="shared" si="302"/>
        <v/>
      </c>
      <c r="CK436" s="33" t="e">
        <f t="shared" si="303"/>
        <v>#N/A</v>
      </c>
      <c r="CL436" s="4" t="e">
        <f t="shared" si="304"/>
        <v>#N/A</v>
      </c>
      <c r="CM436" s="24" t="str">
        <f t="shared" si="305"/>
        <v/>
      </c>
      <c r="CN436" s="4" t="str">
        <f t="shared" si="306"/>
        <v/>
      </c>
      <c r="CO436" s="4"/>
      <c r="CR436" s="33" t="str">
        <f t="shared" si="334"/>
        <v/>
      </c>
      <c r="CS436" s="4" t="str">
        <f t="shared" si="335"/>
        <v/>
      </c>
      <c r="CT436" t="str">
        <f t="shared" si="336"/>
        <v/>
      </c>
    </row>
    <row r="437" spans="2:98" x14ac:dyDescent="0.3">
      <c r="B437" s="31">
        <v>430</v>
      </c>
      <c r="C437" s="61"/>
      <c r="D437" s="60"/>
      <c r="E437" s="19" t="str">
        <f t="shared" si="289"/>
        <v/>
      </c>
      <c r="F437" s="20" t="e">
        <f t="shared" si="290"/>
        <v>#N/A</v>
      </c>
      <c r="G437" s="21" t="str">
        <f t="shared" si="291"/>
        <v/>
      </c>
      <c r="H437" s="43"/>
      <c r="I437" s="43"/>
      <c r="J437" s="23" t="str">
        <f t="shared" si="307"/>
        <v/>
      </c>
      <c r="K437" s="24" t="str">
        <f t="shared" si="292"/>
        <v/>
      </c>
      <c r="L437" s="24" t="e">
        <f t="shared" si="293"/>
        <v>#N/A</v>
      </c>
      <c r="N437" s="25" t="str">
        <f t="shared" si="308"/>
        <v/>
      </c>
      <c r="O437" s="23" t="str">
        <f t="shared" si="309"/>
        <v/>
      </c>
      <c r="P437" s="26" t="e">
        <f t="shared" si="310"/>
        <v>#N/A</v>
      </c>
      <c r="Q437" t="b">
        <f t="shared" si="294"/>
        <v>0</v>
      </c>
      <c r="R437" s="26" t="e">
        <f t="shared" si="295"/>
        <v>#N/A</v>
      </c>
      <c r="S437" s="44" t="e">
        <f t="shared" si="296"/>
        <v>#N/A</v>
      </c>
      <c r="AC437" t="str">
        <f t="shared" si="311"/>
        <v/>
      </c>
      <c r="AD437" t="str">
        <f t="shared" si="312"/>
        <v/>
      </c>
      <c r="AE437" s="4" t="str">
        <f t="shared" si="297"/>
        <v/>
      </c>
      <c r="AF437" s="4" t="e">
        <f t="shared" si="313"/>
        <v>#N/A</v>
      </c>
      <c r="AG437" s="4" t="e">
        <f t="shared" si="314"/>
        <v>#N/A</v>
      </c>
      <c r="AH437" s="4" t="e">
        <f t="shared" si="298"/>
        <v>#N/A</v>
      </c>
      <c r="AI437" t="str">
        <f t="shared" si="299"/>
        <v/>
      </c>
      <c r="AJ437" t="str">
        <f t="shared" si="300"/>
        <v/>
      </c>
      <c r="AK437" t="str">
        <f t="shared" si="301"/>
        <v/>
      </c>
      <c r="AM437" s="39"/>
      <c r="BB437" s="16" t="e">
        <f t="shared" si="315"/>
        <v>#N/A</v>
      </c>
      <c r="BC437" s="16" t="str">
        <f t="shared" si="316"/>
        <v/>
      </c>
      <c r="BD437" s="16" t="e">
        <f t="shared" si="317"/>
        <v>#N/A</v>
      </c>
      <c r="BE437" s="16" t="str">
        <f t="shared" si="318"/>
        <v/>
      </c>
      <c r="BF437" s="16" t="str">
        <f t="shared" si="319"/>
        <v/>
      </c>
      <c r="BG437" s="16" t="e">
        <f t="shared" si="320"/>
        <v>#N/A</v>
      </c>
      <c r="BH437" s="16" t="e">
        <f t="shared" si="321"/>
        <v>#N/A</v>
      </c>
      <c r="BI437" t="e">
        <f t="shared" si="322"/>
        <v>#N/A</v>
      </c>
      <c r="BJ437" t="e">
        <f t="shared" si="323"/>
        <v>#N/A</v>
      </c>
      <c r="BK437" s="4"/>
      <c r="BL437" s="28" t="str">
        <f t="shared" si="324"/>
        <v/>
      </c>
      <c r="BM437" s="28" t="str">
        <f t="shared" si="325"/>
        <v/>
      </c>
      <c r="BN437" t="str">
        <f t="shared" si="326"/>
        <v/>
      </c>
      <c r="BO437" s="4"/>
      <c r="BP437" s="4"/>
      <c r="BQ437" s="4"/>
      <c r="BR437" s="4"/>
      <c r="BS437" s="4"/>
      <c r="CC437" s="30" t="str">
        <f t="shared" si="327"/>
        <v/>
      </c>
      <c r="CD437" s="24" t="e">
        <f t="shared" si="332"/>
        <v>#N/A</v>
      </c>
      <c r="CE437" s="4" t="e">
        <f t="shared" si="333"/>
        <v>#N/A</v>
      </c>
      <c r="CF437" s="33" t="str">
        <f t="shared" si="328"/>
        <v/>
      </c>
      <c r="CG437" t="str">
        <f t="shared" si="329"/>
        <v/>
      </c>
      <c r="CH437" t="e">
        <f t="shared" si="330"/>
        <v>#N/A</v>
      </c>
      <c r="CI437" t="e">
        <f t="shared" si="331"/>
        <v>#N/A</v>
      </c>
      <c r="CJ437" s="4" t="str">
        <f t="shared" si="302"/>
        <v/>
      </c>
      <c r="CK437" s="33" t="e">
        <f t="shared" si="303"/>
        <v>#N/A</v>
      </c>
      <c r="CL437" s="4" t="e">
        <f t="shared" si="304"/>
        <v>#N/A</v>
      </c>
      <c r="CM437" s="24" t="str">
        <f t="shared" si="305"/>
        <v/>
      </c>
      <c r="CN437" s="4" t="str">
        <f t="shared" si="306"/>
        <v/>
      </c>
      <c r="CO437" s="4"/>
      <c r="CR437" s="33" t="str">
        <f t="shared" si="334"/>
        <v/>
      </c>
      <c r="CS437" s="4" t="str">
        <f t="shared" si="335"/>
        <v/>
      </c>
      <c r="CT437" t="str">
        <f t="shared" si="336"/>
        <v/>
      </c>
    </row>
    <row r="438" spans="2:98" x14ac:dyDescent="0.3">
      <c r="B438" s="31">
        <v>431</v>
      </c>
      <c r="C438" s="61"/>
      <c r="D438" s="60"/>
      <c r="E438" s="19" t="str">
        <f t="shared" si="289"/>
        <v/>
      </c>
      <c r="F438" s="20" t="e">
        <f t="shared" si="290"/>
        <v>#N/A</v>
      </c>
      <c r="G438" s="21" t="str">
        <f t="shared" si="291"/>
        <v/>
      </c>
      <c r="H438" s="43"/>
      <c r="I438" s="43"/>
      <c r="J438" s="23" t="str">
        <f t="shared" si="307"/>
        <v/>
      </c>
      <c r="K438" s="24" t="str">
        <f t="shared" si="292"/>
        <v/>
      </c>
      <c r="L438" s="24" t="e">
        <f t="shared" si="293"/>
        <v>#N/A</v>
      </c>
      <c r="N438" s="25" t="str">
        <f t="shared" si="308"/>
        <v/>
      </c>
      <c r="O438" s="23" t="str">
        <f t="shared" si="309"/>
        <v/>
      </c>
      <c r="P438" s="26" t="e">
        <f t="shared" si="310"/>
        <v>#N/A</v>
      </c>
      <c r="Q438" t="b">
        <f t="shared" si="294"/>
        <v>0</v>
      </c>
      <c r="R438" s="26" t="e">
        <f t="shared" si="295"/>
        <v>#N/A</v>
      </c>
      <c r="S438" s="44" t="e">
        <f t="shared" si="296"/>
        <v>#N/A</v>
      </c>
      <c r="AC438" t="str">
        <f t="shared" si="311"/>
        <v/>
      </c>
      <c r="AD438" t="str">
        <f t="shared" si="312"/>
        <v/>
      </c>
      <c r="AE438" s="4" t="str">
        <f t="shared" si="297"/>
        <v/>
      </c>
      <c r="AF438" s="4" t="e">
        <f t="shared" si="313"/>
        <v>#N/A</v>
      </c>
      <c r="AG438" s="4" t="e">
        <f t="shared" si="314"/>
        <v>#N/A</v>
      </c>
      <c r="AH438" s="4" t="e">
        <f t="shared" si="298"/>
        <v>#N/A</v>
      </c>
      <c r="AI438" t="str">
        <f t="shared" si="299"/>
        <v/>
      </c>
      <c r="AJ438" t="str">
        <f t="shared" si="300"/>
        <v/>
      </c>
      <c r="AK438" t="str">
        <f t="shared" si="301"/>
        <v/>
      </c>
      <c r="AM438" s="39"/>
      <c r="BB438" s="16" t="e">
        <f t="shared" si="315"/>
        <v>#N/A</v>
      </c>
      <c r="BC438" s="16" t="str">
        <f t="shared" si="316"/>
        <v/>
      </c>
      <c r="BD438" s="16" t="e">
        <f t="shared" si="317"/>
        <v>#N/A</v>
      </c>
      <c r="BE438" s="16" t="str">
        <f t="shared" si="318"/>
        <v/>
      </c>
      <c r="BF438" s="16" t="str">
        <f t="shared" si="319"/>
        <v/>
      </c>
      <c r="BG438" s="16" t="e">
        <f t="shared" si="320"/>
        <v>#N/A</v>
      </c>
      <c r="BH438" s="16" t="e">
        <f t="shared" si="321"/>
        <v>#N/A</v>
      </c>
      <c r="BI438" t="e">
        <f t="shared" si="322"/>
        <v>#N/A</v>
      </c>
      <c r="BJ438" t="e">
        <f t="shared" si="323"/>
        <v>#N/A</v>
      </c>
      <c r="BK438" s="4"/>
      <c r="BL438" s="28" t="str">
        <f t="shared" si="324"/>
        <v/>
      </c>
      <c r="BM438" s="28" t="str">
        <f t="shared" si="325"/>
        <v/>
      </c>
      <c r="BN438" t="str">
        <f t="shared" si="326"/>
        <v/>
      </c>
      <c r="BO438" s="4"/>
      <c r="BP438" s="4"/>
      <c r="BQ438" s="4"/>
      <c r="BR438" s="4"/>
      <c r="BS438" s="4"/>
      <c r="CC438" s="30" t="str">
        <f t="shared" si="327"/>
        <v/>
      </c>
      <c r="CD438" s="24" t="e">
        <f t="shared" si="332"/>
        <v>#N/A</v>
      </c>
      <c r="CE438" s="4" t="e">
        <f t="shared" si="333"/>
        <v>#N/A</v>
      </c>
      <c r="CF438" s="33" t="str">
        <f t="shared" si="328"/>
        <v/>
      </c>
      <c r="CG438" t="str">
        <f t="shared" si="329"/>
        <v/>
      </c>
      <c r="CH438" t="e">
        <f t="shared" si="330"/>
        <v>#N/A</v>
      </c>
      <c r="CI438" t="e">
        <f t="shared" si="331"/>
        <v>#N/A</v>
      </c>
      <c r="CJ438" s="4" t="str">
        <f t="shared" si="302"/>
        <v/>
      </c>
      <c r="CK438" s="33" t="e">
        <f t="shared" si="303"/>
        <v>#N/A</v>
      </c>
      <c r="CL438" s="4" t="e">
        <f t="shared" si="304"/>
        <v>#N/A</v>
      </c>
      <c r="CM438" s="24" t="str">
        <f t="shared" si="305"/>
        <v/>
      </c>
      <c r="CN438" s="4" t="str">
        <f t="shared" si="306"/>
        <v/>
      </c>
      <c r="CO438" s="4"/>
      <c r="CR438" s="33" t="str">
        <f t="shared" si="334"/>
        <v/>
      </c>
      <c r="CS438" s="4" t="str">
        <f t="shared" si="335"/>
        <v/>
      </c>
      <c r="CT438" t="str">
        <f t="shared" si="336"/>
        <v/>
      </c>
    </row>
    <row r="439" spans="2:98" x14ac:dyDescent="0.3">
      <c r="B439" s="31">
        <v>432</v>
      </c>
      <c r="C439" s="61"/>
      <c r="D439" s="60"/>
      <c r="E439" s="19" t="str">
        <f t="shared" si="289"/>
        <v/>
      </c>
      <c r="F439" s="20" t="e">
        <f t="shared" si="290"/>
        <v>#N/A</v>
      </c>
      <c r="G439" s="21" t="str">
        <f t="shared" si="291"/>
        <v/>
      </c>
      <c r="H439" s="43"/>
      <c r="I439" s="43"/>
      <c r="J439" s="23" t="str">
        <f t="shared" si="307"/>
        <v/>
      </c>
      <c r="K439" s="24" t="str">
        <f t="shared" si="292"/>
        <v/>
      </c>
      <c r="L439" s="24" t="e">
        <f t="shared" si="293"/>
        <v>#N/A</v>
      </c>
      <c r="N439" s="25" t="str">
        <f t="shared" si="308"/>
        <v/>
      </c>
      <c r="O439" s="23" t="str">
        <f t="shared" si="309"/>
        <v/>
      </c>
      <c r="P439" s="26" t="e">
        <f t="shared" si="310"/>
        <v>#N/A</v>
      </c>
      <c r="Q439" t="b">
        <f t="shared" si="294"/>
        <v>0</v>
      </c>
      <c r="R439" s="26" t="e">
        <f t="shared" si="295"/>
        <v>#N/A</v>
      </c>
      <c r="S439" s="44" t="e">
        <f t="shared" si="296"/>
        <v>#N/A</v>
      </c>
      <c r="AC439" t="str">
        <f t="shared" si="311"/>
        <v/>
      </c>
      <c r="AD439" t="str">
        <f t="shared" si="312"/>
        <v/>
      </c>
      <c r="AE439" s="4" t="str">
        <f t="shared" si="297"/>
        <v/>
      </c>
      <c r="AF439" s="4" t="e">
        <f t="shared" si="313"/>
        <v>#N/A</v>
      </c>
      <c r="AG439" s="4" t="e">
        <f t="shared" si="314"/>
        <v>#N/A</v>
      </c>
      <c r="AH439" s="4" t="e">
        <f t="shared" si="298"/>
        <v>#N/A</v>
      </c>
      <c r="AI439" t="str">
        <f t="shared" si="299"/>
        <v/>
      </c>
      <c r="AJ439" t="str">
        <f t="shared" si="300"/>
        <v/>
      </c>
      <c r="AK439" t="str">
        <f t="shared" si="301"/>
        <v/>
      </c>
      <c r="AM439" s="39"/>
      <c r="BB439" s="16" t="e">
        <f t="shared" si="315"/>
        <v>#N/A</v>
      </c>
      <c r="BC439" s="16" t="str">
        <f t="shared" si="316"/>
        <v/>
      </c>
      <c r="BD439" s="16" t="e">
        <f t="shared" si="317"/>
        <v>#N/A</v>
      </c>
      <c r="BE439" s="16" t="str">
        <f t="shared" si="318"/>
        <v/>
      </c>
      <c r="BF439" s="16" t="str">
        <f t="shared" si="319"/>
        <v/>
      </c>
      <c r="BG439" s="16" t="e">
        <f t="shared" si="320"/>
        <v>#N/A</v>
      </c>
      <c r="BH439" s="16" t="e">
        <f t="shared" si="321"/>
        <v>#N/A</v>
      </c>
      <c r="BI439" t="e">
        <f t="shared" si="322"/>
        <v>#N/A</v>
      </c>
      <c r="BJ439" t="e">
        <f t="shared" si="323"/>
        <v>#N/A</v>
      </c>
      <c r="BK439" s="4"/>
      <c r="BL439" s="28" t="str">
        <f t="shared" si="324"/>
        <v/>
      </c>
      <c r="BM439" s="28" t="str">
        <f t="shared" si="325"/>
        <v/>
      </c>
      <c r="BN439" t="str">
        <f t="shared" si="326"/>
        <v/>
      </c>
      <c r="BO439" s="4"/>
      <c r="BP439" s="4"/>
      <c r="BQ439" s="4"/>
      <c r="BR439" s="4"/>
      <c r="BS439" s="4"/>
      <c r="CC439" s="30" t="str">
        <f t="shared" si="327"/>
        <v/>
      </c>
      <c r="CD439" s="24" t="e">
        <f t="shared" si="332"/>
        <v>#N/A</v>
      </c>
      <c r="CE439" s="4" t="e">
        <f t="shared" si="333"/>
        <v>#N/A</v>
      </c>
      <c r="CF439" s="33" t="str">
        <f t="shared" si="328"/>
        <v/>
      </c>
      <c r="CG439" t="str">
        <f t="shared" si="329"/>
        <v/>
      </c>
      <c r="CH439" t="e">
        <f t="shared" si="330"/>
        <v>#N/A</v>
      </c>
      <c r="CI439" t="e">
        <f t="shared" si="331"/>
        <v>#N/A</v>
      </c>
      <c r="CJ439" s="4" t="str">
        <f t="shared" si="302"/>
        <v/>
      </c>
      <c r="CK439" s="33" t="e">
        <f t="shared" si="303"/>
        <v>#N/A</v>
      </c>
      <c r="CL439" s="4" t="e">
        <f t="shared" si="304"/>
        <v>#N/A</v>
      </c>
      <c r="CM439" s="24" t="str">
        <f t="shared" si="305"/>
        <v/>
      </c>
      <c r="CN439" s="4" t="str">
        <f t="shared" si="306"/>
        <v/>
      </c>
      <c r="CO439" s="4"/>
      <c r="CR439" s="33" t="str">
        <f t="shared" si="334"/>
        <v/>
      </c>
      <c r="CS439" s="4" t="str">
        <f t="shared" si="335"/>
        <v/>
      </c>
      <c r="CT439" t="str">
        <f t="shared" si="336"/>
        <v/>
      </c>
    </row>
    <row r="440" spans="2:98" x14ac:dyDescent="0.3">
      <c r="B440" s="31">
        <v>433</v>
      </c>
      <c r="C440" s="61"/>
      <c r="D440" s="60"/>
      <c r="E440" s="19" t="str">
        <f t="shared" si="289"/>
        <v/>
      </c>
      <c r="F440" s="20" t="e">
        <f t="shared" si="290"/>
        <v>#N/A</v>
      </c>
      <c r="G440" s="21" t="str">
        <f t="shared" si="291"/>
        <v/>
      </c>
      <c r="H440" s="43"/>
      <c r="I440" s="43"/>
      <c r="J440" s="23" t="str">
        <f t="shared" si="307"/>
        <v/>
      </c>
      <c r="K440" s="24" t="str">
        <f t="shared" si="292"/>
        <v/>
      </c>
      <c r="L440" s="24" t="e">
        <f t="shared" si="293"/>
        <v>#N/A</v>
      </c>
      <c r="N440" s="25" t="str">
        <f t="shared" si="308"/>
        <v/>
      </c>
      <c r="O440" s="23" t="str">
        <f t="shared" si="309"/>
        <v/>
      </c>
      <c r="P440" s="26" t="e">
        <f t="shared" si="310"/>
        <v>#N/A</v>
      </c>
      <c r="Q440" t="b">
        <f t="shared" si="294"/>
        <v>0</v>
      </c>
      <c r="R440" s="26" t="e">
        <f t="shared" si="295"/>
        <v>#N/A</v>
      </c>
      <c r="S440" s="44" t="e">
        <f t="shared" si="296"/>
        <v>#N/A</v>
      </c>
      <c r="AC440" t="str">
        <f t="shared" si="311"/>
        <v/>
      </c>
      <c r="AD440" t="str">
        <f t="shared" si="312"/>
        <v/>
      </c>
      <c r="AE440" s="4" t="str">
        <f t="shared" si="297"/>
        <v/>
      </c>
      <c r="AF440" s="4" t="e">
        <f t="shared" si="313"/>
        <v>#N/A</v>
      </c>
      <c r="AG440" s="4" t="e">
        <f t="shared" si="314"/>
        <v>#N/A</v>
      </c>
      <c r="AH440" s="4" t="e">
        <f t="shared" si="298"/>
        <v>#N/A</v>
      </c>
      <c r="AI440" t="str">
        <f t="shared" si="299"/>
        <v/>
      </c>
      <c r="AJ440" t="str">
        <f t="shared" si="300"/>
        <v/>
      </c>
      <c r="AK440" t="str">
        <f t="shared" si="301"/>
        <v/>
      </c>
      <c r="AM440" s="39"/>
      <c r="BB440" s="16" t="e">
        <f t="shared" si="315"/>
        <v>#N/A</v>
      </c>
      <c r="BC440" s="16" t="str">
        <f t="shared" si="316"/>
        <v/>
      </c>
      <c r="BD440" s="16" t="e">
        <f t="shared" si="317"/>
        <v>#N/A</v>
      </c>
      <c r="BE440" s="16" t="str">
        <f t="shared" si="318"/>
        <v/>
      </c>
      <c r="BF440" s="16" t="str">
        <f t="shared" si="319"/>
        <v/>
      </c>
      <c r="BG440" s="16" t="e">
        <f t="shared" si="320"/>
        <v>#N/A</v>
      </c>
      <c r="BH440" s="16" t="e">
        <f t="shared" si="321"/>
        <v>#N/A</v>
      </c>
      <c r="BI440" t="e">
        <f t="shared" si="322"/>
        <v>#N/A</v>
      </c>
      <c r="BJ440" t="e">
        <f t="shared" si="323"/>
        <v>#N/A</v>
      </c>
      <c r="BK440" s="4"/>
      <c r="BL440" s="28" t="str">
        <f t="shared" si="324"/>
        <v/>
      </c>
      <c r="BM440" s="28" t="str">
        <f t="shared" si="325"/>
        <v/>
      </c>
      <c r="BN440" t="str">
        <f t="shared" si="326"/>
        <v/>
      </c>
      <c r="BO440" s="4"/>
      <c r="BP440" s="4"/>
      <c r="BQ440" s="4"/>
      <c r="BR440" s="4"/>
      <c r="BS440" s="4"/>
      <c r="CC440" s="30" t="str">
        <f t="shared" si="327"/>
        <v/>
      </c>
      <c r="CD440" s="24" t="e">
        <f t="shared" si="332"/>
        <v>#N/A</v>
      </c>
      <c r="CE440" s="4" t="e">
        <f t="shared" si="333"/>
        <v>#N/A</v>
      </c>
      <c r="CF440" s="33" t="str">
        <f t="shared" si="328"/>
        <v/>
      </c>
      <c r="CG440" t="str">
        <f t="shared" si="329"/>
        <v/>
      </c>
      <c r="CH440" t="e">
        <f t="shared" si="330"/>
        <v>#N/A</v>
      </c>
      <c r="CI440" t="e">
        <f t="shared" si="331"/>
        <v>#N/A</v>
      </c>
      <c r="CJ440" s="4" t="str">
        <f t="shared" si="302"/>
        <v/>
      </c>
      <c r="CK440" s="33" t="e">
        <f t="shared" si="303"/>
        <v>#N/A</v>
      </c>
      <c r="CL440" s="4" t="e">
        <f t="shared" si="304"/>
        <v>#N/A</v>
      </c>
      <c r="CM440" s="24" t="str">
        <f t="shared" si="305"/>
        <v/>
      </c>
      <c r="CN440" s="4" t="str">
        <f t="shared" si="306"/>
        <v/>
      </c>
      <c r="CO440" s="4"/>
      <c r="CR440" s="33" t="str">
        <f t="shared" si="334"/>
        <v/>
      </c>
      <c r="CS440" s="4" t="str">
        <f t="shared" si="335"/>
        <v/>
      </c>
      <c r="CT440" t="str">
        <f t="shared" si="336"/>
        <v/>
      </c>
    </row>
    <row r="441" spans="2:98" x14ac:dyDescent="0.3">
      <c r="B441" s="31">
        <v>434</v>
      </c>
      <c r="C441" s="61"/>
      <c r="D441" s="60"/>
      <c r="E441" s="19" t="str">
        <f t="shared" si="289"/>
        <v/>
      </c>
      <c r="F441" s="20" t="e">
        <f t="shared" si="290"/>
        <v>#N/A</v>
      </c>
      <c r="G441" s="21" t="str">
        <f t="shared" si="291"/>
        <v/>
      </c>
      <c r="H441" s="43"/>
      <c r="I441" s="43"/>
      <c r="J441" s="23" t="str">
        <f t="shared" si="307"/>
        <v/>
      </c>
      <c r="K441" s="24" t="str">
        <f t="shared" si="292"/>
        <v/>
      </c>
      <c r="L441" s="24" t="e">
        <f t="shared" si="293"/>
        <v>#N/A</v>
      </c>
      <c r="N441" s="25" t="str">
        <f t="shared" si="308"/>
        <v/>
      </c>
      <c r="O441" s="23" t="str">
        <f t="shared" si="309"/>
        <v/>
      </c>
      <c r="P441" s="26" t="e">
        <f t="shared" si="310"/>
        <v>#N/A</v>
      </c>
      <c r="Q441" t="b">
        <f t="shared" si="294"/>
        <v>0</v>
      </c>
      <c r="R441" s="26" t="e">
        <f t="shared" si="295"/>
        <v>#N/A</v>
      </c>
      <c r="S441" s="44" t="e">
        <f t="shared" si="296"/>
        <v>#N/A</v>
      </c>
      <c r="AC441" t="str">
        <f t="shared" si="311"/>
        <v/>
      </c>
      <c r="AD441" t="str">
        <f t="shared" si="312"/>
        <v/>
      </c>
      <c r="AE441" s="4" t="str">
        <f t="shared" si="297"/>
        <v/>
      </c>
      <c r="AF441" s="4" t="e">
        <f t="shared" si="313"/>
        <v>#N/A</v>
      </c>
      <c r="AG441" s="4" t="e">
        <f t="shared" si="314"/>
        <v>#N/A</v>
      </c>
      <c r="AH441" s="4" t="e">
        <f t="shared" si="298"/>
        <v>#N/A</v>
      </c>
      <c r="AI441" t="str">
        <f t="shared" si="299"/>
        <v/>
      </c>
      <c r="AJ441" t="str">
        <f t="shared" si="300"/>
        <v/>
      </c>
      <c r="AK441" t="str">
        <f t="shared" si="301"/>
        <v/>
      </c>
      <c r="AM441" s="39"/>
      <c r="BB441" s="16" t="e">
        <f t="shared" si="315"/>
        <v>#N/A</v>
      </c>
      <c r="BC441" s="16" t="str">
        <f t="shared" si="316"/>
        <v/>
      </c>
      <c r="BD441" s="16" t="e">
        <f t="shared" si="317"/>
        <v>#N/A</v>
      </c>
      <c r="BE441" s="16" t="str">
        <f t="shared" si="318"/>
        <v/>
      </c>
      <c r="BF441" s="16" t="str">
        <f t="shared" si="319"/>
        <v/>
      </c>
      <c r="BG441" s="16" t="e">
        <f t="shared" si="320"/>
        <v>#N/A</v>
      </c>
      <c r="BH441" s="16" t="e">
        <f t="shared" si="321"/>
        <v>#N/A</v>
      </c>
      <c r="BI441" t="e">
        <f t="shared" si="322"/>
        <v>#N/A</v>
      </c>
      <c r="BJ441" t="e">
        <f t="shared" si="323"/>
        <v>#N/A</v>
      </c>
      <c r="BK441" s="4"/>
      <c r="BL441" s="28" t="str">
        <f t="shared" si="324"/>
        <v/>
      </c>
      <c r="BM441" s="28" t="str">
        <f t="shared" si="325"/>
        <v/>
      </c>
      <c r="BN441" t="str">
        <f t="shared" si="326"/>
        <v/>
      </c>
      <c r="BO441" s="4"/>
      <c r="BP441" s="4"/>
      <c r="BQ441" s="4"/>
      <c r="BR441" s="4"/>
      <c r="BS441" s="4"/>
      <c r="CC441" s="30" t="str">
        <f t="shared" si="327"/>
        <v/>
      </c>
      <c r="CD441" s="24" t="e">
        <f t="shared" si="332"/>
        <v>#N/A</v>
      </c>
      <c r="CE441" s="4" t="e">
        <f t="shared" si="333"/>
        <v>#N/A</v>
      </c>
      <c r="CF441" s="33" t="str">
        <f t="shared" si="328"/>
        <v/>
      </c>
      <c r="CG441" t="str">
        <f t="shared" si="329"/>
        <v/>
      </c>
      <c r="CH441" t="e">
        <f t="shared" si="330"/>
        <v>#N/A</v>
      </c>
      <c r="CI441" t="e">
        <f t="shared" si="331"/>
        <v>#N/A</v>
      </c>
      <c r="CJ441" s="4" t="str">
        <f t="shared" si="302"/>
        <v/>
      </c>
      <c r="CK441" s="33" t="e">
        <f t="shared" si="303"/>
        <v>#N/A</v>
      </c>
      <c r="CL441" s="4" t="e">
        <f t="shared" si="304"/>
        <v>#N/A</v>
      </c>
      <c r="CM441" s="24" t="str">
        <f t="shared" si="305"/>
        <v/>
      </c>
      <c r="CN441" s="4" t="str">
        <f t="shared" si="306"/>
        <v/>
      </c>
      <c r="CO441" s="4"/>
      <c r="CR441" s="33" t="str">
        <f t="shared" si="334"/>
        <v/>
      </c>
      <c r="CS441" s="4" t="str">
        <f t="shared" si="335"/>
        <v/>
      </c>
      <c r="CT441" t="str">
        <f t="shared" si="336"/>
        <v/>
      </c>
    </row>
    <row r="442" spans="2:98" x14ac:dyDescent="0.3">
      <c r="B442" s="31">
        <v>435</v>
      </c>
      <c r="C442" s="61"/>
      <c r="D442" s="60"/>
      <c r="E442" s="19" t="str">
        <f t="shared" si="289"/>
        <v/>
      </c>
      <c r="F442" s="20" t="e">
        <f t="shared" si="290"/>
        <v>#N/A</v>
      </c>
      <c r="G442" s="21" t="str">
        <f t="shared" si="291"/>
        <v/>
      </c>
      <c r="H442" s="43"/>
      <c r="I442" s="43"/>
      <c r="J442" s="23" t="str">
        <f t="shared" si="307"/>
        <v/>
      </c>
      <c r="K442" s="24" t="str">
        <f t="shared" si="292"/>
        <v/>
      </c>
      <c r="L442" s="24" t="e">
        <f t="shared" si="293"/>
        <v>#N/A</v>
      </c>
      <c r="N442" s="25" t="str">
        <f t="shared" si="308"/>
        <v/>
      </c>
      <c r="O442" s="23" t="str">
        <f t="shared" si="309"/>
        <v/>
      </c>
      <c r="P442" s="26" t="e">
        <f t="shared" si="310"/>
        <v>#N/A</v>
      </c>
      <c r="Q442" t="b">
        <f t="shared" si="294"/>
        <v>0</v>
      </c>
      <c r="R442" s="26" t="e">
        <f t="shared" si="295"/>
        <v>#N/A</v>
      </c>
      <c r="S442" s="44" t="e">
        <f t="shared" si="296"/>
        <v>#N/A</v>
      </c>
      <c r="AC442" t="str">
        <f t="shared" si="311"/>
        <v/>
      </c>
      <c r="AD442" t="str">
        <f t="shared" si="312"/>
        <v/>
      </c>
      <c r="AE442" s="4" t="str">
        <f t="shared" si="297"/>
        <v/>
      </c>
      <c r="AF442" s="4" t="e">
        <f t="shared" si="313"/>
        <v>#N/A</v>
      </c>
      <c r="AG442" s="4" t="e">
        <f t="shared" si="314"/>
        <v>#N/A</v>
      </c>
      <c r="AH442" s="4" t="e">
        <f t="shared" si="298"/>
        <v>#N/A</v>
      </c>
      <c r="AI442" t="str">
        <f t="shared" si="299"/>
        <v/>
      </c>
      <c r="AJ442" t="str">
        <f t="shared" si="300"/>
        <v/>
      </c>
      <c r="AK442" t="str">
        <f t="shared" si="301"/>
        <v/>
      </c>
      <c r="AM442" s="39"/>
      <c r="BB442" s="16" t="e">
        <f t="shared" si="315"/>
        <v>#N/A</v>
      </c>
      <c r="BC442" s="16" t="str">
        <f t="shared" si="316"/>
        <v/>
      </c>
      <c r="BD442" s="16" t="e">
        <f t="shared" si="317"/>
        <v>#N/A</v>
      </c>
      <c r="BE442" s="16" t="str">
        <f t="shared" si="318"/>
        <v/>
      </c>
      <c r="BF442" s="16" t="str">
        <f t="shared" si="319"/>
        <v/>
      </c>
      <c r="BG442" s="16" t="e">
        <f t="shared" si="320"/>
        <v>#N/A</v>
      </c>
      <c r="BH442" s="16" t="e">
        <f t="shared" si="321"/>
        <v>#N/A</v>
      </c>
      <c r="BI442" t="e">
        <f t="shared" si="322"/>
        <v>#N/A</v>
      </c>
      <c r="BJ442" t="e">
        <f t="shared" si="323"/>
        <v>#N/A</v>
      </c>
      <c r="BK442" s="4"/>
      <c r="BL442" s="28" t="str">
        <f t="shared" si="324"/>
        <v/>
      </c>
      <c r="BM442" s="28" t="str">
        <f t="shared" si="325"/>
        <v/>
      </c>
      <c r="BN442" t="str">
        <f t="shared" si="326"/>
        <v/>
      </c>
      <c r="BO442" s="4"/>
      <c r="BP442" s="4"/>
      <c r="BQ442" s="4"/>
      <c r="BR442" s="4"/>
      <c r="BS442" s="4"/>
      <c r="CC442" s="30" t="str">
        <f t="shared" si="327"/>
        <v/>
      </c>
      <c r="CD442" s="24" t="e">
        <f t="shared" si="332"/>
        <v>#N/A</v>
      </c>
      <c r="CE442" s="4" t="e">
        <f t="shared" si="333"/>
        <v>#N/A</v>
      </c>
      <c r="CF442" s="33" t="str">
        <f t="shared" si="328"/>
        <v/>
      </c>
      <c r="CG442" t="str">
        <f t="shared" si="329"/>
        <v/>
      </c>
      <c r="CH442" t="e">
        <f t="shared" si="330"/>
        <v>#N/A</v>
      </c>
      <c r="CI442" t="e">
        <f t="shared" si="331"/>
        <v>#N/A</v>
      </c>
      <c r="CJ442" s="4" t="str">
        <f t="shared" si="302"/>
        <v/>
      </c>
      <c r="CK442" s="33" t="e">
        <f t="shared" si="303"/>
        <v>#N/A</v>
      </c>
      <c r="CL442" s="4" t="e">
        <f t="shared" si="304"/>
        <v>#N/A</v>
      </c>
      <c r="CM442" s="24" t="str">
        <f t="shared" si="305"/>
        <v/>
      </c>
      <c r="CN442" s="4" t="str">
        <f t="shared" si="306"/>
        <v/>
      </c>
      <c r="CO442" s="4"/>
      <c r="CR442" s="33" t="str">
        <f t="shared" si="334"/>
        <v/>
      </c>
      <c r="CS442" s="4" t="str">
        <f t="shared" si="335"/>
        <v/>
      </c>
      <c r="CT442" t="str">
        <f t="shared" si="336"/>
        <v/>
      </c>
    </row>
    <row r="443" spans="2:98" x14ac:dyDescent="0.3">
      <c r="B443" s="31">
        <v>436</v>
      </c>
      <c r="C443" s="61"/>
      <c r="D443" s="60"/>
      <c r="E443" s="19" t="str">
        <f t="shared" si="289"/>
        <v/>
      </c>
      <c r="F443" s="20" t="e">
        <f t="shared" si="290"/>
        <v>#N/A</v>
      </c>
      <c r="G443" s="21" t="str">
        <f t="shared" si="291"/>
        <v/>
      </c>
      <c r="H443" s="43"/>
      <c r="I443" s="43"/>
      <c r="J443" s="23" t="str">
        <f t="shared" si="307"/>
        <v/>
      </c>
      <c r="K443" s="24" t="str">
        <f t="shared" si="292"/>
        <v/>
      </c>
      <c r="L443" s="24" t="e">
        <f t="shared" si="293"/>
        <v>#N/A</v>
      </c>
      <c r="N443" s="25" t="str">
        <f t="shared" si="308"/>
        <v/>
      </c>
      <c r="O443" s="23" t="str">
        <f t="shared" si="309"/>
        <v/>
      </c>
      <c r="P443" s="26" t="e">
        <f t="shared" si="310"/>
        <v>#N/A</v>
      </c>
      <c r="Q443" t="b">
        <f t="shared" si="294"/>
        <v>0</v>
      </c>
      <c r="R443" s="26" t="e">
        <f t="shared" si="295"/>
        <v>#N/A</v>
      </c>
      <c r="S443" s="44" t="e">
        <f t="shared" si="296"/>
        <v>#N/A</v>
      </c>
      <c r="AC443" t="str">
        <f t="shared" si="311"/>
        <v/>
      </c>
      <c r="AD443" t="str">
        <f t="shared" si="312"/>
        <v/>
      </c>
      <c r="AE443" s="4" t="str">
        <f t="shared" si="297"/>
        <v/>
      </c>
      <c r="AF443" s="4" t="e">
        <f t="shared" si="313"/>
        <v>#N/A</v>
      </c>
      <c r="AG443" s="4" t="e">
        <f t="shared" si="314"/>
        <v>#N/A</v>
      </c>
      <c r="AH443" s="4" t="e">
        <f t="shared" si="298"/>
        <v>#N/A</v>
      </c>
      <c r="AI443" t="str">
        <f t="shared" si="299"/>
        <v/>
      </c>
      <c r="AJ443" t="str">
        <f t="shared" si="300"/>
        <v/>
      </c>
      <c r="AK443" t="str">
        <f t="shared" si="301"/>
        <v/>
      </c>
      <c r="AM443" s="39"/>
      <c r="BB443" s="16" t="e">
        <f t="shared" si="315"/>
        <v>#N/A</v>
      </c>
      <c r="BC443" s="16" t="str">
        <f t="shared" si="316"/>
        <v/>
      </c>
      <c r="BD443" s="16" t="e">
        <f t="shared" si="317"/>
        <v>#N/A</v>
      </c>
      <c r="BE443" s="16" t="str">
        <f t="shared" si="318"/>
        <v/>
      </c>
      <c r="BF443" s="16" t="str">
        <f t="shared" si="319"/>
        <v/>
      </c>
      <c r="BG443" s="16" t="e">
        <f t="shared" si="320"/>
        <v>#N/A</v>
      </c>
      <c r="BH443" s="16" t="e">
        <f t="shared" si="321"/>
        <v>#N/A</v>
      </c>
      <c r="BI443" t="e">
        <f t="shared" si="322"/>
        <v>#N/A</v>
      </c>
      <c r="BJ443" t="e">
        <f t="shared" si="323"/>
        <v>#N/A</v>
      </c>
      <c r="BK443" s="4"/>
      <c r="BL443" s="28" t="str">
        <f t="shared" si="324"/>
        <v/>
      </c>
      <c r="BM443" s="28" t="str">
        <f t="shared" si="325"/>
        <v/>
      </c>
      <c r="BN443" t="str">
        <f t="shared" si="326"/>
        <v/>
      </c>
      <c r="BO443" s="4"/>
      <c r="BP443" s="4"/>
      <c r="BQ443" s="4"/>
      <c r="BR443" s="4"/>
      <c r="BS443" s="4"/>
      <c r="CC443" s="30" t="str">
        <f t="shared" si="327"/>
        <v/>
      </c>
      <c r="CD443" s="24" t="e">
        <f t="shared" si="332"/>
        <v>#N/A</v>
      </c>
      <c r="CE443" s="4" t="e">
        <f t="shared" si="333"/>
        <v>#N/A</v>
      </c>
      <c r="CF443" s="33" t="str">
        <f t="shared" si="328"/>
        <v/>
      </c>
      <c r="CG443" t="str">
        <f t="shared" si="329"/>
        <v/>
      </c>
      <c r="CH443" t="e">
        <f t="shared" si="330"/>
        <v>#N/A</v>
      </c>
      <c r="CI443" t="e">
        <f t="shared" si="331"/>
        <v>#N/A</v>
      </c>
      <c r="CJ443" s="4" t="str">
        <f t="shared" si="302"/>
        <v/>
      </c>
      <c r="CK443" s="33" t="e">
        <f t="shared" si="303"/>
        <v>#N/A</v>
      </c>
      <c r="CL443" s="4" t="e">
        <f t="shared" si="304"/>
        <v>#N/A</v>
      </c>
      <c r="CM443" s="24" t="str">
        <f t="shared" si="305"/>
        <v/>
      </c>
      <c r="CN443" s="4" t="str">
        <f t="shared" si="306"/>
        <v/>
      </c>
      <c r="CO443" s="4"/>
      <c r="CR443" s="33" t="str">
        <f t="shared" si="334"/>
        <v/>
      </c>
      <c r="CS443" s="4" t="str">
        <f t="shared" si="335"/>
        <v/>
      </c>
      <c r="CT443" t="str">
        <f t="shared" si="336"/>
        <v/>
      </c>
    </row>
    <row r="444" spans="2:98" x14ac:dyDescent="0.3">
      <c r="B444" s="31">
        <v>437</v>
      </c>
      <c r="C444" s="61"/>
      <c r="D444" s="60"/>
      <c r="E444" s="19" t="str">
        <f t="shared" si="289"/>
        <v/>
      </c>
      <c r="F444" s="20" t="e">
        <f t="shared" si="290"/>
        <v>#N/A</v>
      </c>
      <c r="G444" s="21" t="str">
        <f t="shared" si="291"/>
        <v/>
      </c>
      <c r="H444" s="43"/>
      <c r="I444" s="43"/>
      <c r="J444" s="23" t="str">
        <f t="shared" si="307"/>
        <v/>
      </c>
      <c r="K444" s="24" t="str">
        <f t="shared" si="292"/>
        <v/>
      </c>
      <c r="L444" s="24" t="e">
        <f t="shared" si="293"/>
        <v>#N/A</v>
      </c>
      <c r="N444" s="25" t="str">
        <f t="shared" si="308"/>
        <v/>
      </c>
      <c r="O444" s="23" t="str">
        <f t="shared" si="309"/>
        <v/>
      </c>
      <c r="P444" s="26" t="e">
        <f t="shared" si="310"/>
        <v>#N/A</v>
      </c>
      <c r="Q444" t="b">
        <f t="shared" si="294"/>
        <v>0</v>
      </c>
      <c r="R444" s="26" t="e">
        <f t="shared" si="295"/>
        <v>#N/A</v>
      </c>
      <c r="S444" s="44" t="e">
        <f t="shared" si="296"/>
        <v>#N/A</v>
      </c>
      <c r="AC444" t="str">
        <f t="shared" si="311"/>
        <v/>
      </c>
      <c r="AD444" t="str">
        <f t="shared" si="312"/>
        <v/>
      </c>
      <c r="AE444" s="4" t="str">
        <f t="shared" si="297"/>
        <v/>
      </c>
      <c r="AF444" s="4" t="e">
        <f t="shared" si="313"/>
        <v>#N/A</v>
      </c>
      <c r="AG444" s="4" t="e">
        <f t="shared" si="314"/>
        <v>#N/A</v>
      </c>
      <c r="AH444" s="4" t="e">
        <f t="shared" si="298"/>
        <v>#N/A</v>
      </c>
      <c r="AI444" t="str">
        <f t="shared" si="299"/>
        <v/>
      </c>
      <c r="AJ444" t="str">
        <f t="shared" si="300"/>
        <v/>
      </c>
      <c r="AK444" t="str">
        <f t="shared" si="301"/>
        <v/>
      </c>
      <c r="AM444" s="39"/>
      <c r="BB444" s="16" t="e">
        <f t="shared" si="315"/>
        <v>#N/A</v>
      </c>
      <c r="BC444" s="16" t="str">
        <f t="shared" si="316"/>
        <v/>
      </c>
      <c r="BD444" s="16" t="e">
        <f t="shared" si="317"/>
        <v>#N/A</v>
      </c>
      <c r="BE444" s="16" t="str">
        <f t="shared" si="318"/>
        <v/>
      </c>
      <c r="BF444" s="16" t="str">
        <f t="shared" si="319"/>
        <v/>
      </c>
      <c r="BG444" s="16" t="e">
        <f t="shared" si="320"/>
        <v>#N/A</v>
      </c>
      <c r="BH444" s="16" t="e">
        <f t="shared" si="321"/>
        <v>#N/A</v>
      </c>
      <c r="BI444" t="e">
        <f t="shared" si="322"/>
        <v>#N/A</v>
      </c>
      <c r="BJ444" t="e">
        <f t="shared" si="323"/>
        <v>#N/A</v>
      </c>
      <c r="BK444" s="4"/>
      <c r="BL444" s="28" t="str">
        <f t="shared" si="324"/>
        <v/>
      </c>
      <c r="BM444" s="28" t="str">
        <f t="shared" si="325"/>
        <v/>
      </c>
      <c r="BN444" t="str">
        <f t="shared" si="326"/>
        <v/>
      </c>
      <c r="BO444" s="4"/>
      <c r="BP444" s="4"/>
      <c r="BQ444" s="4"/>
      <c r="BR444" s="4"/>
      <c r="BS444" s="4"/>
      <c r="CC444" s="30" t="str">
        <f t="shared" si="327"/>
        <v/>
      </c>
      <c r="CD444" s="24" t="e">
        <f t="shared" si="332"/>
        <v>#N/A</v>
      </c>
      <c r="CE444" s="4" t="e">
        <f t="shared" si="333"/>
        <v>#N/A</v>
      </c>
      <c r="CF444" s="33" t="str">
        <f t="shared" si="328"/>
        <v/>
      </c>
      <c r="CG444" t="str">
        <f t="shared" si="329"/>
        <v/>
      </c>
      <c r="CH444" t="e">
        <f t="shared" si="330"/>
        <v>#N/A</v>
      </c>
      <c r="CI444" t="e">
        <f t="shared" si="331"/>
        <v>#N/A</v>
      </c>
      <c r="CJ444" s="4" t="str">
        <f t="shared" si="302"/>
        <v/>
      </c>
      <c r="CK444" s="33" t="e">
        <f t="shared" si="303"/>
        <v>#N/A</v>
      </c>
      <c r="CL444" s="4" t="e">
        <f t="shared" si="304"/>
        <v>#N/A</v>
      </c>
      <c r="CM444" s="24" t="str">
        <f t="shared" si="305"/>
        <v/>
      </c>
      <c r="CN444" s="4" t="str">
        <f t="shared" si="306"/>
        <v/>
      </c>
      <c r="CO444" s="4"/>
      <c r="CR444" s="33" t="str">
        <f t="shared" si="334"/>
        <v/>
      </c>
      <c r="CS444" s="4" t="str">
        <f t="shared" si="335"/>
        <v/>
      </c>
      <c r="CT444" t="str">
        <f t="shared" si="336"/>
        <v/>
      </c>
    </row>
    <row r="445" spans="2:98" x14ac:dyDescent="0.3">
      <c r="B445" s="31">
        <v>438</v>
      </c>
      <c r="C445" s="61"/>
      <c r="D445" s="60"/>
      <c r="E445" s="19" t="str">
        <f t="shared" si="289"/>
        <v/>
      </c>
      <c r="F445" s="20" t="e">
        <f t="shared" si="290"/>
        <v>#N/A</v>
      </c>
      <c r="G445" s="21" t="str">
        <f t="shared" si="291"/>
        <v/>
      </c>
      <c r="H445" s="43"/>
      <c r="I445" s="43"/>
      <c r="J445" s="23" t="str">
        <f t="shared" si="307"/>
        <v/>
      </c>
      <c r="K445" s="24" t="str">
        <f t="shared" si="292"/>
        <v/>
      </c>
      <c r="L445" s="24" t="e">
        <f t="shared" si="293"/>
        <v>#N/A</v>
      </c>
      <c r="N445" s="25" t="str">
        <f t="shared" si="308"/>
        <v/>
      </c>
      <c r="O445" s="23" t="str">
        <f t="shared" si="309"/>
        <v/>
      </c>
      <c r="P445" s="26" t="e">
        <f t="shared" si="310"/>
        <v>#N/A</v>
      </c>
      <c r="Q445" t="b">
        <f t="shared" si="294"/>
        <v>0</v>
      </c>
      <c r="R445" s="26" t="e">
        <f t="shared" si="295"/>
        <v>#N/A</v>
      </c>
      <c r="S445" s="44" t="e">
        <f t="shared" si="296"/>
        <v>#N/A</v>
      </c>
      <c r="AC445" t="str">
        <f t="shared" si="311"/>
        <v/>
      </c>
      <c r="AD445" t="str">
        <f t="shared" si="312"/>
        <v/>
      </c>
      <c r="AE445" s="4" t="str">
        <f t="shared" si="297"/>
        <v/>
      </c>
      <c r="AF445" s="4" t="e">
        <f t="shared" si="313"/>
        <v>#N/A</v>
      </c>
      <c r="AG445" s="4" t="e">
        <f t="shared" si="314"/>
        <v>#N/A</v>
      </c>
      <c r="AH445" s="4" t="e">
        <f t="shared" si="298"/>
        <v>#N/A</v>
      </c>
      <c r="AI445" t="str">
        <f t="shared" si="299"/>
        <v/>
      </c>
      <c r="AJ445" t="str">
        <f t="shared" si="300"/>
        <v/>
      </c>
      <c r="AK445" t="str">
        <f t="shared" si="301"/>
        <v/>
      </c>
      <c r="AM445" s="39"/>
      <c r="BB445" s="16" t="e">
        <f t="shared" si="315"/>
        <v>#N/A</v>
      </c>
      <c r="BC445" s="16" t="str">
        <f t="shared" si="316"/>
        <v/>
      </c>
      <c r="BD445" s="16" t="e">
        <f t="shared" si="317"/>
        <v>#N/A</v>
      </c>
      <c r="BE445" s="16" t="str">
        <f t="shared" si="318"/>
        <v/>
      </c>
      <c r="BF445" s="16" t="str">
        <f t="shared" si="319"/>
        <v/>
      </c>
      <c r="BG445" s="16" t="e">
        <f t="shared" si="320"/>
        <v>#N/A</v>
      </c>
      <c r="BH445" s="16" t="e">
        <f t="shared" si="321"/>
        <v>#N/A</v>
      </c>
      <c r="BI445" t="e">
        <f t="shared" si="322"/>
        <v>#N/A</v>
      </c>
      <c r="BJ445" t="e">
        <f t="shared" si="323"/>
        <v>#N/A</v>
      </c>
      <c r="BK445" s="4"/>
      <c r="BL445" s="28" t="str">
        <f t="shared" si="324"/>
        <v/>
      </c>
      <c r="BM445" s="28" t="str">
        <f t="shared" si="325"/>
        <v/>
      </c>
      <c r="BN445" t="str">
        <f t="shared" si="326"/>
        <v/>
      </c>
      <c r="BO445" s="4"/>
      <c r="BP445" s="4"/>
      <c r="BQ445" s="4"/>
      <c r="BR445" s="4"/>
      <c r="BS445" s="4"/>
      <c r="CC445" s="30" t="str">
        <f t="shared" si="327"/>
        <v/>
      </c>
      <c r="CD445" s="24" t="e">
        <f t="shared" si="332"/>
        <v>#N/A</v>
      </c>
      <c r="CE445" s="4" t="e">
        <f t="shared" si="333"/>
        <v>#N/A</v>
      </c>
      <c r="CF445" s="33" t="str">
        <f t="shared" si="328"/>
        <v/>
      </c>
      <c r="CG445" t="str">
        <f t="shared" si="329"/>
        <v/>
      </c>
      <c r="CH445" t="e">
        <f t="shared" si="330"/>
        <v>#N/A</v>
      </c>
      <c r="CI445" t="e">
        <f t="shared" si="331"/>
        <v>#N/A</v>
      </c>
      <c r="CJ445" s="4" t="str">
        <f t="shared" si="302"/>
        <v/>
      </c>
      <c r="CK445" s="33" t="e">
        <f t="shared" si="303"/>
        <v>#N/A</v>
      </c>
      <c r="CL445" s="4" t="e">
        <f t="shared" si="304"/>
        <v>#N/A</v>
      </c>
      <c r="CM445" s="24" t="str">
        <f t="shared" si="305"/>
        <v/>
      </c>
      <c r="CN445" s="4" t="str">
        <f t="shared" si="306"/>
        <v/>
      </c>
      <c r="CO445" s="4"/>
      <c r="CR445" s="33" t="str">
        <f t="shared" si="334"/>
        <v/>
      </c>
      <c r="CS445" s="4" t="str">
        <f t="shared" si="335"/>
        <v/>
      </c>
      <c r="CT445" t="str">
        <f t="shared" si="336"/>
        <v/>
      </c>
    </row>
    <row r="446" spans="2:98" x14ac:dyDescent="0.3">
      <c r="B446" s="31">
        <v>439</v>
      </c>
      <c r="C446" s="61"/>
      <c r="D446" s="60"/>
      <c r="E446" s="19" t="str">
        <f t="shared" si="289"/>
        <v/>
      </c>
      <c r="F446" s="20" t="e">
        <f t="shared" si="290"/>
        <v>#N/A</v>
      </c>
      <c r="G446" s="21" t="str">
        <f t="shared" si="291"/>
        <v/>
      </c>
      <c r="H446" s="43"/>
      <c r="I446" s="43"/>
      <c r="J446" s="23" t="str">
        <f t="shared" si="307"/>
        <v/>
      </c>
      <c r="K446" s="24" t="str">
        <f t="shared" si="292"/>
        <v/>
      </c>
      <c r="L446" s="24" t="e">
        <f t="shared" si="293"/>
        <v>#N/A</v>
      </c>
      <c r="N446" s="25" t="str">
        <f t="shared" si="308"/>
        <v/>
      </c>
      <c r="O446" s="23" t="str">
        <f t="shared" si="309"/>
        <v/>
      </c>
      <c r="P446" s="26" t="e">
        <f t="shared" si="310"/>
        <v>#N/A</v>
      </c>
      <c r="Q446" t="b">
        <f t="shared" si="294"/>
        <v>0</v>
      </c>
      <c r="R446" s="26" t="e">
        <f t="shared" si="295"/>
        <v>#N/A</v>
      </c>
      <c r="S446" s="44" t="e">
        <f t="shared" si="296"/>
        <v>#N/A</v>
      </c>
      <c r="AC446" t="str">
        <f t="shared" si="311"/>
        <v/>
      </c>
      <c r="AD446" t="str">
        <f t="shared" si="312"/>
        <v/>
      </c>
      <c r="AE446" s="4" t="str">
        <f t="shared" si="297"/>
        <v/>
      </c>
      <c r="AF446" s="4" t="e">
        <f t="shared" si="313"/>
        <v>#N/A</v>
      </c>
      <c r="AG446" s="4" t="e">
        <f t="shared" si="314"/>
        <v>#N/A</v>
      </c>
      <c r="AH446" s="4" t="e">
        <f t="shared" si="298"/>
        <v>#N/A</v>
      </c>
      <c r="AI446" t="str">
        <f t="shared" si="299"/>
        <v/>
      </c>
      <c r="AJ446" t="str">
        <f t="shared" si="300"/>
        <v/>
      </c>
      <c r="AK446" t="str">
        <f t="shared" si="301"/>
        <v/>
      </c>
      <c r="AM446" s="39"/>
      <c r="BB446" s="16" t="e">
        <f t="shared" si="315"/>
        <v>#N/A</v>
      </c>
      <c r="BC446" s="16" t="str">
        <f t="shared" si="316"/>
        <v/>
      </c>
      <c r="BD446" s="16" t="e">
        <f t="shared" si="317"/>
        <v>#N/A</v>
      </c>
      <c r="BE446" s="16" t="str">
        <f t="shared" si="318"/>
        <v/>
      </c>
      <c r="BF446" s="16" t="str">
        <f t="shared" si="319"/>
        <v/>
      </c>
      <c r="BG446" s="16" t="e">
        <f t="shared" si="320"/>
        <v>#N/A</v>
      </c>
      <c r="BH446" s="16" t="e">
        <f t="shared" si="321"/>
        <v>#N/A</v>
      </c>
      <c r="BI446" t="e">
        <f t="shared" si="322"/>
        <v>#N/A</v>
      </c>
      <c r="BJ446" t="e">
        <f t="shared" si="323"/>
        <v>#N/A</v>
      </c>
      <c r="BK446" s="4"/>
      <c r="BL446" s="28" t="str">
        <f t="shared" si="324"/>
        <v/>
      </c>
      <c r="BM446" s="28" t="str">
        <f t="shared" si="325"/>
        <v/>
      </c>
      <c r="BN446" t="str">
        <f t="shared" si="326"/>
        <v/>
      </c>
      <c r="BO446" s="4"/>
      <c r="BP446" s="4"/>
      <c r="BQ446" s="4"/>
      <c r="BR446" s="4"/>
      <c r="BS446" s="4"/>
      <c r="CC446" s="30" t="str">
        <f t="shared" si="327"/>
        <v/>
      </c>
      <c r="CD446" s="24" t="e">
        <f t="shared" si="332"/>
        <v>#N/A</v>
      </c>
      <c r="CE446" s="4" t="e">
        <f t="shared" si="333"/>
        <v>#N/A</v>
      </c>
      <c r="CF446" s="33" t="str">
        <f t="shared" si="328"/>
        <v/>
      </c>
      <c r="CG446" t="str">
        <f t="shared" si="329"/>
        <v/>
      </c>
      <c r="CH446" t="e">
        <f t="shared" si="330"/>
        <v>#N/A</v>
      </c>
      <c r="CI446" t="e">
        <f t="shared" si="331"/>
        <v>#N/A</v>
      </c>
      <c r="CJ446" s="4" t="str">
        <f t="shared" si="302"/>
        <v/>
      </c>
      <c r="CK446" s="33" t="e">
        <f t="shared" si="303"/>
        <v>#N/A</v>
      </c>
      <c r="CL446" s="4" t="e">
        <f t="shared" si="304"/>
        <v>#N/A</v>
      </c>
      <c r="CM446" s="24" t="str">
        <f t="shared" si="305"/>
        <v/>
      </c>
      <c r="CN446" s="4" t="str">
        <f t="shared" si="306"/>
        <v/>
      </c>
      <c r="CO446" s="4"/>
      <c r="CR446" s="33" t="str">
        <f t="shared" si="334"/>
        <v/>
      </c>
      <c r="CS446" s="4" t="str">
        <f t="shared" si="335"/>
        <v/>
      </c>
      <c r="CT446" t="str">
        <f t="shared" si="336"/>
        <v/>
      </c>
    </row>
    <row r="447" spans="2:98" x14ac:dyDescent="0.3">
      <c r="B447" s="31">
        <v>440</v>
      </c>
      <c r="C447" s="61"/>
      <c r="D447" s="60"/>
      <c r="E447" s="19" t="str">
        <f t="shared" si="289"/>
        <v/>
      </c>
      <c r="F447" s="20" t="e">
        <f t="shared" si="290"/>
        <v>#N/A</v>
      </c>
      <c r="G447" s="21" t="str">
        <f t="shared" si="291"/>
        <v/>
      </c>
      <c r="H447" s="43"/>
      <c r="I447" s="43"/>
      <c r="J447" s="23" t="str">
        <f t="shared" si="307"/>
        <v/>
      </c>
      <c r="K447" s="24" t="str">
        <f t="shared" si="292"/>
        <v/>
      </c>
      <c r="L447" s="24" t="e">
        <f t="shared" si="293"/>
        <v>#N/A</v>
      </c>
      <c r="N447" s="25" t="str">
        <f t="shared" si="308"/>
        <v/>
      </c>
      <c r="O447" s="23" t="str">
        <f t="shared" si="309"/>
        <v/>
      </c>
      <c r="P447" s="26" t="e">
        <f t="shared" si="310"/>
        <v>#N/A</v>
      </c>
      <c r="Q447" t="b">
        <f t="shared" si="294"/>
        <v>0</v>
      </c>
      <c r="R447" s="26" t="e">
        <f t="shared" si="295"/>
        <v>#N/A</v>
      </c>
      <c r="S447" s="44" t="e">
        <f t="shared" si="296"/>
        <v>#N/A</v>
      </c>
      <c r="AC447" t="str">
        <f t="shared" si="311"/>
        <v/>
      </c>
      <c r="AD447" t="str">
        <f t="shared" si="312"/>
        <v/>
      </c>
      <c r="AE447" s="4" t="str">
        <f t="shared" si="297"/>
        <v/>
      </c>
      <c r="AF447" s="4" t="e">
        <f t="shared" si="313"/>
        <v>#N/A</v>
      </c>
      <c r="AG447" s="4" t="e">
        <f t="shared" si="314"/>
        <v>#N/A</v>
      </c>
      <c r="AH447" s="4" t="e">
        <f t="shared" si="298"/>
        <v>#N/A</v>
      </c>
      <c r="AI447" t="str">
        <f t="shared" si="299"/>
        <v/>
      </c>
      <c r="AJ447" t="str">
        <f t="shared" si="300"/>
        <v/>
      </c>
      <c r="AK447" t="str">
        <f t="shared" si="301"/>
        <v/>
      </c>
      <c r="AM447" s="39"/>
      <c r="BB447" s="16" t="e">
        <f t="shared" si="315"/>
        <v>#N/A</v>
      </c>
      <c r="BC447" s="16" t="str">
        <f t="shared" si="316"/>
        <v/>
      </c>
      <c r="BD447" s="16" t="e">
        <f t="shared" si="317"/>
        <v>#N/A</v>
      </c>
      <c r="BE447" s="16" t="str">
        <f t="shared" si="318"/>
        <v/>
      </c>
      <c r="BF447" s="16" t="str">
        <f t="shared" si="319"/>
        <v/>
      </c>
      <c r="BG447" s="16" t="e">
        <f t="shared" si="320"/>
        <v>#N/A</v>
      </c>
      <c r="BH447" s="16" t="e">
        <f t="shared" si="321"/>
        <v>#N/A</v>
      </c>
      <c r="BI447" t="e">
        <f t="shared" si="322"/>
        <v>#N/A</v>
      </c>
      <c r="BJ447" t="e">
        <f t="shared" si="323"/>
        <v>#N/A</v>
      </c>
      <c r="BK447" s="4"/>
      <c r="BL447" s="28" t="str">
        <f t="shared" si="324"/>
        <v/>
      </c>
      <c r="BM447" s="28" t="str">
        <f t="shared" si="325"/>
        <v/>
      </c>
      <c r="BN447" t="str">
        <f t="shared" si="326"/>
        <v/>
      </c>
      <c r="BO447" s="4"/>
      <c r="BP447" s="4"/>
      <c r="BQ447" s="4"/>
      <c r="BR447" s="4"/>
      <c r="BS447" s="4"/>
      <c r="CC447" s="30" t="str">
        <f t="shared" si="327"/>
        <v/>
      </c>
      <c r="CD447" s="24" t="e">
        <f t="shared" si="332"/>
        <v>#N/A</v>
      </c>
      <c r="CE447" s="4" t="e">
        <f t="shared" si="333"/>
        <v>#N/A</v>
      </c>
      <c r="CF447" s="33" t="str">
        <f t="shared" si="328"/>
        <v/>
      </c>
      <c r="CG447" t="str">
        <f t="shared" si="329"/>
        <v/>
      </c>
      <c r="CH447" t="e">
        <f t="shared" si="330"/>
        <v>#N/A</v>
      </c>
      <c r="CI447" t="e">
        <f t="shared" si="331"/>
        <v>#N/A</v>
      </c>
      <c r="CJ447" s="4" t="str">
        <f t="shared" si="302"/>
        <v/>
      </c>
      <c r="CK447" s="33" t="e">
        <f t="shared" si="303"/>
        <v>#N/A</v>
      </c>
      <c r="CL447" s="4" t="e">
        <f t="shared" si="304"/>
        <v>#N/A</v>
      </c>
      <c r="CM447" s="24" t="str">
        <f t="shared" si="305"/>
        <v/>
      </c>
      <c r="CN447" s="4" t="str">
        <f t="shared" si="306"/>
        <v/>
      </c>
      <c r="CO447" s="4"/>
      <c r="CR447" s="33" t="str">
        <f t="shared" si="334"/>
        <v/>
      </c>
      <c r="CS447" s="4" t="str">
        <f t="shared" si="335"/>
        <v/>
      </c>
      <c r="CT447" t="str">
        <f t="shared" si="336"/>
        <v/>
      </c>
    </row>
    <row r="448" spans="2:98" x14ac:dyDescent="0.3">
      <c r="B448" s="31">
        <v>441</v>
      </c>
      <c r="C448" s="61"/>
      <c r="D448" s="60"/>
      <c r="E448" s="19" t="str">
        <f t="shared" si="289"/>
        <v/>
      </c>
      <c r="F448" s="20" t="e">
        <f t="shared" si="290"/>
        <v>#N/A</v>
      </c>
      <c r="G448" s="21" t="str">
        <f t="shared" si="291"/>
        <v/>
      </c>
      <c r="H448" s="43"/>
      <c r="I448" s="43"/>
      <c r="J448" s="23" t="str">
        <f t="shared" si="307"/>
        <v/>
      </c>
      <c r="K448" s="24" t="str">
        <f t="shared" si="292"/>
        <v/>
      </c>
      <c r="L448" s="24" t="e">
        <f t="shared" si="293"/>
        <v>#N/A</v>
      </c>
      <c r="N448" s="25" t="str">
        <f t="shared" si="308"/>
        <v/>
      </c>
      <c r="O448" s="23" t="str">
        <f t="shared" si="309"/>
        <v/>
      </c>
      <c r="P448" s="26" t="e">
        <f t="shared" si="310"/>
        <v>#N/A</v>
      </c>
      <c r="Q448" t="b">
        <f t="shared" si="294"/>
        <v>0</v>
      </c>
      <c r="R448" s="26" t="e">
        <f t="shared" si="295"/>
        <v>#N/A</v>
      </c>
      <c r="S448" s="44" t="e">
        <f t="shared" si="296"/>
        <v>#N/A</v>
      </c>
      <c r="AC448" t="str">
        <f t="shared" si="311"/>
        <v/>
      </c>
      <c r="AD448" t="str">
        <f t="shared" si="312"/>
        <v/>
      </c>
      <c r="AE448" s="4" t="str">
        <f t="shared" si="297"/>
        <v/>
      </c>
      <c r="AF448" s="4" t="e">
        <f t="shared" si="313"/>
        <v>#N/A</v>
      </c>
      <c r="AG448" s="4" t="e">
        <f t="shared" si="314"/>
        <v>#N/A</v>
      </c>
      <c r="AH448" s="4" t="e">
        <f t="shared" si="298"/>
        <v>#N/A</v>
      </c>
      <c r="AI448" t="str">
        <f t="shared" si="299"/>
        <v/>
      </c>
      <c r="AJ448" t="str">
        <f t="shared" si="300"/>
        <v/>
      </c>
      <c r="AK448" t="str">
        <f t="shared" si="301"/>
        <v/>
      </c>
      <c r="AM448" s="39"/>
      <c r="BB448" s="16" t="e">
        <f t="shared" si="315"/>
        <v>#N/A</v>
      </c>
      <c r="BC448" s="16" t="str">
        <f t="shared" si="316"/>
        <v/>
      </c>
      <c r="BD448" s="16" t="e">
        <f t="shared" si="317"/>
        <v>#N/A</v>
      </c>
      <c r="BE448" s="16" t="str">
        <f t="shared" si="318"/>
        <v/>
      </c>
      <c r="BF448" s="16" t="str">
        <f t="shared" si="319"/>
        <v/>
      </c>
      <c r="BG448" s="16" t="e">
        <f t="shared" si="320"/>
        <v>#N/A</v>
      </c>
      <c r="BH448" s="16" t="e">
        <f t="shared" si="321"/>
        <v>#N/A</v>
      </c>
      <c r="BI448" t="e">
        <f t="shared" si="322"/>
        <v>#N/A</v>
      </c>
      <c r="BJ448" t="e">
        <f t="shared" si="323"/>
        <v>#N/A</v>
      </c>
      <c r="BK448" s="4"/>
      <c r="BL448" s="28" t="str">
        <f t="shared" si="324"/>
        <v/>
      </c>
      <c r="BM448" s="28" t="str">
        <f t="shared" si="325"/>
        <v/>
      </c>
      <c r="BN448" t="str">
        <f t="shared" si="326"/>
        <v/>
      </c>
      <c r="BO448" s="4"/>
      <c r="BP448" s="4"/>
      <c r="BQ448" s="4"/>
      <c r="BR448" s="4"/>
      <c r="BS448" s="4"/>
      <c r="CC448" s="30" t="str">
        <f t="shared" si="327"/>
        <v/>
      </c>
      <c r="CD448" s="24" t="e">
        <f t="shared" si="332"/>
        <v>#N/A</v>
      </c>
      <c r="CE448" s="4" t="e">
        <f t="shared" si="333"/>
        <v>#N/A</v>
      </c>
      <c r="CF448" s="33" t="str">
        <f t="shared" si="328"/>
        <v/>
      </c>
      <c r="CG448" t="str">
        <f t="shared" si="329"/>
        <v/>
      </c>
      <c r="CH448" t="e">
        <f t="shared" si="330"/>
        <v>#N/A</v>
      </c>
      <c r="CI448" t="e">
        <f t="shared" si="331"/>
        <v>#N/A</v>
      </c>
      <c r="CJ448" s="4" t="str">
        <f t="shared" si="302"/>
        <v/>
      </c>
      <c r="CK448" s="33" t="e">
        <f t="shared" si="303"/>
        <v>#N/A</v>
      </c>
      <c r="CL448" s="4" t="e">
        <f t="shared" si="304"/>
        <v>#N/A</v>
      </c>
      <c r="CM448" s="24" t="str">
        <f t="shared" si="305"/>
        <v/>
      </c>
      <c r="CN448" s="4" t="str">
        <f t="shared" si="306"/>
        <v/>
      </c>
      <c r="CO448" s="4"/>
      <c r="CR448" s="33" t="str">
        <f t="shared" si="334"/>
        <v/>
      </c>
      <c r="CS448" s="4" t="str">
        <f t="shared" si="335"/>
        <v/>
      </c>
      <c r="CT448" t="str">
        <f t="shared" si="336"/>
        <v/>
      </c>
    </row>
    <row r="449" spans="2:98" x14ac:dyDescent="0.3">
      <c r="B449" s="31">
        <v>442</v>
      </c>
      <c r="C449" s="61"/>
      <c r="D449" s="60"/>
      <c r="E449" s="19" t="str">
        <f t="shared" si="289"/>
        <v/>
      </c>
      <c r="F449" s="20" t="e">
        <f t="shared" si="290"/>
        <v>#N/A</v>
      </c>
      <c r="G449" s="21" t="str">
        <f t="shared" si="291"/>
        <v/>
      </c>
      <c r="H449" s="43"/>
      <c r="I449" s="43"/>
      <c r="J449" s="23" t="str">
        <f t="shared" si="307"/>
        <v/>
      </c>
      <c r="K449" s="24" t="str">
        <f t="shared" si="292"/>
        <v/>
      </c>
      <c r="L449" s="24" t="e">
        <f t="shared" si="293"/>
        <v>#N/A</v>
      </c>
      <c r="N449" s="25" t="str">
        <f t="shared" si="308"/>
        <v/>
      </c>
      <c r="O449" s="23" t="str">
        <f t="shared" si="309"/>
        <v/>
      </c>
      <c r="P449" s="26" t="e">
        <f t="shared" si="310"/>
        <v>#N/A</v>
      </c>
      <c r="Q449" t="b">
        <f t="shared" si="294"/>
        <v>0</v>
      </c>
      <c r="R449" s="26" t="e">
        <f t="shared" si="295"/>
        <v>#N/A</v>
      </c>
      <c r="S449" s="44" t="e">
        <f t="shared" si="296"/>
        <v>#N/A</v>
      </c>
      <c r="AC449" t="str">
        <f t="shared" si="311"/>
        <v/>
      </c>
      <c r="AD449" t="str">
        <f t="shared" si="312"/>
        <v/>
      </c>
      <c r="AE449" s="4" t="str">
        <f t="shared" si="297"/>
        <v/>
      </c>
      <c r="AF449" s="4" t="e">
        <f t="shared" si="313"/>
        <v>#N/A</v>
      </c>
      <c r="AG449" s="4" t="e">
        <f t="shared" si="314"/>
        <v>#N/A</v>
      </c>
      <c r="AH449" s="4" t="e">
        <f t="shared" si="298"/>
        <v>#N/A</v>
      </c>
      <c r="AI449" t="str">
        <f t="shared" si="299"/>
        <v/>
      </c>
      <c r="AJ449" t="str">
        <f t="shared" si="300"/>
        <v/>
      </c>
      <c r="AK449" t="str">
        <f t="shared" si="301"/>
        <v/>
      </c>
      <c r="AM449" s="39"/>
      <c r="BB449" s="16" t="e">
        <f t="shared" si="315"/>
        <v>#N/A</v>
      </c>
      <c r="BC449" s="16" t="str">
        <f t="shared" si="316"/>
        <v/>
      </c>
      <c r="BD449" s="16" t="e">
        <f t="shared" si="317"/>
        <v>#N/A</v>
      </c>
      <c r="BE449" s="16" t="str">
        <f t="shared" si="318"/>
        <v/>
      </c>
      <c r="BF449" s="16" t="str">
        <f t="shared" si="319"/>
        <v/>
      </c>
      <c r="BG449" s="16" t="e">
        <f t="shared" si="320"/>
        <v>#N/A</v>
      </c>
      <c r="BH449" s="16" t="e">
        <f t="shared" si="321"/>
        <v>#N/A</v>
      </c>
      <c r="BI449" t="e">
        <f t="shared" si="322"/>
        <v>#N/A</v>
      </c>
      <c r="BJ449" t="e">
        <f t="shared" si="323"/>
        <v>#N/A</v>
      </c>
      <c r="BK449" s="4"/>
      <c r="BL449" s="28" t="str">
        <f t="shared" si="324"/>
        <v/>
      </c>
      <c r="BM449" s="28" t="str">
        <f t="shared" si="325"/>
        <v/>
      </c>
      <c r="BN449" t="str">
        <f t="shared" si="326"/>
        <v/>
      </c>
      <c r="BO449" s="4"/>
      <c r="BP449" s="4"/>
      <c r="BQ449" s="4"/>
      <c r="BR449" s="4"/>
      <c r="BS449" s="4"/>
      <c r="CC449" s="30" t="str">
        <f t="shared" si="327"/>
        <v/>
      </c>
      <c r="CD449" s="24" t="e">
        <f t="shared" si="332"/>
        <v>#N/A</v>
      </c>
      <c r="CE449" s="4" t="e">
        <f t="shared" si="333"/>
        <v>#N/A</v>
      </c>
      <c r="CF449" s="33" t="str">
        <f t="shared" si="328"/>
        <v/>
      </c>
      <c r="CG449" t="str">
        <f t="shared" si="329"/>
        <v/>
      </c>
      <c r="CH449" t="e">
        <f t="shared" si="330"/>
        <v>#N/A</v>
      </c>
      <c r="CI449" t="e">
        <f t="shared" si="331"/>
        <v>#N/A</v>
      </c>
      <c r="CJ449" s="4" t="str">
        <f t="shared" si="302"/>
        <v/>
      </c>
      <c r="CK449" s="33" t="e">
        <f t="shared" si="303"/>
        <v>#N/A</v>
      </c>
      <c r="CL449" s="4" t="e">
        <f t="shared" si="304"/>
        <v>#N/A</v>
      </c>
      <c r="CM449" s="24" t="str">
        <f t="shared" si="305"/>
        <v/>
      </c>
      <c r="CN449" s="4" t="str">
        <f t="shared" si="306"/>
        <v/>
      </c>
      <c r="CO449" s="4"/>
      <c r="CR449" s="33" t="str">
        <f t="shared" si="334"/>
        <v/>
      </c>
      <c r="CS449" s="4" t="str">
        <f t="shared" si="335"/>
        <v/>
      </c>
      <c r="CT449" t="str">
        <f t="shared" si="336"/>
        <v/>
      </c>
    </row>
    <row r="450" spans="2:98" x14ac:dyDescent="0.3">
      <c r="B450" s="31">
        <v>443</v>
      </c>
      <c r="C450" s="61"/>
      <c r="D450" s="60"/>
      <c r="E450" s="19" t="str">
        <f t="shared" ref="E450:E513" si="337">IF(C450&gt;0,C450-C449,"")</f>
        <v/>
      </c>
      <c r="F450" s="20" t="e">
        <f t="shared" ref="F450:F513" si="338">IF(ISNUMBER(D450),((C450^0.5+C449^0.5)/2)^2,NA())</f>
        <v>#N/A</v>
      </c>
      <c r="G450" s="21" t="str">
        <f t="shared" ref="G450:G513" si="339">IF(ISNUMBER(C450),($D450-$D449)/(C450-C449),"")</f>
        <v/>
      </c>
      <c r="H450" s="43"/>
      <c r="I450" s="43"/>
      <c r="J450" s="23" t="str">
        <f t="shared" si="307"/>
        <v/>
      </c>
      <c r="K450" s="24" t="str">
        <f t="shared" ref="K450:K513" si="340">IF(ISNUMBER(C450),100*ABS((D450-J450)/D450),"")</f>
        <v/>
      </c>
      <c r="L450" s="24" t="e">
        <f t="shared" ref="L450:L513" si="341">IF(K450&gt;2,NA(),K450)</f>
        <v>#N/A</v>
      </c>
      <c r="N450" s="25" t="str">
        <f t="shared" si="308"/>
        <v/>
      </c>
      <c r="O450" s="23" t="str">
        <f t="shared" si="309"/>
        <v/>
      </c>
      <c r="P450" s="26" t="e">
        <f t="shared" si="310"/>
        <v>#N/A</v>
      </c>
      <c r="Q450" t="b">
        <f t="shared" ref="Q450:Q513" si="342">K450&lt;$M$8</f>
        <v>0</v>
      </c>
      <c r="R450" s="26" t="e">
        <f t="shared" ref="R450:R513" si="343">IF(ISNUMBER(N449),F450,NA())</f>
        <v>#N/A</v>
      </c>
      <c r="S450" s="44" t="e">
        <f t="shared" ref="S450:S513" si="344">IF(ISNUMBER(N449),G450,NA())</f>
        <v>#N/A</v>
      </c>
      <c r="AC450" t="str">
        <f t="shared" si="311"/>
        <v/>
      </c>
      <c r="AD450" t="str">
        <f t="shared" si="312"/>
        <v/>
      </c>
      <c r="AE450" s="4" t="str">
        <f t="shared" ref="AE450:AE513" si="345">IF(ISNUMBER(AD450),AD450^0.5,"")</f>
        <v/>
      </c>
      <c r="AF450" s="4" t="e">
        <f t="shared" si="313"/>
        <v>#N/A</v>
      </c>
      <c r="AG450" s="4" t="e">
        <f t="shared" si="314"/>
        <v>#N/A</v>
      </c>
      <c r="AH450" s="4" t="e">
        <f t="shared" ref="AH450:AH513" si="346">IF(ISNUMBER(AD450),AD450^0.5,NA())</f>
        <v>#N/A</v>
      </c>
      <c r="AI450" t="str">
        <f t="shared" ref="AI450:AI513" si="347">IF(ISNUMBER(AF450),$AM$8*AE450+$AN$8*AD450,"")</f>
        <v/>
      </c>
      <c r="AJ450" t="str">
        <f t="shared" ref="AJ450:AJ513" si="348">IF(ISNUMBER(AF450),AF450^2,"")</f>
        <v/>
      </c>
      <c r="AK450" t="str">
        <f t="shared" ref="AK450:AK513" si="349">IF(ISNUMBER(AF450),(AF450-AI450)^2,"")</f>
        <v/>
      </c>
      <c r="AM450" s="39"/>
      <c r="BB450" s="16" t="e">
        <f t="shared" si="315"/>
        <v>#N/A</v>
      </c>
      <c r="BC450" s="16" t="str">
        <f t="shared" si="316"/>
        <v/>
      </c>
      <c r="BD450" s="16" t="e">
        <f t="shared" si="317"/>
        <v>#N/A</v>
      </c>
      <c r="BE450" s="16" t="str">
        <f t="shared" si="318"/>
        <v/>
      </c>
      <c r="BF450" s="16" t="str">
        <f t="shared" si="319"/>
        <v/>
      </c>
      <c r="BG450" s="16" t="e">
        <f t="shared" si="320"/>
        <v>#N/A</v>
      </c>
      <c r="BH450" s="16" t="e">
        <f t="shared" si="321"/>
        <v>#N/A</v>
      </c>
      <c r="BI450" t="e">
        <f t="shared" si="322"/>
        <v>#N/A</v>
      </c>
      <c r="BJ450" t="e">
        <f t="shared" si="323"/>
        <v>#N/A</v>
      </c>
      <c r="BK450" s="4"/>
      <c r="BL450" s="28" t="str">
        <f t="shared" si="324"/>
        <v/>
      </c>
      <c r="BM450" s="28" t="str">
        <f t="shared" si="325"/>
        <v/>
      </c>
      <c r="BN450" t="str">
        <f t="shared" si="326"/>
        <v/>
      </c>
      <c r="BO450" s="4"/>
      <c r="BP450" s="4"/>
      <c r="BQ450" s="4"/>
      <c r="BR450" s="4"/>
      <c r="BS450" s="4"/>
      <c r="CC450" s="30" t="str">
        <f t="shared" si="327"/>
        <v/>
      </c>
      <c r="CD450" s="24" t="e">
        <f t="shared" si="332"/>
        <v>#N/A</v>
      </c>
      <c r="CE450" s="4" t="e">
        <f t="shared" si="333"/>
        <v>#N/A</v>
      </c>
      <c r="CF450" s="33" t="str">
        <f t="shared" si="328"/>
        <v/>
      </c>
      <c r="CG450" t="str">
        <f t="shared" si="329"/>
        <v/>
      </c>
      <c r="CH450" t="e">
        <f t="shared" si="330"/>
        <v>#N/A</v>
      </c>
      <c r="CI450" t="e">
        <f t="shared" si="331"/>
        <v>#N/A</v>
      </c>
      <c r="CJ450" s="4" t="str">
        <f t="shared" ref="CJ450:CJ513" si="350">IF(ISNUMBER(CG450),CG450^0.5,"")</f>
        <v/>
      </c>
      <c r="CK450" s="33" t="e">
        <f t="shared" ref="CK450:CK513" si="351">IF(ISNUMBER(CG450),IF(CG449&gt;0,(CF450-CF449)/(CJ450-CJ449),NA()),NA())</f>
        <v>#N/A</v>
      </c>
      <c r="CL450" s="4" t="e">
        <f t="shared" ref="CL450:CL513" si="352">IF(ISNUMBER(CG450),IF(CG449&gt;0,SQRT(CG449*CG450)^0.5,NA()),NA())</f>
        <v>#N/A</v>
      </c>
      <c r="CM450" s="24" t="str">
        <f t="shared" ref="CM450:CM513" si="353">IF(ISNUMBER(CG450),IF(CG449&gt;0,(CF450-CF449)/(CJ450-CJ449),""),"")</f>
        <v/>
      </c>
      <c r="CN450" s="4" t="str">
        <f t="shared" ref="CN450:CN513" si="354">IF(ISNUMBER(CG450),IF(CG449&gt;0,SQRT(CG449*CG450)^0.5,""),"")</f>
        <v/>
      </c>
      <c r="CO450" s="4"/>
      <c r="CR450" s="33" t="str">
        <f t="shared" si="334"/>
        <v/>
      </c>
      <c r="CS450" s="4" t="str">
        <f t="shared" si="335"/>
        <v/>
      </c>
      <c r="CT450" t="str">
        <f t="shared" si="336"/>
        <v/>
      </c>
    </row>
    <row r="451" spans="2:98" x14ac:dyDescent="0.3">
      <c r="B451" s="31">
        <v>444</v>
      </c>
      <c r="C451" s="61"/>
      <c r="D451" s="60"/>
      <c r="E451" s="19" t="str">
        <f t="shared" si="337"/>
        <v/>
      </c>
      <c r="F451" s="20" t="e">
        <f t="shared" si="338"/>
        <v>#N/A</v>
      </c>
      <c r="G451" s="21" t="str">
        <f t="shared" si="339"/>
        <v/>
      </c>
      <c r="H451" s="43"/>
      <c r="I451" s="43"/>
      <c r="J451" s="23" t="str">
        <f t="shared" si="307"/>
        <v/>
      </c>
      <c r="K451" s="24" t="str">
        <f t="shared" si="340"/>
        <v/>
      </c>
      <c r="L451" s="24" t="e">
        <f t="shared" si="341"/>
        <v>#N/A</v>
      </c>
      <c r="N451" s="25" t="str">
        <f t="shared" si="308"/>
        <v/>
      </c>
      <c r="O451" s="23" t="str">
        <f t="shared" si="309"/>
        <v/>
      </c>
      <c r="P451" s="26" t="e">
        <f t="shared" si="310"/>
        <v>#N/A</v>
      </c>
      <c r="Q451" t="b">
        <f t="shared" si="342"/>
        <v>0</v>
      </c>
      <c r="R451" s="26" t="e">
        <f t="shared" si="343"/>
        <v>#N/A</v>
      </c>
      <c r="S451" s="44" t="e">
        <f t="shared" si="344"/>
        <v>#N/A</v>
      </c>
      <c r="AC451" t="str">
        <f t="shared" si="311"/>
        <v/>
      </c>
      <c r="AD451" t="str">
        <f t="shared" si="312"/>
        <v/>
      </c>
      <c r="AE451" s="4" t="str">
        <f t="shared" si="345"/>
        <v/>
      </c>
      <c r="AF451" s="4" t="e">
        <f t="shared" si="313"/>
        <v>#N/A</v>
      </c>
      <c r="AG451" s="4" t="e">
        <f t="shared" si="314"/>
        <v>#N/A</v>
      </c>
      <c r="AH451" s="4" t="e">
        <f t="shared" si="346"/>
        <v>#N/A</v>
      </c>
      <c r="AI451" t="str">
        <f t="shared" si="347"/>
        <v/>
      </c>
      <c r="AJ451" t="str">
        <f t="shared" si="348"/>
        <v/>
      </c>
      <c r="AK451" t="str">
        <f t="shared" si="349"/>
        <v/>
      </c>
      <c r="AM451" s="39"/>
      <c r="BB451" s="16" t="e">
        <f t="shared" si="315"/>
        <v>#N/A</v>
      </c>
      <c r="BC451" s="16" t="str">
        <f t="shared" si="316"/>
        <v/>
      </c>
      <c r="BD451" s="16" t="e">
        <f t="shared" si="317"/>
        <v>#N/A</v>
      </c>
      <c r="BE451" s="16" t="str">
        <f t="shared" si="318"/>
        <v/>
      </c>
      <c r="BF451" s="16" t="str">
        <f t="shared" si="319"/>
        <v/>
      </c>
      <c r="BG451" s="16" t="e">
        <f t="shared" si="320"/>
        <v>#N/A</v>
      </c>
      <c r="BH451" s="16" t="e">
        <f t="shared" si="321"/>
        <v>#N/A</v>
      </c>
      <c r="BI451" t="e">
        <f t="shared" si="322"/>
        <v>#N/A</v>
      </c>
      <c r="BJ451" t="e">
        <f t="shared" si="323"/>
        <v>#N/A</v>
      </c>
      <c r="BK451" s="4"/>
      <c r="BL451" s="28" t="str">
        <f t="shared" si="324"/>
        <v/>
      </c>
      <c r="BM451" s="28" t="str">
        <f t="shared" si="325"/>
        <v/>
      </c>
      <c r="BN451" t="str">
        <f t="shared" si="326"/>
        <v/>
      </c>
      <c r="BO451" s="4"/>
      <c r="BP451" s="4"/>
      <c r="BQ451" s="4"/>
      <c r="BR451" s="4"/>
      <c r="BS451" s="4"/>
      <c r="CC451" s="30" t="str">
        <f t="shared" si="327"/>
        <v/>
      </c>
      <c r="CD451" s="24" t="e">
        <f t="shared" si="332"/>
        <v>#N/A</v>
      </c>
      <c r="CE451" s="4" t="e">
        <f t="shared" si="333"/>
        <v>#N/A</v>
      </c>
      <c r="CF451" s="33" t="str">
        <f t="shared" si="328"/>
        <v/>
      </c>
      <c r="CG451" t="str">
        <f t="shared" si="329"/>
        <v/>
      </c>
      <c r="CH451" t="e">
        <f t="shared" si="330"/>
        <v>#N/A</v>
      </c>
      <c r="CI451" t="e">
        <f t="shared" si="331"/>
        <v>#N/A</v>
      </c>
      <c r="CJ451" s="4" t="str">
        <f t="shared" si="350"/>
        <v/>
      </c>
      <c r="CK451" s="33" t="e">
        <f t="shared" si="351"/>
        <v>#N/A</v>
      </c>
      <c r="CL451" s="4" t="e">
        <f t="shared" si="352"/>
        <v>#N/A</v>
      </c>
      <c r="CM451" s="24" t="str">
        <f t="shared" si="353"/>
        <v/>
      </c>
      <c r="CN451" s="4" t="str">
        <f t="shared" si="354"/>
        <v/>
      </c>
      <c r="CO451" s="4"/>
      <c r="CR451" s="33" t="str">
        <f t="shared" si="334"/>
        <v/>
      </c>
      <c r="CS451" s="4" t="str">
        <f t="shared" si="335"/>
        <v/>
      </c>
      <c r="CT451" t="str">
        <f t="shared" si="336"/>
        <v/>
      </c>
    </row>
    <row r="452" spans="2:98" x14ac:dyDescent="0.3">
      <c r="B452" s="31">
        <v>445</v>
      </c>
      <c r="C452" s="61"/>
      <c r="D452" s="60"/>
      <c r="E452" s="19" t="str">
        <f t="shared" si="337"/>
        <v/>
      </c>
      <c r="F452" s="20" t="e">
        <f t="shared" si="338"/>
        <v>#N/A</v>
      </c>
      <c r="G452" s="21" t="str">
        <f t="shared" si="339"/>
        <v/>
      </c>
      <c r="H452" s="43"/>
      <c r="I452" s="43"/>
      <c r="J452" s="23" t="str">
        <f t="shared" si="307"/>
        <v/>
      </c>
      <c r="K452" s="24" t="str">
        <f t="shared" si="340"/>
        <v/>
      </c>
      <c r="L452" s="24" t="e">
        <f t="shared" si="341"/>
        <v>#N/A</v>
      </c>
      <c r="N452" s="25" t="str">
        <f t="shared" si="308"/>
        <v/>
      </c>
      <c r="O452" s="23" t="str">
        <f t="shared" si="309"/>
        <v/>
      </c>
      <c r="P452" s="26" t="e">
        <f t="shared" si="310"/>
        <v>#N/A</v>
      </c>
      <c r="Q452" t="b">
        <f t="shared" si="342"/>
        <v>0</v>
      </c>
      <c r="R452" s="26" t="e">
        <f t="shared" si="343"/>
        <v>#N/A</v>
      </c>
      <c r="S452" s="44" t="e">
        <f t="shared" si="344"/>
        <v>#N/A</v>
      </c>
      <c r="AC452" t="str">
        <f t="shared" si="311"/>
        <v/>
      </c>
      <c r="AD452" t="str">
        <f t="shared" si="312"/>
        <v/>
      </c>
      <c r="AE452" s="4" t="str">
        <f t="shared" si="345"/>
        <v/>
      </c>
      <c r="AF452" s="4" t="e">
        <f t="shared" si="313"/>
        <v>#N/A</v>
      </c>
      <c r="AG452" s="4" t="e">
        <f t="shared" si="314"/>
        <v>#N/A</v>
      </c>
      <c r="AH452" s="4" t="e">
        <f t="shared" si="346"/>
        <v>#N/A</v>
      </c>
      <c r="AI452" t="str">
        <f t="shared" si="347"/>
        <v/>
      </c>
      <c r="AJ452" t="str">
        <f t="shared" si="348"/>
        <v/>
      </c>
      <c r="AK452" t="str">
        <f t="shared" si="349"/>
        <v/>
      </c>
      <c r="AM452" s="39"/>
      <c r="BB452" s="16" t="e">
        <f t="shared" si="315"/>
        <v>#N/A</v>
      </c>
      <c r="BC452" s="16" t="str">
        <f t="shared" si="316"/>
        <v/>
      </c>
      <c r="BD452" s="16" t="e">
        <f t="shared" si="317"/>
        <v>#N/A</v>
      </c>
      <c r="BE452" s="16" t="str">
        <f t="shared" si="318"/>
        <v/>
      </c>
      <c r="BF452" s="16" t="str">
        <f t="shared" si="319"/>
        <v/>
      </c>
      <c r="BG452" s="16" t="e">
        <f t="shared" si="320"/>
        <v>#N/A</v>
      </c>
      <c r="BH452" s="16" t="e">
        <f t="shared" si="321"/>
        <v>#N/A</v>
      </c>
      <c r="BI452" t="e">
        <f t="shared" si="322"/>
        <v>#N/A</v>
      </c>
      <c r="BJ452" t="e">
        <f t="shared" si="323"/>
        <v>#N/A</v>
      </c>
      <c r="BK452" s="4"/>
      <c r="BL452" s="28" t="str">
        <f t="shared" si="324"/>
        <v/>
      </c>
      <c r="BM452" s="28" t="str">
        <f t="shared" si="325"/>
        <v/>
      </c>
      <c r="BN452" t="str">
        <f t="shared" si="326"/>
        <v/>
      </c>
      <c r="BO452" s="4"/>
      <c r="BP452" s="4"/>
      <c r="BQ452" s="4"/>
      <c r="BR452" s="4"/>
      <c r="BS452" s="4"/>
      <c r="CC452" s="30" t="str">
        <f t="shared" si="327"/>
        <v/>
      </c>
      <c r="CD452" s="24" t="e">
        <f t="shared" si="332"/>
        <v>#N/A</v>
      </c>
      <c r="CE452" s="4" t="e">
        <f t="shared" si="333"/>
        <v>#N/A</v>
      </c>
      <c r="CF452" s="33" t="str">
        <f t="shared" si="328"/>
        <v/>
      </c>
      <c r="CG452" t="str">
        <f t="shared" si="329"/>
        <v/>
      </c>
      <c r="CH452" t="e">
        <f t="shared" si="330"/>
        <v>#N/A</v>
      </c>
      <c r="CI452" t="e">
        <f t="shared" si="331"/>
        <v>#N/A</v>
      </c>
      <c r="CJ452" s="4" t="str">
        <f t="shared" si="350"/>
        <v/>
      </c>
      <c r="CK452" s="33" t="e">
        <f t="shared" si="351"/>
        <v>#N/A</v>
      </c>
      <c r="CL452" s="4" t="e">
        <f t="shared" si="352"/>
        <v>#N/A</v>
      </c>
      <c r="CM452" s="24" t="str">
        <f t="shared" si="353"/>
        <v/>
      </c>
      <c r="CN452" s="4" t="str">
        <f t="shared" si="354"/>
        <v/>
      </c>
      <c r="CO452" s="4"/>
      <c r="CR452" s="33" t="str">
        <f t="shared" si="334"/>
        <v/>
      </c>
      <c r="CS452" s="4" t="str">
        <f t="shared" si="335"/>
        <v/>
      </c>
      <c r="CT452" t="str">
        <f t="shared" si="336"/>
        <v/>
      </c>
    </row>
    <row r="453" spans="2:98" x14ac:dyDescent="0.3">
      <c r="B453" s="31">
        <v>446</v>
      </c>
      <c r="C453" s="61"/>
      <c r="D453" s="60"/>
      <c r="E453" s="19" t="str">
        <f t="shared" si="337"/>
        <v/>
      </c>
      <c r="F453" s="20" t="e">
        <f t="shared" si="338"/>
        <v>#N/A</v>
      </c>
      <c r="G453" s="21" t="str">
        <f t="shared" si="339"/>
        <v/>
      </c>
      <c r="H453" s="43"/>
      <c r="I453" s="43"/>
      <c r="J453" s="23" t="str">
        <f t="shared" si="307"/>
        <v/>
      </c>
      <c r="K453" s="24" t="str">
        <f t="shared" si="340"/>
        <v/>
      </c>
      <c r="L453" s="24" t="e">
        <f t="shared" si="341"/>
        <v>#N/A</v>
      </c>
      <c r="N453" s="25" t="str">
        <f t="shared" si="308"/>
        <v/>
      </c>
      <c r="O453" s="23" t="str">
        <f t="shared" si="309"/>
        <v/>
      </c>
      <c r="P453" s="26" t="e">
        <f t="shared" si="310"/>
        <v>#N/A</v>
      </c>
      <c r="Q453" t="b">
        <f t="shared" si="342"/>
        <v>0</v>
      </c>
      <c r="R453" s="26" t="e">
        <f t="shared" si="343"/>
        <v>#N/A</v>
      </c>
      <c r="S453" s="44" t="e">
        <f t="shared" si="344"/>
        <v>#N/A</v>
      </c>
      <c r="AC453" t="str">
        <f t="shared" si="311"/>
        <v/>
      </c>
      <c r="AD453" t="str">
        <f t="shared" si="312"/>
        <v/>
      </c>
      <c r="AE453" s="4" t="str">
        <f t="shared" si="345"/>
        <v/>
      </c>
      <c r="AF453" s="4" t="e">
        <f t="shared" si="313"/>
        <v>#N/A</v>
      </c>
      <c r="AG453" s="4" t="e">
        <f t="shared" si="314"/>
        <v>#N/A</v>
      </c>
      <c r="AH453" s="4" t="e">
        <f t="shared" si="346"/>
        <v>#N/A</v>
      </c>
      <c r="AI453" t="str">
        <f t="shared" si="347"/>
        <v/>
      </c>
      <c r="AJ453" t="str">
        <f t="shared" si="348"/>
        <v/>
      </c>
      <c r="AK453" t="str">
        <f t="shared" si="349"/>
        <v/>
      </c>
      <c r="AM453" s="39"/>
      <c r="BB453" s="16" t="e">
        <f t="shared" si="315"/>
        <v>#N/A</v>
      </c>
      <c r="BC453" s="16" t="str">
        <f t="shared" si="316"/>
        <v/>
      </c>
      <c r="BD453" s="16" t="e">
        <f t="shared" si="317"/>
        <v>#N/A</v>
      </c>
      <c r="BE453" s="16" t="str">
        <f t="shared" si="318"/>
        <v/>
      </c>
      <c r="BF453" s="16" t="str">
        <f t="shared" si="319"/>
        <v/>
      </c>
      <c r="BG453" s="16" t="e">
        <f t="shared" si="320"/>
        <v>#N/A</v>
      </c>
      <c r="BH453" s="16" t="e">
        <f t="shared" si="321"/>
        <v>#N/A</v>
      </c>
      <c r="BI453" t="e">
        <f t="shared" si="322"/>
        <v>#N/A</v>
      </c>
      <c r="BJ453" t="e">
        <f t="shared" si="323"/>
        <v>#N/A</v>
      </c>
      <c r="BK453" s="4"/>
      <c r="BL453" s="28" t="str">
        <f t="shared" si="324"/>
        <v/>
      </c>
      <c r="BM453" s="28" t="str">
        <f t="shared" si="325"/>
        <v/>
      </c>
      <c r="BN453" t="str">
        <f t="shared" si="326"/>
        <v/>
      </c>
      <c r="BO453" s="4"/>
      <c r="BP453" s="4"/>
      <c r="BQ453" s="4"/>
      <c r="BR453" s="4"/>
      <c r="BS453" s="4"/>
      <c r="CC453" s="30" t="str">
        <f t="shared" si="327"/>
        <v/>
      </c>
      <c r="CD453" s="24" t="e">
        <f t="shared" si="332"/>
        <v>#N/A</v>
      </c>
      <c r="CE453" s="4" t="e">
        <f t="shared" si="333"/>
        <v>#N/A</v>
      </c>
      <c r="CF453" s="33" t="str">
        <f t="shared" si="328"/>
        <v/>
      </c>
      <c r="CG453" t="str">
        <f t="shared" si="329"/>
        <v/>
      </c>
      <c r="CH453" t="e">
        <f t="shared" si="330"/>
        <v>#N/A</v>
      </c>
      <c r="CI453" t="e">
        <f t="shared" si="331"/>
        <v>#N/A</v>
      </c>
      <c r="CJ453" s="4" t="str">
        <f t="shared" si="350"/>
        <v/>
      </c>
      <c r="CK453" s="33" t="e">
        <f t="shared" si="351"/>
        <v>#N/A</v>
      </c>
      <c r="CL453" s="4" t="e">
        <f t="shared" si="352"/>
        <v>#N/A</v>
      </c>
      <c r="CM453" s="24" t="str">
        <f t="shared" si="353"/>
        <v/>
      </c>
      <c r="CN453" s="4" t="str">
        <f t="shared" si="354"/>
        <v/>
      </c>
      <c r="CO453" s="4"/>
      <c r="CR453" s="33" t="str">
        <f t="shared" si="334"/>
        <v/>
      </c>
      <c r="CS453" s="4" t="str">
        <f t="shared" si="335"/>
        <v/>
      </c>
      <c r="CT453" t="str">
        <f t="shared" si="336"/>
        <v/>
      </c>
    </row>
    <row r="454" spans="2:98" x14ac:dyDescent="0.3">
      <c r="B454" s="31">
        <v>447</v>
      </c>
      <c r="C454" s="61"/>
      <c r="D454" s="60"/>
      <c r="E454" s="19" t="str">
        <f t="shared" si="337"/>
        <v/>
      </c>
      <c r="F454" s="20" t="e">
        <f t="shared" si="338"/>
        <v>#N/A</v>
      </c>
      <c r="G454" s="21" t="str">
        <f t="shared" si="339"/>
        <v/>
      </c>
      <c r="H454" s="43"/>
      <c r="I454" s="43"/>
      <c r="J454" s="23" t="str">
        <f t="shared" si="307"/>
        <v/>
      </c>
      <c r="K454" s="24" t="str">
        <f t="shared" si="340"/>
        <v/>
      </c>
      <c r="L454" s="24" t="e">
        <f t="shared" si="341"/>
        <v>#N/A</v>
      </c>
      <c r="N454" s="25" t="str">
        <f t="shared" si="308"/>
        <v/>
      </c>
      <c r="O454" s="23" t="str">
        <f t="shared" si="309"/>
        <v/>
      </c>
      <c r="P454" s="26" t="e">
        <f t="shared" si="310"/>
        <v>#N/A</v>
      </c>
      <c r="Q454" t="b">
        <f t="shared" si="342"/>
        <v>0</v>
      </c>
      <c r="R454" s="26" t="e">
        <f t="shared" si="343"/>
        <v>#N/A</v>
      </c>
      <c r="S454" s="44" t="e">
        <f t="shared" si="344"/>
        <v>#N/A</v>
      </c>
      <c r="AC454" t="str">
        <f t="shared" si="311"/>
        <v/>
      </c>
      <c r="AD454" t="str">
        <f t="shared" si="312"/>
        <v/>
      </c>
      <c r="AE454" s="4" t="str">
        <f t="shared" si="345"/>
        <v/>
      </c>
      <c r="AF454" s="4" t="e">
        <f t="shared" si="313"/>
        <v>#N/A</v>
      </c>
      <c r="AG454" s="4" t="e">
        <f t="shared" si="314"/>
        <v>#N/A</v>
      </c>
      <c r="AH454" s="4" t="e">
        <f t="shared" si="346"/>
        <v>#N/A</v>
      </c>
      <c r="AI454" t="str">
        <f t="shared" si="347"/>
        <v/>
      </c>
      <c r="AJ454" t="str">
        <f t="shared" si="348"/>
        <v/>
      </c>
      <c r="AK454" t="str">
        <f t="shared" si="349"/>
        <v/>
      </c>
      <c r="AM454" s="39"/>
      <c r="BB454" s="16" t="e">
        <f t="shared" si="315"/>
        <v>#N/A</v>
      </c>
      <c r="BC454" s="16" t="str">
        <f t="shared" si="316"/>
        <v/>
      </c>
      <c r="BD454" s="16" t="e">
        <f t="shared" si="317"/>
        <v>#N/A</v>
      </c>
      <c r="BE454" s="16" t="str">
        <f t="shared" si="318"/>
        <v/>
      </c>
      <c r="BF454" s="16" t="str">
        <f t="shared" si="319"/>
        <v/>
      </c>
      <c r="BG454" s="16" t="e">
        <f t="shared" si="320"/>
        <v>#N/A</v>
      </c>
      <c r="BH454" s="16" t="e">
        <f t="shared" si="321"/>
        <v>#N/A</v>
      </c>
      <c r="BI454" t="e">
        <f t="shared" si="322"/>
        <v>#N/A</v>
      </c>
      <c r="BJ454" t="e">
        <f t="shared" si="323"/>
        <v>#N/A</v>
      </c>
      <c r="BK454" s="4"/>
      <c r="BL454" s="28" t="str">
        <f t="shared" si="324"/>
        <v/>
      </c>
      <c r="BM454" s="28" t="str">
        <f t="shared" si="325"/>
        <v/>
      </c>
      <c r="BN454" t="str">
        <f t="shared" si="326"/>
        <v/>
      </c>
      <c r="BO454" s="4"/>
      <c r="BP454" s="4"/>
      <c r="BQ454" s="4"/>
      <c r="BR454" s="4"/>
      <c r="BS454" s="4"/>
      <c r="CC454" s="30" t="str">
        <f t="shared" si="327"/>
        <v/>
      </c>
      <c r="CD454" s="24" t="e">
        <f t="shared" si="332"/>
        <v>#N/A</v>
      </c>
      <c r="CE454" s="4" t="e">
        <f t="shared" si="333"/>
        <v>#N/A</v>
      </c>
      <c r="CF454" s="33" t="str">
        <f t="shared" si="328"/>
        <v/>
      </c>
      <c r="CG454" t="str">
        <f t="shared" si="329"/>
        <v/>
      </c>
      <c r="CH454" t="e">
        <f t="shared" si="330"/>
        <v>#N/A</v>
      </c>
      <c r="CI454" t="e">
        <f t="shared" si="331"/>
        <v>#N/A</v>
      </c>
      <c r="CJ454" s="4" t="str">
        <f t="shared" si="350"/>
        <v/>
      </c>
      <c r="CK454" s="33" t="e">
        <f t="shared" si="351"/>
        <v>#N/A</v>
      </c>
      <c r="CL454" s="4" t="e">
        <f t="shared" si="352"/>
        <v>#N/A</v>
      </c>
      <c r="CM454" s="24" t="str">
        <f t="shared" si="353"/>
        <v/>
      </c>
      <c r="CN454" s="4" t="str">
        <f t="shared" si="354"/>
        <v/>
      </c>
      <c r="CO454" s="4"/>
      <c r="CR454" s="33" t="str">
        <f t="shared" si="334"/>
        <v/>
      </c>
      <c r="CS454" s="4" t="str">
        <f t="shared" si="335"/>
        <v/>
      </c>
      <c r="CT454" t="str">
        <f t="shared" si="336"/>
        <v/>
      </c>
    </row>
    <row r="455" spans="2:98" x14ac:dyDescent="0.3">
      <c r="B455" s="31">
        <v>448</v>
      </c>
      <c r="C455" s="61"/>
      <c r="D455" s="60"/>
      <c r="E455" s="19" t="str">
        <f t="shared" si="337"/>
        <v/>
      </c>
      <c r="F455" s="20" t="e">
        <f t="shared" si="338"/>
        <v>#N/A</v>
      </c>
      <c r="G455" s="21" t="str">
        <f t="shared" si="339"/>
        <v/>
      </c>
      <c r="H455" s="43"/>
      <c r="I455" s="43"/>
      <c r="J455" s="23" t="str">
        <f t="shared" si="307"/>
        <v/>
      </c>
      <c r="K455" s="24" t="str">
        <f t="shared" si="340"/>
        <v/>
      </c>
      <c r="L455" s="24" t="e">
        <f t="shared" si="341"/>
        <v>#N/A</v>
      </c>
      <c r="N455" s="25" t="str">
        <f t="shared" si="308"/>
        <v/>
      </c>
      <c r="O455" s="23" t="str">
        <f t="shared" si="309"/>
        <v/>
      </c>
      <c r="P455" s="26" t="e">
        <f t="shared" si="310"/>
        <v>#N/A</v>
      </c>
      <c r="Q455" t="b">
        <f t="shared" si="342"/>
        <v>0</v>
      </c>
      <c r="R455" s="26" t="e">
        <f t="shared" si="343"/>
        <v>#N/A</v>
      </c>
      <c r="S455" s="44" t="e">
        <f t="shared" si="344"/>
        <v>#N/A</v>
      </c>
      <c r="AC455" t="str">
        <f t="shared" si="311"/>
        <v/>
      </c>
      <c r="AD455" t="str">
        <f t="shared" si="312"/>
        <v/>
      </c>
      <c r="AE455" s="4" t="str">
        <f t="shared" si="345"/>
        <v/>
      </c>
      <c r="AF455" s="4" t="e">
        <f t="shared" si="313"/>
        <v>#N/A</v>
      </c>
      <c r="AG455" s="4" t="e">
        <f t="shared" si="314"/>
        <v>#N/A</v>
      </c>
      <c r="AH455" s="4" t="e">
        <f t="shared" si="346"/>
        <v>#N/A</v>
      </c>
      <c r="AI455" t="str">
        <f t="shared" si="347"/>
        <v/>
      </c>
      <c r="AJ455" t="str">
        <f t="shared" si="348"/>
        <v/>
      </c>
      <c r="AK455" t="str">
        <f t="shared" si="349"/>
        <v/>
      </c>
      <c r="AM455" s="39"/>
      <c r="BB455" s="16" t="e">
        <f t="shared" si="315"/>
        <v>#N/A</v>
      </c>
      <c r="BC455" s="16" t="str">
        <f t="shared" si="316"/>
        <v/>
      </c>
      <c r="BD455" s="16" t="e">
        <f t="shared" si="317"/>
        <v>#N/A</v>
      </c>
      <c r="BE455" s="16" t="str">
        <f t="shared" si="318"/>
        <v/>
      </c>
      <c r="BF455" s="16" t="str">
        <f t="shared" si="319"/>
        <v/>
      </c>
      <c r="BG455" s="16" t="e">
        <f t="shared" si="320"/>
        <v>#N/A</v>
      </c>
      <c r="BH455" s="16" t="e">
        <f t="shared" si="321"/>
        <v>#N/A</v>
      </c>
      <c r="BI455" t="e">
        <f t="shared" si="322"/>
        <v>#N/A</v>
      </c>
      <c r="BJ455" t="e">
        <f t="shared" si="323"/>
        <v>#N/A</v>
      </c>
      <c r="BK455" s="4"/>
      <c r="BL455" s="28" t="str">
        <f t="shared" si="324"/>
        <v/>
      </c>
      <c r="BM455" s="28" t="str">
        <f t="shared" si="325"/>
        <v/>
      </c>
      <c r="BN455" t="str">
        <f t="shared" si="326"/>
        <v/>
      </c>
      <c r="BO455" s="4"/>
      <c r="BP455" s="4"/>
      <c r="BQ455" s="4"/>
      <c r="BR455" s="4"/>
      <c r="BS455" s="4"/>
      <c r="CC455" s="30" t="str">
        <f t="shared" si="327"/>
        <v/>
      </c>
      <c r="CD455" s="24" t="e">
        <f t="shared" si="332"/>
        <v>#N/A</v>
      </c>
      <c r="CE455" s="4" t="e">
        <f t="shared" si="333"/>
        <v>#N/A</v>
      </c>
      <c r="CF455" s="33" t="str">
        <f t="shared" si="328"/>
        <v/>
      </c>
      <c r="CG455" t="str">
        <f t="shared" si="329"/>
        <v/>
      </c>
      <c r="CH455" t="e">
        <f t="shared" si="330"/>
        <v>#N/A</v>
      </c>
      <c r="CI455" t="e">
        <f t="shared" si="331"/>
        <v>#N/A</v>
      </c>
      <c r="CJ455" s="4" t="str">
        <f t="shared" si="350"/>
        <v/>
      </c>
      <c r="CK455" s="33" t="e">
        <f t="shared" si="351"/>
        <v>#N/A</v>
      </c>
      <c r="CL455" s="4" t="e">
        <f t="shared" si="352"/>
        <v>#N/A</v>
      </c>
      <c r="CM455" s="24" t="str">
        <f t="shared" si="353"/>
        <v/>
      </c>
      <c r="CN455" s="4" t="str">
        <f t="shared" si="354"/>
        <v/>
      </c>
      <c r="CO455" s="4"/>
      <c r="CR455" s="33" t="str">
        <f t="shared" si="334"/>
        <v/>
      </c>
      <c r="CS455" s="4" t="str">
        <f t="shared" si="335"/>
        <v/>
      </c>
      <c r="CT455" t="str">
        <f t="shared" si="336"/>
        <v/>
      </c>
    </row>
    <row r="456" spans="2:98" x14ac:dyDescent="0.3">
      <c r="B456" s="31">
        <v>449</v>
      </c>
      <c r="C456" s="61"/>
      <c r="D456" s="60"/>
      <c r="E456" s="19" t="str">
        <f t="shared" si="337"/>
        <v/>
      </c>
      <c r="F456" s="20" t="e">
        <f t="shared" si="338"/>
        <v>#N/A</v>
      </c>
      <c r="G456" s="21" t="str">
        <f t="shared" si="339"/>
        <v/>
      </c>
      <c r="H456" s="43"/>
      <c r="I456" s="43"/>
      <c r="J456" s="23" t="str">
        <f t="shared" ref="J456:J519" si="355">IF(ISNUMBER(C456),$V$51+$V$50*C456,"")</f>
        <v/>
      </c>
      <c r="K456" s="24" t="str">
        <f t="shared" si="340"/>
        <v/>
      </c>
      <c r="L456" s="24" t="e">
        <f t="shared" si="341"/>
        <v>#N/A</v>
      </c>
      <c r="N456" s="25" t="str">
        <f t="shared" ref="N456:N519" si="356">IF(C456&gt;0,IF(B456&lt;$T$9,"",C456),"")</f>
        <v/>
      </c>
      <c r="O456" s="23" t="str">
        <f t="shared" ref="O456:O519" si="357">IF(C456&gt;0,IF(B456&lt;$T$9,"",D456),"")</f>
        <v/>
      </c>
      <c r="P456" s="26" t="e">
        <f t="shared" ref="P456:P519" si="358">IF(C456&gt;0,IF(B456&lt;$T$9,NA(),D456),NA())</f>
        <v>#N/A</v>
      </c>
      <c r="Q456" t="b">
        <f t="shared" si="342"/>
        <v>0</v>
      </c>
      <c r="R456" s="26" t="e">
        <f t="shared" si="343"/>
        <v>#N/A</v>
      </c>
      <c r="S456" s="44" t="e">
        <f t="shared" si="344"/>
        <v>#N/A</v>
      </c>
      <c r="AC456" t="str">
        <f t="shared" ref="AC456:AC519" si="359">IF(ISNUMBER(C456),IF(B456&gt;$AQ$8,D456-(VLOOKUP($AQ$8,B:D,3)),0),"")</f>
        <v/>
      </c>
      <c r="AD456" t="str">
        <f t="shared" ref="AD456:AD519" si="360">IF(ISNUMBER(C456),IF(B456&gt;$AQ$8,C456-(VLOOKUP($AQ$8,B:D,2)),0),"")</f>
        <v/>
      </c>
      <c r="AE456" s="4" t="str">
        <f t="shared" si="345"/>
        <v/>
      </c>
      <c r="AF456" s="4" t="e">
        <f t="shared" ref="AF456:AF519" si="361">IF(ISNUMBER(C456),IF(B456&gt;$AQ$8,D456-(VLOOKUP($AQ$8,B:D,3)),NA()),NA())</f>
        <v>#N/A</v>
      </c>
      <c r="AG456" s="4" t="e">
        <f t="shared" ref="AG456:AG519" si="362">IF(ISNUMBER(C456),IF(B456&gt;$AQ$8,C456-(VLOOKUP($AQ$8,B:D,2)),NA()),NA())</f>
        <v>#N/A</v>
      </c>
      <c r="AH456" s="4" t="e">
        <f t="shared" si="346"/>
        <v>#N/A</v>
      </c>
      <c r="AI456" t="str">
        <f t="shared" si="347"/>
        <v/>
      </c>
      <c r="AJ456" t="str">
        <f t="shared" si="348"/>
        <v/>
      </c>
      <c r="AK456" t="str">
        <f t="shared" si="349"/>
        <v/>
      </c>
      <c r="AM456" s="39"/>
      <c r="BB456" s="16" t="e">
        <f t="shared" ref="BB456:BB519" si="363">IF(ISNUMBER(C456),D456/BC456,NA())</f>
        <v>#N/A</v>
      </c>
      <c r="BC456" s="16" t="str">
        <f t="shared" ref="BC456:BC519" si="364">IF(ISNUMBER(C456),C456^0.5,"")</f>
        <v/>
      </c>
      <c r="BD456" s="16" t="e">
        <f t="shared" ref="BD456:BD519" si="365">IF(ISNUMBER(C456),BC456,NA())</f>
        <v>#N/A</v>
      </c>
      <c r="BE456" s="16" t="str">
        <f t="shared" ref="BE456:BE519" si="366">IF(ISNUMBER(C456),IF(B456&gt;$BK$8,(D456-(VLOOKUP($BK$8,B:D,3)))/BH456,""),"")</f>
        <v/>
      </c>
      <c r="BF456" s="16" t="str">
        <f t="shared" ref="BF456:BF519" si="367">IF(ISNUMBER(C456),IF(B456&gt;$BK$8,(C456-(VLOOKUP($BK$8,B:D,2)))^0.5,""),"")</f>
        <v/>
      </c>
      <c r="BG456" s="16" t="e">
        <f t="shared" ref="BG456:BG519" si="368">IF(ISNUMBER(C456),IF(B456&gt;$BK$8,(D456-(VLOOKUP($BK$8,B:D,3)))/BH456,NA()),NA())</f>
        <v>#N/A</v>
      </c>
      <c r="BH456" s="16" t="e">
        <f t="shared" ref="BH456:BH519" si="369">IF(ISNUMBER(C456),IF(B456&gt;$BK$8,(C456-(VLOOKUP($BK$8,B:D,2)))^0.5,NA()),NA())</f>
        <v>#N/A</v>
      </c>
      <c r="BI456" t="e">
        <f t="shared" ref="BI456:BI519" si="370">IF(ISNUMBER(C456),IF(B456&gt;$BK$8,D456-(VLOOKUP($BK$8,B:D,3)),NA()),NA())</f>
        <v>#N/A</v>
      </c>
      <c r="BJ456" t="e">
        <f t="shared" ref="BJ456:BJ519" si="371">IF(ISNUMBER(C456),IF(B456&gt;$BK$8,C456-(VLOOKUP($BK$8,B:D,2)),NA()),NA())</f>
        <v>#N/A</v>
      </c>
      <c r="BK456" s="4"/>
      <c r="BL456" s="28" t="str">
        <f t="shared" ref="BL456:BL519" si="372">IF(ISNUMBER(C456),IF($B456&gt;$BK$8,$BQ$8*BF456+$BP$8,""),"")</f>
        <v/>
      </c>
      <c r="BM456" s="28" t="str">
        <f t="shared" ref="BM456:BM519" si="373">IF(ISNUMBER(C456),IF($B456&gt;$BK$8,BG456^2,""),"")</f>
        <v/>
      </c>
      <c r="BN456" t="str">
        <f t="shared" ref="BN456:BN519" si="374">IF(ISNUMBER(C456),IF($B456&gt;$BK$8,(BE456-BL456)^2,""),"")</f>
        <v/>
      </c>
      <c r="BO456" s="4"/>
      <c r="BP456" s="4"/>
      <c r="BQ456" s="4"/>
      <c r="BR456" s="4"/>
      <c r="BS456" s="4"/>
      <c r="CC456" s="30" t="str">
        <f t="shared" ref="CC456:CC519" si="375">IF(ISNUMBER(C456),C456^0.5,"")</f>
        <v/>
      </c>
      <c r="CD456" s="24" t="e">
        <f t="shared" si="332"/>
        <v>#N/A</v>
      </c>
      <c r="CE456" s="4" t="e">
        <f t="shared" si="333"/>
        <v>#N/A</v>
      </c>
      <c r="CF456" s="33" t="str">
        <f t="shared" ref="CF456:CF519" si="376">IF(ISNUMBER(C456),IF(B456&gt;$CO$8,D456-(VLOOKUP($CO$8,B:D,3)),0),"")</f>
        <v/>
      </c>
      <c r="CG456" t="str">
        <f t="shared" ref="CG456:CG519" si="377">IF(ISNUMBER(C456),IF(B456&gt;$CO$8,C456-(VLOOKUP($CO$8,B:D,2)),0),"")</f>
        <v/>
      </c>
      <c r="CH456" t="e">
        <f t="shared" ref="CH456:CH519" si="378">IF(ISNUMBER(C456),IF(B456&gt;$CO$8,D456-(VLOOKUP($CO$8,B:D,3)),NA()),NA())</f>
        <v>#N/A</v>
      </c>
      <c r="CI456" t="e">
        <f t="shared" ref="CI456:CI519" si="379">IF(ISNUMBER(C456),IF(B456&gt;$CO$8,C456-(VLOOKUP($CO$8,B:D,2)),NA()),NA())</f>
        <v>#N/A</v>
      </c>
      <c r="CJ456" s="4" t="str">
        <f t="shared" si="350"/>
        <v/>
      </c>
      <c r="CK456" s="33" t="e">
        <f t="shared" si="351"/>
        <v>#N/A</v>
      </c>
      <c r="CL456" s="4" t="e">
        <f t="shared" si="352"/>
        <v>#N/A</v>
      </c>
      <c r="CM456" s="24" t="str">
        <f t="shared" si="353"/>
        <v/>
      </c>
      <c r="CN456" s="4" t="str">
        <f t="shared" si="354"/>
        <v/>
      </c>
      <c r="CO456" s="4"/>
      <c r="CR456" s="33" t="str">
        <f t="shared" si="334"/>
        <v/>
      </c>
      <c r="CS456" s="4" t="str">
        <f t="shared" si="335"/>
        <v/>
      </c>
      <c r="CT456" t="str">
        <f t="shared" si="336"/>
        <v/>
      </c>
    </row>
    <row r="457" spans="2:98" x14ac:dyDescent="0.3">
      <c r="B457" s="31">
        <v>450</v>
      </c>
      <c r="C457" s="61"/>
      <c r="D457" s="60"/>
      <c r="E457" s="19" t="str">
        <f t="shared" si="337"/>
        <v/>
      </c>
      <c r="F457" s="20" t="e">
        <f t="shared" si="338"/>
        <v>#N/A</v>
      </c>
      <c r="G457" s="21" t="str">
        <f t="shared" si="339"/>
        <v/>
      </c>
      <c r="H457" s="43"/>
      <c r="I457" s="43"/>
      <c r="J457" s="23" t="str">
        <f t="shared" si="355"/>
        <v/>
      </c>
      <c r="K457" s="24" t="str">
        <f t="shared" si="340"/>
        <v/>
      </c>
      <c r="L457" s="24" t="e">
        <f t="shared" si="341"/>
        <v>#N/A</v>
      </c>
      <c r="N457" s="25" t="str">
        <f t="shared" si="356"/>
        <v/>
      </c>
      <c r="O457" s="23" t="str">
        <f t="shared" si="357"/>
        <v/>
      </c>
      <c r="P457" s="26" t="e">
        <f t="shared" si="358"/>
        <v>#N/A</v>
      </c>
      <c r="Q457" t="b">
        <f t="shared" si="342"/>
        <v>0</v>
      </c>
      <c r="R457" s="26" t="e">
        <f t="shared" si="343"/>
        <v>#N/A</v>
      </c>
      <c r="S457" s="44" t="e">
        <f t="shared" si="344"/>
        <v>#N/A</v>
      </c>
      <c r="AC457" t="str">
        <f t="shared" si="359"/>
        <v/>
      </c>
      <c r="AD457" t="str">
        <f t="shared" si="360"/>
        <v/>
      </c>
      <c r="AE457" s="4" t="str">
        <f t="shared" si="345"/>
        <v/>
      </c>
      <c r="AF457" s="4" t="e">
        <f t="shared" si="361"/>
        <v>#N/A</v>
      </c>
      <c r="AG457" s="4" t="e">
        <f t="shared" si="362"/>
        <v>#N/A</v>
      </c>
      <c r="AH457" s="4" t="e">
        <f t="shared" si="346"/>
        <v>#N/A</v>
      </c>
      <c r="AI457" t="str">
        <f t="shared" si="347"/>
        <v/>
      </c>
      <c r="AJ457" t="str">
        <f t="shared" si="348"/>
        <v/>
      </c>
      <c r="AK457" t="str">
        <f t="shared" si="349"/>
        <v/>
      </c>
      <c r="AM457" s="39"/>
      <c r="BB457" s="16" t="e">
        <f t="shared" si="363"/>
        <v>#N/A</v>
      </c>
      <c r="BC457" s="16" t="str">
        <f t="shared" si="364"/>
        <v/>
      </c>
      <c r="BD457" s="16" t="e">
        <f t="shared" si="365"/>
        <v>#N/A</v>
      </c>
      <c r="BE457" s="16" t="str">
        <f t="shared" si="366"/>
        <v/>
      </c>
      <c r="BF457" s="16" t="str">
        <f t="shared" si="367"/>
        <v/>
      </c>
      <c r="BG457" s="16" t="e">
        <f t="shared" si="368"/>
        <v>#N/A</v>
      </c>
      <c r="BH457" s="16" t="e">
        <f t="shared" si="369"/>
        <v>#N/A</v>
      </c>
      <c r="BI457" t="e">
        <f t="shared" si="370"/>
        <v>#N/A</v>
      </c>
      <c r="BJ457" t="e">
        <f t="shared" si="371"/>
        <v>#N/A</v>
      </c>
      <c r="BK457" s="4"/>
      <c r="BL457" s="28" t="str">
        <f t="shared" si="372"/>
        <v/>
      </c>
      <c r="BM457" s="28" t="str">
        <f t="shared" si="373"/>
        <v/>
      </c>
      <c r="BN457" t="str">
        <f t="shared" si="374"/>
        <v/>
      </c>
      <c r="BO457" s="4"/>
      <c r="BP457" s="4"/>
      <c r="BQ457" s="4"/>
      <c r="BR457" s="4"/>
      <c r="BS457" s="4"/>
      <c r="CC457" s="30" t="str">
        <f t="shared" si="375"/>
        <v/>
      </c>
      <c r="CD457" s="24" t="e">
        <f t="shared" ref="CD457:CD520" si="380">IF(ISNUMBER(C457),(D457-D456)/(CC457-CC456),NA())</f>
        <v>#N/A</v>
      </c>
      <c r="CE457" s="4" t="e">
        <f t="shared" ref="CE457:CE520" si="381">IF(ISNUMBER(C457),SQRT(C456*C457)^0.5,NA())</f>
        <v>#N/A</v>
      </c>
      <c r="CF457" s="33" t="str">
        <f t="shared" si="376"/>
        <v/>
      </c>
      <c r="CG457" t="str">
        <f t="shared" si="377"/>
        <v/>
      </c>
      <c r="CH457" t="e">
        <f t="shared" si="378"/>
        <v>#N/A</v>
      </c>
      <c r="CI457" t="e">
        <f t="shared" si="379"/>
        <v>#N/A</v>
      </c>
      <c r="CJ457" s="4" t="str">
        <f t="shared" si="350"/>
        <v/>
      </c>
      <c r="CK457" s="33" t="e">
        <f t="shared" si="351"/>
        <v>#N/A</v>
      </c>
      <c r="CL457" s="4" t="e">
        <f t="shared" si="352"/>
        <v>#N/A</v>
      </c>
      <c r="CM457" s="24" t="str">
        <f t="shared" si="353"/>
        <v/>
      </c>
      <c r="CN457" s="4" t="str">
        <f t="shared" si="354"/>
        <v/>
      </c>
      <c r="CO457" s="4"/>
      <c r="CR457" s="33" t="str">
        <f t="shared" ref="CR457:CR520" si="382">IF(C457&gt;0,IF(B457&gt;$CO$8+1,$CP$8+2*$CQ$8*CN457,""),"")</f>
        <v/>
      </c>
      <c r="CS457" s="4" t="str">
        <f t="shared" ref="CS457:CS520" si="383">IF(C457&gt;0,IF(B457&gt;$CO$8+1,CM457^2,""),"")</f>
        <v/>
      </c>
      <c r="CT457" t="str">
        <f t="shared" ref="CT457:CT520" si="384">IF(ISNUMBER(C457),IF(B457&gt;$CO$8+1,(CM457-CR457)^2,""),"")</f>
        <v/>
      </c>
    </row>
    <row r="458" spans="2:98" x14ac:dyDescent="0.3">
      <c r="B458" s="31">
        <v>451</v>
      </c>
      <c r="C458" s="61"/>
      <c r="D458" s="60"/>
      <c r="E458" s="19" t="str">
        <f t="shared" si="337"/>
        <v/>
      </c>
      <c r="F458" s="20" t="e">
        <f t="shared" si="338"/>
        <v>#N/A</v>
      </c>
      <c r="G458" s="21" t="str">
        <f t="shared" si="339"/>
        <v/>
      </c>
      <c r="H458" s="43"/>
      <c r="I458" s="43"/>
      <c r="J458" s="23" t="str">
        <f t="shared" si="355"/>
        <v/>
      </c>
      <c r="K458" s="24" t="str">
        <f t="shared" si="340"/>
        <v/>
      </c>
      <c r="L458" s="24" t="e">
        <f t="shared" si="341"/>
        <v>#N/A</v>
      </c>
      <c r="N458" s="25" t="str">
        <f t="shared" si="356"/>
        <v/>
      </c>
      <c r="O458" s="23" t="str">
        <f t="shared" si="357"/>
        <v/>
      </c>
      <c r="P458" s="26" t="e">
        <f t="shared" si="358"/>
        <v>#N/A</v>
      </c>
      <c r="Q458" t="b">
        <f t="shared" si="342"/>
        <v>0</v>
      </c>
      <c r="R458" s="26" t="e">
        <f t="shared" si="343"/>
        <v>#N/A</v>
      </c>
      <c r="S458" s="44" t="e">
        <f t="shared" si="344"/>
        <v>#N/A</v>
      </c>
      <c r="AC458" t="str">
        <f t="shared" si="359"/>
        <v/>
      </c>
      <c r="AD458" t="str">
        <f t="shared" si="360"/>
        <v/>
      </c>
      <c r="AE458" s="4" t="str">
        <f t="shared" si="345"/>
        <v/>
      </c>
      <c r="AF458" s="4" t="e">
        <f t="shared" si="361"/>
        <v>#N/A</v>
      </c>
      <c r="AG458" s="4" t="e">
        <f t="shared" si="362"/>
        <v>#N/A</v>
      </c>
      <c r="AH458" s="4" t="e">
        <f t="shared" si="346"/>
        <v>#N/A</v>
      </c>
      <c r="AI458" t="str">
        <f t="shared" si="347"/>
        <v/>
      </c>
      <c r="AJ458" t="str">
        <f t="shared" si="348"/>
        <v/>
      </c>
      <c r="AK458" t="str">
        <f t="shared" si="349"/>
        <v/>
      </c>
      <c r="AM458" s="39"/>
      <c r="BB458" s="16" t="e">
        <f t="shared" si="363"/>
        <v>#N/A</v>
      </c>
      <c r="BC458" s="16" t="str">
        <f t="shared" si="364"/>
        <v/>
      </c>
      <c r="BD458" s="16" t="e">
        <f t="shared" si="365"/>
        <v>#N/A</v>
      </c>
      <c r="BE458" s="16" t="str">
        <f t="shared" si="366"/>
        <v/>
      </c>
      <c r="BF458" s="16" t="str">
        <f t="shared" si="367"/>
        <v/>
      </c>
      <c r="BG458" s="16" t="e">
        <f t="shared" si="368"/>
        <v>#N/A</v>
      </c>
      <c r="BH458" s="16" t="e">
        <f t="shared" si="369"/>
        <v>#N/A</v>
      </c>
      <c r="BI458" t="e">
        <f t="shared" si="370"/>
        <v>#N/A</v>
      </c>
      <c r="BJ458" t="e">
        <f t="shared" si="371"/>
        <v>#N/A</v>
      </c>
      <c r="BK458" s="4"/>
      <c r="BL458" s="28" t="str">
        <f t="shared" si="372"/>
        <v/>
      </c>
      <c r="BM458" s="28" t="str">
        <f t="shared" si="373"/>
        <v/>
      </c>
      <c r="BN458" t="str">
        <f t="shared" si="374"/>
        <v/>
      </c>
      <c r="BO458" s="4"/>
      <c r="BP458" s="4"/>
      <c r="BQ458" s="4"/>
      <c r="BR458" s="4"/>
      <c r="BS458" s="4"/>
      <c r="CC458" s="30" t="str">
        <f t="shared" si="375"/>
        <v/>
      </c>
      <c r="CD458" s="24" t="e">
        <f t="shared" si="380"/>
        <v>#N/A</v>
      </c>
      <c r="CE458" s="4" t="e">
        <f t="shared" si="381"/>
        <v>#N/A</v>
      </c>
      <c r="CF458" s="33" t="str">
        <f t="shared" si="376"/>
        <v/>
      </c>
      <c r="CG458" t="str">
        <f t="shared" si="377"/>
        <v/>
      </c>
      <c r="CH458" t="e">
        <f t="shared" si="378"/>
        <v>#N/A</v>
      </c>
      <c r="CI458" t="e">
        <f t="shared" si="379"/>
        <v>#N/A</v>
      </c>
      <c r="CJ458" s="4" t="str">
        <f t="shared" si="350"/>
        <v/>
      </c>
      <c r="CK458" s="33" t="e">
        <f t="shared" si="351"/>
        <v>#N/A</v>
      </c>
      <c r="CL458" s="4" t="e">
        <f t="shared" si="352"/>
        <v>#N/A</v>
      </c>
      <c r="CM458" s="24" t="str">
        <f t="shared" si="353"/>
        <v/>
      </c>
      <c r="CN458" s="4" t="str">
        <f t="shared" si="354"/>
        <v/>
      </c>
      <c r="CO458" s="4"/>
      <c r="CR458" s="33" t="str">
        <f t="shared" si="382"/>
        <v/>
      </c>
      <c r="CS458" s="4" t="str">
        <f t="shared" si="383"/>
        <v/>
      </c>
      <c r="CT458" t="str">
        <f t="shared" si="384"/>
        <v/>
      </c>
    </row>
    <row r="459" spans="2:98" x14ac:dyDescent="0.3">
      <c r="B459" s="31">
        <v>452</v>
      </c>
      <c r="C459" s="61"/>
      <c r="D459" s="60"/>
      <c r="E459" s="19" t="str">
        <f t="shared" si="337"/>
        <v/>
      </c>
      <c r="F459" s="20" t="e">
        <f t="shared" si="338"/>
        <v>#N/A</v>
      </c>
      <c r="G459" s="21" t="str">
        <f t="shared" si="339"/>
        <v/>
      </c>
      <c r="H459" s="43"/>
      <c r="I459" s="43"/>
      <c r="J459" s="23" t="str">
        <f t="shared" si="355"/>
        <v/>
      </c>
      <c r="K459" s="24" t="str">
        <f t="shared" si="340"/>
        <v/>
      </c>
      <c r="L459" s="24" t="e">
        <f t="shared" si="341"/>
        <v>#N/A</v>
      </c>
      <c r="N459" s="25" t="str">
        <f t="shared" si="356"/>
        <v/>
      </c>
      <c r="O459" s="23" t="str">
        <f t="shared" si="357"/>
        <v/>
      </c>
      <c r="P459" s="26" t="e">
        <f t="shared" si="358"/>
        <v>#N/A</v>
      </c>
      <c r="Q459" t="b">
        <f t="shared" si="342"/>
        <v>0</v>
      </c>
      <c r="R459" s="26" t="e">
        <f t="shared" si="343"/>
        <v>#N/A</v>
      </c>
      <c r="S459" s="44" t="e">
        <f t="shared" si="344"/>
        <v>#N/A</v>
      </c>
      <c r="AC459" t="str">
        <f t="shared" si="359"/>
        <v/>
      </c>
      <c r="AD459" t="str">
        <f t="shared" si="360"/>
        <v/>
      </c>
      <c r="AE459" s="4" t="str">
        <f t="shared" si="345"/>
        <v/>
      </c>
      <c r="AF459" s="4" t="e">
        <f t="shared" si="361"/>
        <v>#N/A</v>
      </c>
      <c r="AG459" s="4" t="e">
        <f t="shared" si="362"/>
        <v>#N/A</v>
      </c>
      <c r="AH459" s="4" t="e">
        <f t="shared" si="346"/>
        <v>#N/A</v>
      </c>
      <c r="AI459" t="str">
        <f t="shared" si="347"/>
        <v/>
      </c>
      <c r="AJ459" t="str">
        <f t="shared" si="348"/>
        <v/>
      </c>
      <c r="AK459" t="str">
        <f t="shared" si="349"/>
        <v/>
      </c>
      <c r="AM459" s="39"/>
      <c r="BB459" s="16" t="e">
        <f t="shared" si="363"/>
        <v>#N/A</v>
      </c>
      <c r="BC459" s="16" t="str">
        <f t="shared" si="364"/>
        <v/>
      </c>
      <c r="BD459" s="16" t="e">
        <f t="shared" si="365"/>
        <v>#N/A</v>
      </c>
      <c r="BE459" s="16" t="str">
        <f t="shared" si="366"/>
        <v/>
      </c>
      <c r="BF459" s="16" t="str">
        <f t="shared" si="367"/>
        <v/>
      </c>
      <c r="BG459" s="16" t="e">
        <f t="shared" si="368"/>
        <v>#N/A</v>
      </c>
      <c r="BH459" s="16" t="e">
        <f t="shared" si="369"/>
        <v>#N/A</v>
      </c>
      <c r="BI459" t="e">
        <f t="shared" si="370"/>
        <v>#N/A</v>
      </c>
      <c r="BJ459" t="e">
        <f t="shared" si="371"/>
        <v>#N/A</v>
      </c>
      <c r="BK459" s="4"/>
      <c r="BL459" s="28" t="str">
        <f t="shared" si="372"/>
        <v/>
      </c>
      <c r="BM459" s="28" t="str">
        <f t="shared" si="373"/>
        <v/>
      </c>
      <c r="BN459" t="str">
        <f t="shared" si="374"/>
        <v/>
      </c>
      <c r="BO459" s="4"/>
      <c r="BP459" s="4"/>
      <c r="BQ459" s="4"/>
      <c r="BR459" s="4"/>
      <c r="BS459" s="4"/>
      <c r="CC459" s="30" t="str">
        <f t="shared" si="375"/>
        <v/>
      </c>
      <c r="CD459" s="24" t="e">
        <f t="shared" si="380"/>
        <v>#N/A</v>
      </c>
      <c r="CE459" s="4" t="e">
        <f t="shared" si="381"/>
        <v>#N/A</v>
      </c>
      <c r="CF459" s="33" t="str">
        <f t="shared" si="376"/>
        <v/>
      </c>
      <c r="CG459" t="str">
        <f t="shared" si="377"/>
        <v/>
      </c>
      <c r="CH459" t="e">
        <f t="shared" si="378"/>
        <v>#N/A</v>
      </c>
      <c r="CI459" t="e">
        <f t="shared" si="379"/>
        <v>#N/A</v>
      </c>
      <c r="CJ459" s="4" t="str">
        <f t="shared" si="350"/>
        <v/>
      </c>
      <c r="CK459" s="33" t="e">
        <f t="shared" si="351"/>
        <v>#N/A</v>
      </c>
      <c r="CL459" s="4" t="e">
        <f t="shared" si="352"/>
        <v>#N/A</v>
      </c>
      <c r="CM459" s="24" t="str">
        <f t="shared" si="353"/>
        <v/>
      </c>
      <c r="CN459" s="4" t="str">
        <f t="shared" si="354"/>
        <v/>
      </c>
      <c r="CO459" s="4"/>
      <c r="CR459" s="33" t="str">
        <f t="shared" si="382"/>
        <v/>
      </c>
      <c r="CS459" s="4" t="str">
        <f t="shared" si="383"/>
        <v/>
      </c>
      <c r="CT459" t="str">
        <f t="shared" si="384"/>
        <v/>
      </c>
    </row>
    <row r="460" spans="2:98" x14ac:dyDescent="0.3">
      <c r="B460" s="31">
        <v>453</v>
      </c>
      <c r="C460" s="61"/>
      <c r="D460" s="60"/>
      <c r="E460" s="19" t="str">
        <f t="shared" si="337"/>
        <v/>
      </c>
      <c r="F460" s="20" t="e">
        <f t="shared" si="338"/>
        <v>#N/A</v>
      </c>
      <c r="G460" s="21" t="str">
        <f t="shared" si="339"/>
        <v/>
      </c>
      <c r="H460" s="43"/>
      <c r="I460" s="43"/>
      <c r="J460" s="23" t="str">
        <f t="shared" si="355"/>
        <v/>
      </c>
      <c r="K460" s="24" t="str">
        <f t="shared" si="340"/>
        <v/>
      </c>
      <c r="L460" s="24" t="e">
        <f t="shared" si="341"/>
        <v>#N/A</v>
      </c>
      <c r="N460" s="25" t="str">
        <f t="shared" si="356"/>
        <v/>
      </c>
      <c r="O460" s="23" t="str">
        <f t="shared" si="357"/>
        <v/>
      </c>
      <c r="P460" s="26" t="e">
        <f t="shared" si="358"/>
        <v>#N/A</v>
      </c>
      <c r="Q460" t="b">
        <f t="shared" si="342"/>
        <v>0</v>
      </c>
      <c r="R460" s="26" t="e">
        <f t="shared" si="343"/>
        <v>#N/A</v>
      </c>
      <c r="S460" s="44" t="e">
        <f t="shared" si="344"/>
        <v>#N/A</v>
      </c>
      <c r="AC460" t="str">
        <f t="shared" si="359"/>
        <v/>
      </c>
      <c r="AD460" t="str">
        <f t="shared" si="360"/>
        <v/>
      </c>
      <c r="AE460" s="4" t="str">
        <f t="shared" si="345"/>
        <v/>
      </c>
      <c r="AF460" s="4" t="e">
        <f t="shared" si="361"/>
        <v>#N/A</v>
      </c>
      <c r="AG460" s="4" t="e">
        <f t="shared" si="362"/>
        <v>#N/A</v>
      </c>
      <c r="AH460" s="4" t="e">
        <f t="shared" si="346"/>
        <v>#N/A</v>
      </c>
      <c r="AI460" t="str">
        <f t="shared" si="347"/>
        <v/>
      </c>
      <c r="AJ460" t="str">
        <f t="shared" si="348"/>
        <v/>
      </c>
      <c r="AK460" t="str">
        <f t="shared" si="349"/>
        <v/>
      </c>
      <c r="AM460" s="39"/>
      <c r="BB460" s="16" t="e">
        <f t="shared" si="363"/>
        <v>#N/A</v>
      </c>
      <c r="BC460" s="16" t="str">
        <f t="shared" si="364"/>
        <v/>
      </c>
      <c r="BD460" s="16" t="e">
        <f t="shared" si="365"/>
        <v>#N/A</v>
      </c>
      <c r="BE460" s="16" t="str">
        <f t="shared" si="366"/>
        <v/>
      </c>
      <c r="BF460" s="16" t="str">
        <f t="shared" si="367"/>
        <v/>
      </c>
      <c r="BG460" s="16" t="e">
        <f t="shared" si="368"/>
        <v>#N/A</v>
      </c>
      <c r="BH460" s="16" t="e">
        <f t="shared" si="369"/>
        <v>#N/A</v>
      </c>
      <c r="BI460" t="e">
        <f t="shared" si="370"/>
        <v>#N/A</v>
      </c>
      <c r="BJ460" t="e">
        <f t="shared" si="371"/>
        <v>#N/A</v>
      </c>
      <c r="BK460" s="4"/>
      <c r="BL460" s="28" t="str">
        <f t="shared" si="372"/>
        <v/>
      </c>
      <c r="BM460" s="28" t="str">
        <f t="shared" si="373"/>
        <v/>
      </c>
      <c r="BN460" t="str">
        <f t="shared" si="374"/>
        <v/>
      </c>
      <c r="BO460" s="4"/>
      <c r="BP460" s="4"/>
      <c r="BQ460" s="4"/>
      <c r="BR460" s="4"/>
      <c r="BS460" s="4"/>
      <c r="CC460" s="30" t="str">
        <f t="shared" si="375"/>
        <v/>
      </c>
      <c r="CD460" s="24" t="e">
        <f t="shared" si="380"/>
        <v>#N/A</v>
      </c>
      <c r="CE460" s="4" t="e">
        <f t="shared" si="381"/>
        <v>#N/A</v>
      </c>
      <c r="CF460" s="33" t="str">
        <f t="shared" si="376"/>
        <v/>
      </c>
      <c r="CG460" t="str">
        <f t="shared" si="377"/>
        <v/>
      </c>
      <c r="CH460" t="e">
        <f t="shared" si="378"/>
        <v>#N/A</v>
      </c>
      <c r="CI460" t="e">
        <f t="shared" si="379"/>
        <v>#N/A</v>
      </c>
      <c r="CJ460" s="4" t="str">
        <f t="shared" si="350"/>
        <v/>
      </c>
      <c r="CK460" s="33" t="e">
        <f t="shared" si="351"/>
        <v>#N/A</v>
      </c>
      <c r="CL460" s="4" t="e">
        <f t="shared" si="352"/>
        <v>#N/A</v>
      </c>
      <c r="CM460" s="24" t="str">
        <f t="shared" si="353"/>
        <v/>
      </c>
      <c r="CN460" s="4" t="str">
        <f t="shared" si="354"/>
        <v/>
      </c>
      <c r="CO460" s="4"/>
      <c r="CR460" s="33" t="str">
        <f t="shared" si="382"/>
        <v/>
      </c>
      <c r="CS460" s="4" t="str">
        <f t="shared" si="383"/>
        <v/>
      </c>
      <c r="CT460" t="str">
        <f t="shared" si="384"/>
        <v/>
      </c>
    </row>
    <row r="461" spans="2:98" x14ac:dyDescent="0.3">
      <c r="B461" s="31">
        <v>454</v>
      </c>
      <c r="C461" s="61"/>
      <c r="D461" s="60"/>
      <c r="E461" s="19" t="str">
        <f t="shared" si="337"/>
        <v/>
      </c>
      <c r="F461" s="20" t="e">
        <f t="shared" si="338"/>
        <v>#N/A</v>
      </c>
      <c r="G461" s="21" t="str">
        <f t="shared" si="339"/>
        <v/>
      </c>
      <c r="H461" s="43"/>
      <c r="I461" s="43"/>
      <c r="J461" s="23" t="str">
        <f t="shared" si="355"/>
        <v/>
      </c>
      <c r="K461" s="24" t="str">
        <f t="shared" si="340"/>
        <v/>
      </c>
      <c r="L461" s="24" t="e">
        <f t="shared" si="341"/>
        <v>#N/A</v>
      </c>
      <c r="N461" s="25" t="str">
        <f t="shared" si="356"/>
        <v/>
      </c>
      <c r="O461" s="23" t="str">
        <f t="shared" si="357"/>
        <v/>
      </c>
      <c r="P461" s="26" t="e">
        <f t="shared" si="358"/>
        <v>#N/A</v>
      </c>
      <c r="Q461" t="b">
        <f t="shared" si="342"/>
        <v>0</v>
      </c>
      <c r="R461" s="26" t="e">
        <f t="shared" si="343"/>
        <v>#N/A</v>
      </c>
      <c r="S461" s="44" t="e">
        <f t="shared" si="344"/>
        <v>#N/A</v>
      </c>
      <c r="AC461" t="str">
        <f t="shared" si="359"/>
        <v/>
      </c>
      <c r="AD461" t="str">
        <f t="shared" si="360"/>
        <v/>
      </c>
      <c r="AE461" s="4" t="str">
        <f t="shared" si="345"/>
        <v/>
      </c>
      <c r="AF461" s="4" t="e">
        <f t="shared" si="361"/>
        <v>#N/A</v>
      </c>
      <c r="AG461" s="4" t="e">
        <f t="shared" si="362"/>
        <v>#N/A</v>
      </c>
      <c r="AH461" s="4" t="e">
        <f t="shared" si="346"/>
        <v>#N/A</v>
      </c>
      <c r="AI461" t="str">
        <f t="shared" si="347"/>
        <v/>
      </c>
      <c r="AJ461" t="str">
        <f t="shared" si="348"/>
        <v/>
      </c>
      <c r="AK461" t="str">
        <f t="shared" si="349"/>
        <v/>
      </c>
      <c r="AM461" s="39"/>
      <c r="BB461" s="16" t="e">
        <f t="shared" si="363"/>
        <v>#N/A</v>
      </c>
      <c r="BC461" s="16" t="str">
        <f t="shared" si="364"/>
        <v/>
      </c>
      <c r="BD461" s="16" t="e">
        <f t="shared" si="365"/>
        <v>#N/A</v>
      </c>
      <c r="BE461" s="16" t="str">
        <f t="shared" si="366"/>
        <v/>
      </c>
      <c r="BF461" s="16" t="str">
        <f t="shared" si="367"/>
        <v/>
      </c>
      <c r="BG461" s="16" t="e">
        <f t="shared" si="368"/>
        <v>#N/A</v>
      </c>
      <c r="BH461" s="16" t="e">
        <f t="shared" si="369"/>
        <v>#N/A</v>
      </c>
      <c r="BI461" t="e">
        <f t="shared" si="370"/>
        <v>#N/A</v>
      </c>
      <c r="BJ461" t="e">
        <f t="shared" si="371"/>
        <v>#N/A</v>
      </c>
      <c r="BK461" s="4"/>
      <c r="BL461" s="28" t="str">
        <f t="shared" si="372"/>
        <v/>
      </c>
      <c r="BM461" s="28" t="str">
        <f t="shared" si="373"/>
        <v/>
      </c>
      <c r="BN461" t="str">
        <f t="shared" si="374"/>
        <v/>
      </c>
      <c r="BO461" s="4"/>
      <c r="BP461" s="4"/>
      <c r="BQ461" s="4"/>
      <c r="BR461" s="4"/>
      <c r="BS461" s="4"/>
      <c r="CC461" s="30" t="str">
        <f t="shared" si="375"/>
        <v/>
      </c>
      <c r="CD461" s="24" t="e">
        <f t="shared" si="380"/>
        <v>#N/A</v>
      </c>
      <c r="CE461" s="4" t="e">
        <f t="shared" si="381"/>
        <v>#N/A</v>
      </c>
      <c r="CF461" s="33" t="str">
        <f t="shared" si="376"/>
        <v/>
      </c>
      <c r="CG461" t="str">
        <f t="shared" si="377"/>
        <v/>
      </c>
      <c r="CH461" t="e">
        <f t="shared" si="378"/>
        <v>#N/A</v>
      </c>
      <c r="CI461" t="e">
        <f t="shared" si="379"/>
        <v>#N/A</v>
      </c>
      <c r="CJ461" s="4" t="str">
        <f t="shared" si="350"/>
        <v/>
      </c>
      <c r="CK461" s="33" t="e">
        <f t="shared" si="351"/>
        <v>#N/A</v>
      </c>
      <c r="CL461" s="4" t="e">
        <f t="shared" si="352"/>
        <v>#N/A</v>
      </c>
      <c r="CM461" s="24" t="str">
        <f t="shared" si="353"/>
        <v/>
      </c>
      <c r="CN461" s="4" t="str">
        <f t="shared" si="354"/>
        <v/>
      </c>
      <c r="CO461" s="4"/>
      <c r="CR461" s="33" t="str">
        <f t="shared" si="382"/>
        <v/>
      </c>
      <c r="CS461" s="4" t="str">
        <f t="shared" si="383"/>
        <v/>
      </c>
      <c r="CT461" t="str">
        <f t="shared" si="384"/>
        <v/>
      </c>
    </row>
    <row r="462" spans="2:98" x14ac:dyDescent="0.3">
      <c r="B462" s="31">
        <v>455</v>
      </c>
      <c r="C462" s="61"/>
      <c r="D462" s="60"/>
      <c r="E462" s="19" t="str">
        <f t="shared" si="337"/>
        <v/>
      </c>
      <c r="F462" s="20" t="e">
        <f t="shared" si="338"/>
        <v>#N/A</v>
      </c>
      <c r="G462" s="21" t="str">
        <f t="shared" si="339"/>
        <v/>
      </c>
      <c r="H462" s="43"/>
      <c r="I462" s="43"/>
      <c r="J462" s="23" t="str">
        <f t="shared" si="355"/>
        <v/>
      </c>
      <c r="K462" s="24" t="str">
        <f t="shared" si="340"/>
        <v/>
      </c>
      <c r="L462" s="24" t="e">
        <f t="shared" si="341"/>
        <v>#N/A</v>
      </c>
      <c r="N462" s="25" t="str">
        <f t="shared" si="356"/>
        <v/>
      </c>
      <c r="O462" s="23" t="str">
        <f t="shared" si="357"/>
        <v/>
      </c>
      <c r="P462" s="26" t="e">
        <f t="shared" si="358"/>
        <v>#N/A</v>
      </c>
      <c r="Q462" t="b">
        <f t="shared" si="342"/>
        <v>0</v>
      </c>
      <c r="R462" s="26" t="e">
        <f t="shared" si="343"/>
        <v>#N/A</v>
      </c>
      <c r="S462" s="44" t="e">
        <f t="shared" si="344"/>
        <v>#N/A</v>
      </c>
      <c r="AC462" t="str">
        <f t="shared" si="359"/>
        <v/>
      </c>
      <c r="AD462" t="str">
        <f t="shared" si="360"/>
        <v/>
      </c>
      <c r="AE462" s="4" t="str">
        <f t="shared" si="345"/>
        <v/>
      </c>
      <c r="AF462" s="4" t="e">
        <f t="shared" si="361"/>
        <v>#N/A</v>
      </c>
      <c r="AG462" s="4" t="e">
        <f t="shared" si="362"/>
        <v>#N/A</v>
      </c>
      <c r="AH462" s="4" t="e">
        <f t="shared" si="346"/>
        <v>#N/A</v>
      </c>
      <c r="AI462" t="str">
        <f t="shared" si="347"/>
        <v/>
      </c>
      <c r="AJ462" t="str">
        <f t="shared" si="348"/>
        <v/>
      </c>
      <c r="AK462" t="str">
        <f t="shared" si="349"/>
        <v/>
      </c>
      <c r="AM462" s="39"/>
      <c r="BB462" s="16" t="e">
        <f t="shared" si="363"/>
        <v>#N/A</v>
      </c>
      <c r="BC462" s="16" t="str">
        <f t="shared" si="364"/>
        <v/>
      </c>
      <c r="BD462" s="16" t="e">
        <f t="shared" si="365"/>
        <v>#N/A</v>
      </c>
      <c r="BE462" s="16" t="str">
        <f t="shared" si="366"/>
        <v/>
      </c>
      <c r="BF462" s="16" t="str">
        <f t="shared" si="367"/>
        <v/>
      </c>
      <c r="BG462" s="16" t="e">
        <f t="shared" si="368"/>
        <v>#N/A</v>
      </c>
      <c r="BH462" s="16" t="e">
        <f t="shared" si="369"/>
        <v>#N/A</v>
      </c>
      <c r="BI462" t="e">
        <f t="shared" si="370"/>
        <v>#N/A</v>
      </c>
      <c r="BJ462" t="e">
        <f t="shared" si="371"/>
        <v>#N/A</v>
      </c>
      <c r="BK462" s="4"/>
      <c r="BL462" s="28" t="str">
        <f t="shared" si="372"/>
        <v/>
      </c>
      <c r="BM462" s="28" t="str">
        <f t="shared" si="373"/>
        <v/>
      </c>
      <c r="BN462" t="str">
        <f t="shared" si="374"/>
        <v/>
      </c>
      <c r="BO462" s="4"/>
      <c r="BP462" s="4"/>
      <c r="BQ462" s="4"/>
      <c r="BR462" s="4"/>
      <c r="BS462" s="4"/>
      <c r="CC462" s="30" t="str">
        <f t="shared" si="375"/>
        <v/>
      </c>
      <c r="CD462" s="24" t="e">
        <f t="shared" si="380"/>
        <v>#N/A</v>
      </c>
      <c r="CE462" s="4" t="e">
        <f t="shared" si="381"/>
        <v>#N/A</v>
      </c>
      <c r="CF462" s="33" t="str">
        <f t="shared" si="376"/>
        <v/>
      </c>
      <c r="CG462" t="str">
        <f t="shared" si="377"/>
        <v/>
      </c>
      <c r="CH462" t="e">
        <f t="shared" si="378"/>
        <v>#N/A</v>
      </c>
      <c r="CI462" t="e">
        <f t="shared" si="379"/>
        <v>#N/A</v>
      </c>
      <c r="CJ462" s="4" t="str">
        <f t="shared" si="350"/>
        <v/>
      </c>
      <c r="CK462" s="33" t="e">
        <f t="shared" si="351"/>
        <v>#N/A</v>
      </c>
      <c r="CL462" s="4" t="e">
        <f t="shared" si="352"/>
        <v>#N/A</v>
      </c>
      <c r="CM462" s="24" t="str">
        <f t="shared" si="353"/>
        <v/>
      </c>
      <c r="CN462" s="4" t="str">
        <f t="shared" si="354"/>
        <v/>
      </c>
      <c r="CO462" s="4"/>
      <c r="CR462" s="33" t="str">
        <f t="shared" si="382"/>
        <v/>
      </c>
      <c r="CS462" s="4" t="str">
        <f t="shared" si="383"/>
        <v/>
      </c>
      <c r="CT462" t="str">
        <f t="shared" si="384"/>
        <v/>
      </c>
    </row>
    <row r="463" spans="2:98" x14ac:dyDescent="0.3">
      <c r="B463" s="31">
        <v>456</v>
      </c>
      <c r="C463" s="61"/>
      <c r="D463" s="60"/>
      <c r="E463" s="19" t="str">
        <f t="shared" si="337"/>
        <v/>
      </c>
      <c r="F463" s="20" t="e">
        <f t="shared" si="338"/>
        <v>#N/A</v>
      </c>
      <c r="G463" s="21" t="str">
        <f t="shared" si="339"/>
        <v/>
      </c>
      <c r="H463" s="43"/>
      <c r="I463" s="43"/>
      <c r="J463" s="23" t="str">
        <f t="shared" si="355"/>
        <v/>
      </c>
      <c r="K463" s="24" t="str">
        <f t="shared" si="340"/>
        <v/>
      </c>
      <c r="L463" s="24" t="e">
        <f t="shared" si="341"/>
        <v>#N/A</v>
      </c>
      <c r="N463" s="25" t="str">
        <f t="shared" si="356"/>
        <v/>
      </c>
      <c r="O463" s="23" t="str">
        <f t="shared" si="357"/>
        <v/>
      </c>
      <c r="P463" s="26" t="e">
        <f t="shared" si="358"/>
        <v>#N/A</v>
      </c>
      <c r="Q463" t="b">
        <f t="shared" si="342"/>
        <v>0</v>
      </c>
      <c r="R463" s="26" t="e">
        <f t="shared" si="343"/>
        <v>#N/A</v>
      </c>
      <c r="S463" s="44" t="e">
        <f t="shared" si="344"/>
        <v>#N/A</v>
      </c>
      <c r="AC463" t="str">
        <f t="shared" si="359"/>
        <v/>
      </c>
      <c r="AD463" t="str">
        <f t="shared" si="360"/>
        <v/>
      </c>
      <c r="AE463" s="4" t="str">
        <f t="shared" si="345"/>
        <v/>
      </c>
      <c r="AF463" s="4" t="e">
        <f t="shared" si="361"/>
        <v>#N/A</v>
      </c>
      <c r="AG463" s="4" t="e">
        <f t="shared" si="362"/>
        <v>#N/A</v>
      </c>
      <c r="AH463" s="4" t="e">
        <f t="shared" si="346"/>
        <v>#N/A</v>
      </c>
      <c r="AI463" t="str">
        <f t="shared" si="347"/>
        <v/>
      </c>
      <c r="AJ463" t="str">
        <f t="shared" si="348"/>
        <v/>
      </c>
      <c r="AK463" t="str">
        <f t="shared" si="349"/>
        <v/>
      </c>
      <c r="AM463" s="39"/>
      <c r="BB463" s="16" t="e">
        <f t="shared" si="363"/>
        <v>#N/A</v>
      </c>
      <c r="BC463" s="16" t="str">
        <f t="shared" si="364"/>
        <v/>
      </c>
      <c r="BD463" s="16" t="e">
        <f t="shared" si="365"/>
        <v>#N/A</v>
      </c>
      <c r="BE463" s="16" t="str">
        <f t="shared" si="366"/>
        <v/>
      </c>
      <c r="BF463" s="16" t="str">
        <f t="shared" si="367"/>
        <v/>
      </c>
      <c r="BG463" s="16" t="e">
        <f t="shared" si="368"/>
        <v>#N/A</v>
      </c>
      <c r="BH463" s="16" t="e">
        <f t="shared" si="369"/>
        <v>#N/A</v>
      </c>
      <c r="BI463" t="e">
        <f t="shared" si="370"/>
        <v>#N/A</v>
      </c>
      <c r="BJ463" t="e">
        <f t="shared" si="371"/>
        <v>#N/A</v>
      </c>
      <c r="BK463" s="4"/>
      <c r="BL463" s="28" t="str">
        <f t="shared" si="372"/>
        <v/>
      </c>
      <c r="BM463" s="28" t="str">
        <f t="shared" si="373"/>
        <v/>
      </c>
      <c r="BN463" t="str">
        <f t="shared" si="374"/>
        <v/>
      </c>
      <c r="BO463" s="4"/>
      <c r="BP463" s="4"/>
      <c r="BQ463" s="4"/>
      <c r="BR463" s="4"/>
      <c r="BS463" s="4"/>
      <c r="CC463" s="30" t="str">
        <f t="shared" si="375"/>
        <v/>
      </c>
      <c r="CD463" s="24" t="e">
        <f t="shared" si="380"/>
        <v>#N/A</v>
      </c>
      <c r="CE463" s="4" t="e">
        <f t="shared" si="381"/>
        <v>#N/A</v>
      </c>
      <c r="CF463" s="33" t="str">
        <f t="shared" si="376"/>
        <v/>
      </c>
      <c r="CG463" t="str">
        <f t="shared" si="377"/>
        <v/>
      </c>
      <c r="CH463" t="e">
        <f t="shared" si="378"/>
        <v>#N/A</v>
      </c>
      <c r="CI463" t="e">
        <f t="shared" si="379"/>
        <v>#N/A</v>
      </c>
      <c r="CJ463" s="4" t="str">
        <f t="shared" si="350"/>
        <v/>
      </c>
      <c r="CK463" s="33" t="e">
        <f t="shared" si="351"/>
        <v>#N/A</v>
      </c>
      <c r="CL463" s="4" t="e">
        <f t="shared" si="352"/>
        <v>#N/A</v>
      </c>
      <c r="CM463" s="24" t="str">
        <f t="shared" si="353"/>
        <v/>
      </c>
      <c r="CN463" s="4" t="str">
        <f t="shared" si="354"/>
        <v/>
      </c>
      <c r="CO463" s="4"/>
      <c r="CR463" s="33" t="str">
        <f t="shared" si="382"/>
        <v/>
      </c>
      <c r="CS463" s="4" t="str">
        <f t="shared" si="383"/>
        <v/>
      </c>
      <c r="CT463" t="str">
        <f t="shared" si="384"/>
        <v/>
      </c>
    </row>
    <row r="464" spans="2:98" x14ac:dyDescent="0.3">
      <c r="B464" s="31">
        <v>457</v>
      </c>
      <c r="C464" s="61"/>
      <c r="D464" s="60"/>
      <c r="E464" s="19" t="str">
        <f t="shared" si="337"/>
        <v/>
      </c>
      <c r="F464" s="20" t="e">
        <f t="shared" si="338"/>
        <v>#N/A</v>
      </c>
      <c r="G464" s="21" t="str">
        <f t="shared" si="339"/>
        <v/>
      </c>
      <c r="H464" s="43"/>
      <c r="I464" s="43"/>
      <c r="J464" s="23" t="str">
        <f t="shared" si="355"/>
        <v/>
      </c>
      <c r="K464" s="24" t="str">
        <f t="shared" si="340"/>
        <v/>
      </c>
      <c r="L464" s="24" t="e">
        <f t="shared" si="341"/>
        <v>#N/A</v>
      </c>
      <c r="N464" s="25" t="str">
        <f t="shared" si="356"/>
        <v/>
      </c>
      <c r="O464" s="23" t="str">
        <f t="shared" si="357"/>
        <v/>
      </c>
      <c r="P464" s="26" t="e">
        <f t="shared" si="358"/>
        <v>#N/A</v>
      </c>
      <c r="Q464" t="b">
        <f t="shared" si="342"/>
        <v>0</v>
      </c>
      <c r="R464" s="26" t="e">
        <f t="shared" si="343"/>
        <v>#N/A</v>
      </c>
      <c r="S464" s="44" t="e">
        <f t="shared" si="344"/>
        <v>#N/A</v>
      </c>
      <c r="AC464" t="str">
        <f t="shared" si="359"/>
        <v/>
      </c>
      <c r="AD464" t="str">
        <f t="shared" si="360"/>
        <v/>
      </c>
      <c r="AE464" s="4" t="str">
        <f t="shared" si="345"/>
        <v/>
      </c>
      <c r="AF464" s="4" t="e">
        <f t="shared" si="361"/>
        <v>#N/A</v>
      </c>
      <c r="AG464" s="4" t="e">
        <f t="shared" si="362"/>
        <v>#N/A</v>
      </c>
      <c r="AH464" s="4" t="e">
        <f t="shared" si="346"/>
        <v>#N/A</v>
      </c>
      <c r="AI464" t="str">
        <f t="shared" si="347"/>
        <v/>
      </c>
      <c r="AJ464" t="str">
        <f t="shared" si="348"/>
        <v/>
      </c>
      <c r="AK464" t="str">
        <f t="shared" si="349"/>
        <v/>
      </c>
      <c r="AM464" s="39"/>
      <c r="BB464" s="16" t="e">
        <f t="shared" si="363"/>
        <v>#N/A</v>
      </c>
      <c r="BC464" s="16" t="str">
        <f t="shared" si="364"/>
        <v/>
      </c>
      <c r="BD464" s="16" t="e">
        <f t="shared" si="365"/>
        <v>#N/A</v>
      </c>
      <c r="BE464" s="16" t="str">
        <f t="shared" si="366"/>
        <v/>
      </c>
      <c r="BF464" s="16" t="str">
        <f t="shared" si="367"/>
        <v/>
      </c>
      <c r="BG464" s="16" t="e">
        <f t="shared" si="368"/>
        <v>#N/A</v>
      </c>
      <c r="BH464" s="16" t="e">
        <f t="shared" si="369"/>
        <v>#N/A</v>
      </c>
      <c r="BI464" t="e">
        <f t="shared" si="370"/>
        <v>#N/A</v>
      </c>
      <c r="BJ464" t="e">
        <f t="shared" si="371"/>
        <v>#N/A</v>
      </c>
      <c r="BK464" s="4"/>
      <c r="BL464" s="28" t="str">
        <f t="shared" si="372"/>
        <v/>
      </c>
      <c r="BM464" s="28" t="str">
        <f t="shared" si="373"/>
        <v/>
      </c>
      <c r="BN464" t="str">
        <f t="shared" si="374"/>
        <v/>
      </c>
      <c r="BO464" s="4"/>
      <c r="BP464" s="4"/>
      <c r="BQ464" s="4"/>
      <c r="BR464" s="4"/>
      <c r="BS464" s="4"/>
      <c r="CC464" s="30" t="str">
        <f t="shared" si="375"/>
        <v/>
      </c>
      <c r="CD464" s="24" t="e">
        <f t="shared" si="380"/>
        <v>#N/A</v>
      </c>
      <c r="CE464" s="4" t="e">
        <f t="shared" si="381"/>
        <v>#N/A</v>
      </c>
      <c r="CF464" s="33" t="str">
        <f t="shared" si="376"/>
        <v/>
      </c>
      <c r="CG464" t="str">
        <f t="shared" si="377"/>
        <v/>
      </c>
      <c r="CH464" t="e">
        <f t="shared" si="378"/>
        <v>#N/A</v>
      </c>
      <c r="CI464" t="e">
        <f t="shared" si="379"/>
        <v>#N/A</v>
      </c>
      <c r="CJ464" s="4" t="str">
        <f t="shared" si="350"/>
        <v/>
      </c>
      <c r="CK464" s="33" t="e">
        <f t="shared" si="351"/>
        <v>#N/A</v>
      </c>
      <c r="CL464" s="4" t="e">
        <f t="shared" si="352"/>
        <v>#N/A</v>
      </c>
      <c r="CM464" s="24" t="str">
        <f t="shared" si="353"/>
        <v/>
      </c>
      <c r="CN464" s="4" t="str">
        <f t="shared" si="354"/>
        <v/>
      </c>
      <c r="CO464" s="4"/>
      <c r="CR464" s="33" t="str">
        <f t="shared" si="382"/>
        <v/>
      </c>
      <c r="CS464" s="4" t="str">
        <f t="shared" si="383"/>
        <v/>
      </c>
      <c r="CT464" t="str">
        <f t="shared" si="384"/>
        <v/>
      </c>
    </row>
    <row r="465" spans="2:98" x14ac:dyDescent="0.3">
      <c r="B465" s="31">
        <v>458</v>
      </c>
      <c r="C465" s="61"/>
      <c r="D465" s="60"/>
      <c r="E465" s="19" t="str">
        <f t="shared" si="337"/>
        <v/>
      </c>
      <c r="F465" s="20" t="e">
        <f t="shared" si="338"/>
        <v>#N/A</v>
      </c>
      <c r="G465" s="21" t="str">
        <f t="shared" si="339"/>
        <v/>
      </c>
      <c r="H465" s="43"/>
      <c r="I465" s="43"/>
      <c r="J465" s="23" t="str">
        <f t="shared" si="355"/>
        <v/>
      </c>
      <c r="K465" s="24" t="str">
        <f t="shared" si="340"/>
        <v/>
      </c>
      <c r="L465" s="24" t="e">
        <f t="shared" si="341"/>
        <v>#N/A</v>
      </c>
      <c r="N465" s="25" t="str">
        <f t="shared" si="356"/>
        <v/>
      </c>
      <c r="O465" s="23" t="str">
        <f t="shared" si="357"/>
        <v/>
      </c>
      <c r="P465" s="26" t="e">
        <f t="shared" si="358"/>
        <v>#N/A</v>
      </c>
      <c r="Q465" t="b">
        <f t="shared" si="342"/>
        <v>0</v>
      </c>
      <c r="R465" s="26" t="e">
        <f t="shared" si="343"/>
        <v>#N/A</v>
      </c>
      <c r="S465" s="44" t="e">
        <f t="shared" si="344"/>
        <v>#N/A</v>
      </c>
      <c r="AC465" t="str">
        <f t="shared" si="359"/>
        <v/>
      </c>
      <c r="AD465" t="str">
        <f t="shared" si="360"/>
        <v/>
      </c>
      <c r="AE465" s="4" t="str">
        <f t="shared" si="345"/>
        <v/>
      </c>
      <c r="AF465" s="4" t="e">
        <f t="shared" si="361"/>
        <v>#N/A</v>
      </c>
      <c r="AG465" s="4" t="e">
        <f t="shared" si="362"/>
        <v>#N/A</v>
      </c>
      <c r="AH465" s="4" t="e">
        <f t="shared" si="346"/>
        <v>#N/A</v>
      </c>
      <c r="AI465" t="str">
        <f t="shared" si="347"/>
        <v/>
      </c>
      <c r="AJ465" t="str">
        <f t="shared" si="348"/>
        <v/>
      </c>
      <c r="AK465" t="str">
        <f t="shared" si="349"/>
        <v/>
      </c>
      <c r="AM465" s="39"/>
      <c r="BB465" s="16" t="e">
        <f t="shared" si="363"/>
        <v>#N/A</v>
      </c>
      <c r="BC465" s="16" t="str">
        <f t="shared" si="364"/>
        <v/>
      </c>
      <c r="BD465" s="16" t="e">
        <f t="shared" si="365"/>
        <v>#N/A</v>
      </c>
      <c r="BE465" s="16" t="str">
        <f t="shared" si="366"/>
        <v/>
      </c>
      <c r="BF465" s="16" t="str">
        <f t="shared" si="367"/>
        <v/>
      </c>
      <c r="BG465" s="16" t="e">
        <f t="shared" si="368"/>
        <v>#N/A</v>
      </c>
      <c r="BH465" s="16" t="e">
        <f t="shared" si="369"/>
        <v>#N/A</v>
      </c>
      <c r="BI465" t="e">
        <f t="shared" si="370"/>
        <v>#N/A</v>
      </c>
      <c r="BJ465" t="e">
        <f t="shared" si="371"/>
        <v>#N/A</v>
      </c>
      <c r="BK465" s="4"/>
      <c r="BL465" s="28" t="str">
        <f t="shared" si="372"/>
        <v/>
      </c>
      <c r="BM465" s="28" t="str">
        <f t="shared" si="373"/>
        <v/>
      </c>
      <c r="BN465" t="str">
        <f t="shared" si="374"/>
        <v/>
      </c>
      <c r="BO465" s="4"/>
      <c r="BP465" s="4"/>
      <c r="BQ465" s="4"/>
      <c r="BR465" s="4"/>
      <c r="BS465" s="4"/>
      <c r="CC465" s="30" t="str">
        <f t="shared" si="375"/>
        <v/>
      </c>
      <c r="CD465" s="24" t="e">
        <f t="shared" si="380"/>
        <v>#N/A</v>
      </c>
      <c r="CE465" s="4" t="e">
        <f t="shared" si="381"/>
        <v>#N/A</v>
      </c>
      <c r="CF465" s="33" t="str">
        <f t="shared" si="376"/>
        <v/>
      </c>
      <c r="CG465" t="str">
        <f t="shared" si="377"/>
        <v/>
      </c>
      <c r="CH465" t="e">
        <f t="shared" si="378"/>
        <v>#N/A</v>
      </c>
      <c r="CI465" t="e">
        <f t="shared" si="379"/>
        <v>#N/A</v>
      </c>
      <c r="CJ465" s="4" t="str">
        <f t="shared" si="350"/>
        <v/>
      </c>
      <c r="CK465" s="33" t="e">
        <f t="shared" si="351"/>
        <v>#N/A</v>
      </c>
      <c r="CL465" s="4" t="e">
        <f t="shared" si="352"/>
        <v>#N/A</v>
      </c>
      <c r="CM465" s="24" t="str">
        <f t="shared" si="353"/>
        <v/>
      </c>
      <c r="CN465" s="4" t="str">
        <f t="shared" si="354"/>
        <v/>
      </c>
      <c r="CO465" s="4"/>
      <c r="CR465" s="33" t="str">
        <f t="shared" si="382"/>
        <v/>
      </c>
      <c r="CS465" s="4" t="str">
        <f t="shared" si="383"/>
        <v/>
      </c>
      <c r="CT465" t="str">
        <f t="shared" si="384"/>
        <v/>
      </c>
    </row>
    <row r="466" spans="2:98" x14ac:dyDescent="0.3">
      <c r="B466" s="31">
        <v>459</v>
      </c>
      <c r="C466" s="61"/>
      <c r="D466" s="60"/>
      <c r="E466" s="19" t="str">
        <f t="shared" si="337"/>
        <v/>
      </c>
      <c r="F466" s="20" t="e">
        <f t="shared" si="338"/>
        <v>#N/A</v>
      </c>
      <c r="G466" s="21" t="str">
        <f t="shared" si="339"/>
        <v/>
      </c>
      <c r="H466" s="43"/>
      <c r="I466" s="43"/>
      <c r="J466" s="23" t="str">
        <f t="shared" si="355"/>
        <v/>
      </c>
      <c r="K466" s="24" t="str">
        <f t="shared" si="340"/>
        <v/>
      </c>
      <c r="L466" s="24" t="e">
        <f t="shared" si="341"/>
        <v>#N/A</v>
      </c>
      <c r="N466" s="25" t="str">
        <f t="shared" si="356"/>
        <v/>
      </c>
      <c r="O466" s="23" t="str">
        <f t="shared" si="357"/>
        <v/>
      </c>
      <c r="P466" s="26" t="e">
        <f t="shared" si="358"/>
        <v>#N/A</v>
      </c>
      <c r="Q466" t="b">
        <f t="shared" si="342"/>
        <v>0</v>
      </c>
      <c r="R466" s="26" t="e">
        <f t="shared" si="343"/>
        <v>#N/A</v>
      </c>
      <c r="S466" s="44" t="e">
        <f t="shared" si="344"/>
        <v>#N/A</v>
      </c>
      <c r="AC466" t="str">
        <f t="shared" si="359"/>
        <v/>
      </c>
      <c r="AD466" t="str">
        <f t="shared" si="360"/>
        <v/>
      </c>
      <c r="AE466" s="4" t="str">
        <f t="shared" si="345"/>
        <v/>
      </c>
      <c r="AF466" s="4" t="e">
        <f t="shared" si="361"/>
        <v>#N/A</v>
      </c>
      <c r="AG466" s="4" t="e">
        <f t="shared" si="362"/>
        <v>#N/A</v>
      </c>
      <c r="AH466" s="4" t="e">
        <f t="shared" si="346"/>
        <v>#N/A</v>
      </c>
      <c r="AI466" t="str">
        <f t="shared" si="347"/>
        <v/>
      </c>
      <c r="AJ466" t="str">
        <f t="shared" si="348"/>
        <v/>
      </c>
      <c r="AK466" t="str">
        <f t="shared" si="349"/>
        <v/>
      </c>
      <c r="AM466" s="39"/>
      <c r="BB466" s="16" t="e">
        <f t="shared" si="363"/>
        <v>#N/A</v>
      </c>
      <c r="BC466" s="16" t="str">
        <f t="shared" si="364"/>
        <v/>
      </c>
      <c r="BD466" s="16" t="e">
        <f t="shared" si="365"/>
        <v>#N/A</v>
      </c>
      <c r="BE466" s="16" t="str">
        <f t="shared" si="366"/>
        <v/>
      </c>
      <c r="BF466" s="16" t="str">
        <f t="shared" si="367"/>
        <v/>
      </c>
      <c r="BG466" s="16" t="e">
        <f t="shared" si="368"/>
        <v>#N/A</v>
      </c>
      <c r="BH466" s="16" t="e">
        <f t="shared" si="369"/>
        <v>#N/A</v>
      </c>
      <c r="BI466" t="e">
        <f t="shared" si="370"/>
        <v>#N/A</v>
      </c>
      <c r="BJ466" t="e">
        <f t="shared" si="371"/>
        <v>#N/A</v>
      </c>
      <c r="BK466" s="4"/>
      <c r="BL466" s="28" t="str">
        <f t="shared" si="372"/>
        <v/>
      </c>
      <c r="BM466" s="28" t="str">
        <f t="shared" si="373"/>
        <v/>
      </c>
      <c r="BN466" t="str">
        <f t="shared" si="374"/>
        <v/>
      </c>
      <c r="BO466" s="4"/>
      <c r="BP466" s="4"/>
      <c r="BQ466" s="4"/>
      <c r="BR466" s="4"/>
      <c r="BS466" s="4"/>
      <c r="CC466" s="30" t="str">
        <f t="shared" si="375"/>
        <v/>
      </c>
      <c r="CD466" s="24" t="e">
        <f t="shared" si="380"/>
        <v>#N/A</v>
      </c>
      <c r="CE466" s="4" t="e">
        <f t="shared" si="381"/>
        <v>#N/A</v>
      </c>
      <c r="CF466" s="33" t="str">
        <f t="shared" si="376"/>
        <v/>
      </c>
      <c r="CG466" t="str">
        <f t="shared" si="377"/>
        <v/>
      </c>
      <c r="CH466" t="e">
        <f t="shared" si="378"/>
        <v>#N/A</v>
      </c>
      <c r="CI466" t="e">
        <f t="shared" si="379"/>
        <v>#N/A</v>
      </c>
      <c r="CJ466" s="4" t="str">
        <f t="shared" si="350"/>
        <v/>
      </c>
      <c r="CK466" s="33" t="e">
        <f t="shared" si="351"/>
        <v>#N/A</v>
      </c>
      <c r="CL466" s="4" t="e">
        <f t="shared" si="352"/>
        <v>#N/A</v>
      </c>
      <c r="CM466" s="24" t="str">
        <f t="shared" si="353"/>
        <v/>
      </c>
      <c r="CN466" s="4" t="str">
        <f t="shared" si="354"/>
        <v/>
      </c>
      <c r="CO466" s="4"/>
      <c r="CR466" s="33" t="str">
        <f t="shared" si="382"/>
        <v/>
      </c>
      <c r="CS466" s="4" t="str">
        <f t="shared" si="383"/>
        <v/>
      </c>
      <c r="CT466" t="str">
        <f t="shared" si="384"/>
        <v/>
      </c>
    </row>
    <row r="467" spans="2:98" x14ac:dyDescent="0.3">
      <c r="B467" s="31">
        <v>460</v>
      </c>
      <c r="C467" s="61"/>
      <c r="D467" s="60"/>
      <c r="E467" s="19" t="str">
        <f t="shared" si="337"/>
        <v/>
      </c>
      <c r="F467" s="20" t="e">
        <f t="shared" si="338"/>
        <v>#N/A</v>
      </c>
      <c r="G467" s="21" t="str">
        <f t="shared" si="339"/>
        <v/>
      </c>
      <c r="H467" s="43"/>
      <c r="I467" s="43"/>
      <c r="J467" s="23" t="str">
        <f t="shared" si="355"/>
        <v/>
      </c>
      <c r="K467" s="24" t="str">
        <f t="shared" si="340"/>
        <v/>
      </c>
      <c r="L467" s="24" t="e">
        <f t="shared" si="341"/>
        <v>#N/A</v>
      </c>
      <c r="N467" s="25" t="str">
        <f t="shared" si="356"/>
        <v/>
      </c>
      <c r="O467" s="23" t="str">
        <f t="shared" si="357"/>
        <v/>
      </c>
      <c r="P467" s="26" t="e">
        <f t="shared" si="358"/>
        <v>#N/A</v>
      </c>
      <c r="Q467" t="b">
        <f t="shared" si="342"/>
        <v>0</v>
      </c>
      <c r="R467" s="26" t="e">
        <f t="shared" si="343"/>
        <v>#N/A</v>
      </c>
      <c r="S467" s="44" t="e">
        <f t="shared" si="344"/>
        <v>#N/A</v>
      </c>
      <c r="AC467" t="str">
        <f t="shared" si="359"/>
        <v/>
      </c>
      <c r="AD467" t="str">
        <f t="shared" si="360"/>
        <v/>
      </c>
      <c r="AE467" s="4" t="str">
        <f t="shared" si="345"/>
        <v/>
      </c>
      <c r="AF467" s="4" t="e">
        <f t="shared" si="361"/>
        <v>#N/A</v>
      </c>
      <c r="AG467" s="4" t="e">
        <f t="shared" si="362"/>
        <v>#N/A</v>
      </c>
      <c r="AH467" s="4" t="e">
        <f t="shared" si="346"/>
        <v>#N/A</v>
      </c>
      <c r="AI467" t="str">
        <f t="shared" si="347"/>
        <v/>
      </c>
      <c r="AJ467" t="str">
        <f t="shared" si="348"/>
        <v/>
      </c>
      <c r="AK467" t="str">
        <f t="shared" si="349"/>
        <v/>
      </c>
      <c r="AM467" s="39"/>
      <c r="BB467" s="16" t="e">
        <f t="shared" si="363"/>
        <v>#N/A</v>
      </c>
      <c r="BC467" s="16" t="str">
        <f t="shared" si="364"/>
        <v/>
      </c>
      <c r="BD467" s="16" t="e">
        <f t="shared" si="365"/>
        <v>#N/A</v>
      </c>
      <c r="BE467" s="16" t="str">
        <f t="shared" si="366"/>
        <v/>
      </c>
      <c r="BF467" s="16" t="str">
        <f t="shared" si="367"/>
        <v/>
      </c>
      <c r="BG467" s="16" t="e">
        <f t="shared" si="368"/>
        <v>#N/A</v>
      </c>
      <c r="BH467" s="16" t="e">
        <f t="shared" si="369"/>
        <v>#N/A</v>
      </c>
      <c r="BI467" t="e">
        <f t="shared" si="370"/>
        <v>#N/A</v>
      </c>
      <c r="BJ467" t="e">
        <f t="shared" si="371"/>
        <v>#N/A</v>
      </c>
      <c r="BK467" s="4"/>
      <c r="BL467" s="28" t="str">
        <f t="shared" si="372"/>
        <v/>
      </c>
      <c r="BM467" s="28" t="str">
        <f t="shared" si="373"/>
        <v/>
      </c>
      <c r="BN467" t="str">
        <f t="shared" si="374"/>
        <v/>
      </c>
      <c r="BO467" s="4"/>
      <c r="BP467" s="4"/>
      <c r="BQ467" s="4"/>
      <c r="BR467" s="4"/>
      <c r="BS467" s="4"/>
      <c r="CC467" s="30" t="str">
        <f t="shared" si="375"/>
        <v/>
      </c>
      <c r="CD467" s="24" t="e">
        <f t="shared" si="380"/>
        <v>#N/A</v>
      </c>
      <c r="CE467" s="4" t="e">
        <f t="shared" si="381"/>
        <v>#N/A</v>
      </c>
      <c r="CF467" s="33" t="str">
        <f t="shared" si="376"/>
        <v/>
      </c>
      <c r="CG467" t="str">
        <f t="shared" si="377"/>
        <v/>
      </c>
      <c r="CH467" t="e">
        <f t="shared" si="378"/>
        <v>#N/A</v>
      </c>
      <c r="CI467" t="e">
        <f t="shared" si="379"/>
        <v>#N/A</v>
      </c>
      <c r="CJ467" s="4" t="str">
        <f t="shared" si="350"/>
        <v/>
      </c>
      <c r="CK467" s="33" t="e">
        <f t="shared" si="351"/>
        <v>#N/A</v>
      </c>
      <c r="CL467" s="4" t="e">
        <f t="shared" si="352"/>
        <v>#N/A</v>
      </c>
      <c r="CM467" s="24" t="str">
        <f t="shared" si="353"/>
        <v/>
      </c>
      <c r="CN467" s="4" t="str">
        <f t="shared" si="354"/>
        <v/>
      </c>
      <c r="CO467" s="4"/>
      <c r="CR467" s="33" t="str">
        <f t="shared" si="382"/>
        <v/>
      </c>
      <c r="CS467" s="4" t="str">
        <f t="shared" si="383"/>
        <v/>
      </c>
      <c r="CT467" t="str">
        <f t="shared" si="384"/>
        <v/>
      </c>
    </row>
    <row r="468" spans="2:98" x14ac:dyDescent="0.3">
      <c r="B468" s="31">
        <v>461</v>
      </c>
      <c r="C468" s="61"/>
      <c r="D468" s="60"/>
      <c r="E468" s="19" t="str">
        <f t="shared" si="337"/>
        <v/>
      </c>
      <c r="F468" s="20" t="e">
        <f t="shared" si="338"/>
        <v>#N/A</v>
      </c>
      <c r="G468" s="21" t="str">
        <f t="shared" si="339"/>
        <v/>
      </c>
      <c r="H468" s="43"/>
      <c r="I468" s="43"/>
      <c r="J468" s="23" t="str">
        <f t="shared" si="355"/>
        <v/>
      </c>
      <c r="K468" s="24" t="str">
        <f t="shared" si="340"/>
        <v/>
      </c>
      <c r="L468" s="24" t="e">
        <f t="shared" si="341"/>
        <v>#N/A</v>
      </c>
      <c r="N468" s="25" t="str">
        <f t="shared" si="356"/>
        <v/>
      </c>
      <c r="O468" s="23" t="str">
        <f t="shared" si="357"/>
        <v/>
      </c>
      <c r="P468" s="26" t="e">
        <f t="shared" si="358"/>
        <v>#N/A</v>
      </c>
      <c r="Q468" t="b">
        <f t="shared" si="342"/>
        <v>0</v>
      </c>
      <c r="R468" s="26" t="e">
        <f t="shared" si="343"/>
        <v>#N/A</v>
      </c>
      <c r="S468" s="44" t="e">
        <f t="shared" si="344"/>
        <v>#N/A</v>
      </c>
      <c r="AC468" t="str">
        <f t="shared" si="359"/>
        <v/>
      </c>
      <c r="AD468" t="str">
        <f t="shared" si="360"/>
        <v/>
      </c>
      <c r="AE468" s="4" t="str">
        <f t="shared" si="345"/>
        <v/>
      </c>
      <c r="AF468" s="4" t="e">
        <f t="shared" si="361"/>
        <v>#N/A</v>
      </c>
      <c r="AG468" s="4" t="e">
        <f t="shared" si="362"/>
        <v>#N/A</v>
      </c>
      <c r="AH468" s="4" t="e">
        <f t="shared" si="346"/>
        <v>#N/A</v>
      </c>
      <c r="AI468" t="str">
        <f t="shared" si="347"/>
        <v/>
      </c>
      <c r="AJ468" t="str">
        <f t="shared" si="348"/>
        <v/>
      </c>
      <c r="AK468" t="str">
        <f t="shared" si="349"/>
        <v/>
      </c>
      <c r="AM468" s="39"/>
      <c r="BB468" s="16" t="e">
        <f t="shared" si="363"/>
        <v>#N/A</v>
      </c>
      <c r="BC468" s="16" t="str">
        <f t="shared" si="364"/>
        <v/>
      </c>
      <c r="BD468" s="16" t="e">
        <f t="shared" si="365"/>
        <v>#N/A</v>
      </c>
      <c r="BE468" s="16" t="str">
        <f t="shared" si="366"/>
        <v/>
      </c>
      <c r="BF468" s="16" t="str">
        <f t="shared" si="367"/>
        <v/>
      </c>
      <c r="BG468" s="16" t="e">
        <f t="shared" si="368"/>
        <v>#N/A</v>
      </c>
      <c r="BH468" s="16" t="e">
        <f t="shared" si="369"/>
        <v>#N/A</v>
      </c>
      <c r="BI468" t="e">
        <f t="shared" si="370"/>
        <v>#N/A</v>
      </c>
      <c r="BJ468" t="e">
        <f t="shared" si="371"/>
        <v>#N/A</v>
      </c>
      <c r="BK468" s="4"/>
      <c r="BL468" s="28" t="str">
        <f t="shared" si="372"/>
        <v/>
      </c>
      <c r="BM468" s="28" t="str">
        <f t="shared" si="373"/>
        <v/>
      </c>
      <c r="BN468" t="str">
        <f t="shared" si="374"/>
        <v/>
      </c>
      <c r="BO468" s="4"/>
      <c r="BP468" s="4"/>
      <c r="BQ468" s="4"/>
      <c r="BR468" s="4"/>
      <c r="BS468" s="4"/>
      <c r="CC468" s="30" t="str">
        <f t="shared" si="375"/>
        <v/>
      </c>
      <c r="CD468" s="24" t="e">
        <f t="shared" si="380"/>
        <v>#N/A</v>
      </c>
      <c r="CE468" s="4" t="e">
        <f t="shared" si="381"/>
        <v>#N/A</v>
      </c>
      <c r="CF468" s="33" t="str">
        <f t="shared" si="376"/>
        <v/>
      </c>
      <c r="CG468" t="str">
        <f t="shared" si="377"/>
        <v/>
      </c>
      <c r="CH468" t="e">
        <f t="shared" si="378"/>
        <v>#N/A</v>
      </c>
      <c r="CI468" t="e">
        <f t="shared" si="379"/>
        <v>#N/A</v>
      </c>
      <c r="CJ468" s="4" t="str">
        <f t="shared" si="350"/>
        <v/>
      </c>
      <c r="CK468" s="33" t="e">
        <f t="shared" si="351"/>
        <v>#N/A</v>
      </c>
      <c r="CL468" s="4" t="e">
        <f t="shared" si="352"/>
        <v>#N/A</v>
      </c>
      <c r="CM468" s="24" t="str">
        <f t="shared" si="353"/>
        <v/>
      </c>
      <c r="CN468" s="4" t="str">
        <f t="shared" si="354"/>
        <v/>
      </c>
      <c r="CO468" s="4"/>
      <c r="CR468" s="33" t="str">
        <f t="shared" si="382"/>
        <v/>
      </c>
      <c r="CS468" s="4" t="str">
        <f t="shared" si="383"/>
        <v/>
      </c>
      <c r="CT468" t="str">
        <f t="shared" si="384"/>
        <v/>
      </c>
    </row>
    <row r="469" spans="2:98" x14ac:dyDescent="0.3">
      <c r="B469" s="31">
        <v>462</v>
      </c>
      <c r="C469" s="61"/>
      <c r="D469" s="60"/>
      <c r="E469" s="19" t="str">
        <f t="shared" si="337"/>
        <v/>
      </c>
      <c r="F469" s="20" t="e">
        <f t="shared" si="338"/>
        <v>#N/A</v>
      </c>
      <c r="G469" s="21" t="str">
        <f t="shared" si="339"/>
        <v/>
      </c>
      <c r="H469" s="43"/>
      <c r="I469" s="43"/>
      <c r="J469" s="23" t="str">
        <f t="shared" si="355"/>
        <v/>
      </c>
      <c r="K469" s="24" t="str">
        <f t="shared" si="340"/>
        <v/>
      </c>
      <c r="L469" s="24" t="e">
        <f t="shared" si="341"/>
        <v>#N/A</v>
      </c>
      <c r="N469" s="25" t="str">
        <f t="shared" si="356"/>
        <v/>
      </c>
      <c r="O469" s="23" t="str">
        <f t="shared" si="357"/>
        <v/>
      </c>
      <c r="P469" s="26" t="e">
        <f t="shared" si="358"/>
        <v>#N/A</v>
      </c>
      <c r="Q469" t="b">
        <f t="shared" si="342"/>
        <v>0</v>
      </c>
      <c r="R469" s="26" t="e">
        <f t="shared" si="343"/>
        <v>#N/A</v>
      </c>
      <c r="S469" s="44" t="e">
        <f t="shared" si="344"/>
        <v>#N/A</v>
      </c>
      <c r="AC469" t="str">
        <f t="shared" si="359"/>
        <v/>
      </c>
      <c r="AD469" t="str">
        <f t="shared" si="360"/>
        <v/>
      </c>
      <c r="AE469" s="4" t="str">
        <f t="shared" si="345"/>
        <v/>
      </c>
      <c r="AF469" s="4" t="e">
        <f t="shared" si="361"/>
        <v>#N/A</v>
      </c>
      <c r="AG469" s="4" t="e">
        <f t="shared" si="362"/>
        <v>#N/A</v>
      </c>
      <c r="AH469" s="4" t="e">
        <f t="shared" si="346"/>
        <v>#N/A</v>
      </c>
      <c r="AI469" t="str">
        <f t="shared" si="347"/>
        <v/>
      </c>
      <c r="AJ469" t="str">
        <f t="shared" si="348"/>
        <v/>
      </c>
      <c r="AK469" t="str">
        <f t="shared" si="349"/>
        <v/>
      </c>
      <c r="AM469" s="39"/>
      <c r="BB469" s="16" t="e">
        <f t="shared" si="363"/>
        <v>#N/A</v>
      </c>
      <c r="BC469" s="16" t="str">
        <f t="shared" si="364"/>
        <v/>
      </c>
      <c r="BD469" s="16" t="e">
        <f t="shared" si="365"/>
        <v>#N/A</v>
      </c>
      <c r="BE469" s="16" t="str">
        <f t="shared" si="366"/>
        <v/>
      </c>
      <c r="BF469" s="16" t="str">
        <f t="shared" si="367"/>
        <v/>
      </c>
      <c r="BG469" s="16" t="e">
        <f t="shared" si="368"/>
        <v>#N/A</v>
      </c>
      <c r="BH469" s="16" t="e">
        <f t="shared" si="369"/>
        <v>#N/A</v>
      </c>
      <c r="BI469" t="e">
        <f t="shared" si="370"/>
        <v>#N/A</v>
      </c>
      <c r="BJ469" t="e">
        <f t="shared" si="371"/>
        <v>#N/A</v>
      </c>
      <c r="BK469" s="4"/>
      <c r="BL469" s="28" t="str">
        <f t="shared" si="372"/>
        <v/>
      </c>
      <c r="BM469" s="28" t="str">
        <f t="shared" si="373"/>
        <v/>
      </c>
      <c r="BN469" t="str">
        <f t="shared" si="374"/>
        <v/>
      </c>
      <c r="BO469" s="4"/>
      <c r="BP469" s="4"/>
      <c r="BQ469" s="4"/>
      <c r="BR469" s="4"/>
      <c r="BS469" s="4"/>
      <c r="CC469" s="30" t="str">
        <f t="shared" si="375"/>
        <v/>
      </c>
      <c r="CD469" s="24" t="e">
        <f t="shared" si="380"/>
        <v>#N/A</v>
      </c>
      <c r="CE469" s="4" t="e">
        <f t="shared" si="381"/>
        <v>#N/A</v>
      </c>
      <c r="CF469" s="33" t="str">
        <f t="shared" si="376"/>
        <v/>
      </c>
      <c r="CG469" t="str">
        <f t="shared" si="377"/>
        <v/>
      </c>
      <c r="CH469" t="e">
        <f t="shared" si="378"/>
        <v>#N/A</v>
      </c>
      <c r="CI469" t="e">
        <f t="shared" si="379"/>
        <v>#N/A</v>
      </c>
      <c r="CJ469" s="4" t="str">
        <f t="shared" si="350"/>
        <v/>
      </c>
      <c r="CK469" s="33" t="e">
        <f t="shared" si="351"/>
        <v>#N/A</v>
      </c>
      <c r="CL469" s="4" t="e">
        <f t="shared" si="352"/>
        <v>#N/A</v>
      </c>
      <c r="CM469" s="24" t="str">
        <f t="shared" si="353"/>
        <v/>
      </c>
      <c r="CN469" s="4" t="str">
        <f t="shared" si="354"/>
        <v/>
      </c>
      <c r="CO469" s="4"/>
      <c r="CR469" s="33" t="str">
        <f t="shared" si="382"/>
        <v/>
      </c>
      <c r="CS469" s="4" t="str">
        <f t="shared" si="383"/>
        <v/>
      </c>
      <c r="CT469" t="str">
        <f t="shared" si="384"/>
        <v/>
      </c>
    </row>
    <row r="470" spans="2:98" x14ac:dyDescent="0.3">
      <c r="B470" s="31">
        <v>463</v>
      </c>
      <c r="C470" s="61"/>
      <c r="D470" s="60"/>
      <c r="E470" s="19" t="str">
        <f t="shared" si="337"/>
        <v/>
      </c>
      <c r="F470" s="20" t="e">
        <f t="shared" si="338"/>
        <v>#N/A</v>
      </c>
      <c r="G470" s="21" t="str">
        <f t="shared" si="339"/>
        <v/>
      </c>
      <c r="H470" s="43"/>
      <c r="I470" s="43"/>
      <c r="J470" s="23" t="str">
        <f t="shared" si="355"/>
        <v/>
      </c>
      <c r="K470" s="24" t="str">
        <f t="shared" si="340"/>
        <v/>
      </c>
      <c r="L470" s="24" t="e">
        <f t="shared" si="341"/>
        <v>#N/A</v>
      </c>
      <c r="N470" s="25" t="str">
        <f t="shared" si="356"/>
        <v/>
      </c>
      <c r="O470" s="23" t="str">
        <f t="shared" si="357"/>
        <v/>
      </c>
      <c r="P470" s="26" t="e">
        <f t="shared" si="358"/>
        <v>#N/A</v>
      </c>
      <c r="Q470" t="b">
        <f t="shared" si="342"/>
        <v>0</v>
      </c>
      <c r="R470" s="26" t="e">
        <f t="shared" si="343"/>
        <v>#N/A</v>
      </c>
      <c r="S470" s="44" t="e">
        <f t="shared" si="344"/>
        <v>#N/A</v>
      </c>
      <c r="AC470" t="str">
        <f t="shared" si="359"/>
        <v/>
      </c>
      <c r="AD470" t="str">
        <f t="shared" si="360"/>
        <v/>
      </c>
      <c r="AE470" s="4" t="str">
        <f t="shared" si="345"/>
        <v/>
      </c>
      <c r="AF470" s="4" t="e">
        <f t="shared" si="361"/>
        <v>#N/A</v>
      </c>
      <c r="AG470" s="4" t="e">
        <f t="shared" si="362"/>
        <v>#N/A</v>
      </c>
      <c r="AH470" s="4" t="e">
        <f t="shared" si="346"/>
        <v>#N/A</v>
      </c>
      <c r="AI470" t="str">
        <f t="shared" si="347"/>
        <v/>
      </c>
      <c r="AJ470" t="str">
        <f t="shared" si="348"/>
        <v/>
      </c>
      <c r="AK470" t="str">
        <f t="shared" si="349"/>
        <v/>
      </c>
      <c r="AM470" s="39"/>
      <c r="BB470" s="16" t="e">
        <f t="shared" si="363"/>
        <v>#N/A</v>
      </c>
      <c r="BC470" s="16" t="str">
        <f t="shared" si="364"/>
        <v/>
      </c>
      <c r="BD470" s="16" t="e">
        <f t="shared" si="365"/>
        <v>#N/A</v>
      </c>
      <c r="BE470" s="16" t="str">
        <f t="shared" si="366"/>
        <v/>
      </c>
      <c r="BF470" s="16" t="str">
        <f t="shared" si="367"/>
        <v/>
      </c>
      <c r="BG470" s="16" t="e">
        <f t="shared" si="368"/>
        <v>#N/A</v>
      </c>
      <c r="BH470" s="16" t="e">
        <f t="shared" si="369"/>
        <v>#N/A</v>
      </c>
      <c r="BI470" t="e">
        <f t="shared" si="370"/>
        <v>#N/A</v>
      </c>
      <c r="BJ470" t="e">
        <f t="shared" si="371"/>
        <v>#N/A</v>
      </c>
      <c r="BK470" s="4"/>
      <c r="BL470" s="28" t="str">
        <f t="shared" si="372"/>
        <v/>
      </c>
      <c r="BM470" s="28" t="str">
        <f t="shared" si="373"/>
        <v/>
      </c>
      <c r="BN470" t="str">
        <f t="shared" si="374"/>
        <v/>
      </c>
      <c r="BO470" s="4"/>
      <c r="BP470" s="4"/>
      <c r="BQ470" s="4"/>
      <c r="BR470" s="4"/>
      <c r="BS470" s="4"/>
      <c r="CC470" s="30" t="str">
        <f t="shared" si="375"/>
        <v/>
      </c>
      <c r="CD470" s="24" t="e">
        <f t="shared" si="380"/>
        <v>#N/A</v>
      </c>
      <c r="CE470" s="4" t="e">
        <f t="shared" si="381"/>
        <v>#N/A</v>
      </c>
      <c r="CF470" s="33" t="str">
        <f t="shared" si="376"/>
        <v/>
      </c>
      <c r="CG470" t="str">
        <f t="shared" si="377"/>
        <v/>
      </c>
      <c r="CH470" t="e">
        <f t="shared" si="378"/>
        <v>#N/A</v>
      </c>
      <c r="CI470" t="e">
        <f t="shared" si="379"/>
        <v>#N/A</v>
      </c>
      <c r="CJ470" s="4" t="str">
        <f t="shared" si="350"/>
        <v/>
      </c>
      <c r="CK470" s="33" t="e">
        <f t="shared" si="351"/>
        <v>#N/A</v>
      </c>
      <c r="CL470" s="4" t="e">
        <f t="shared" si="352"/>
        <v>#N/A</v>
      </c>
      <c r="CM470" s="24" t="str">
        <f t="shared" si="353"/>
        <v/>
      </c>
      <c r="CN470" s="4" t="str">
        <f t="shared" si="354"/>
        <v/>
      </c>
      <c r="CO470" s="4"/>
      <c r="CR470" s="33" t="str">
        <f t="shared" si="382"/>
        <v/>
      </c>
      <c r="CS470" s="4" t="str">
        <f t="shared" si="383"/>
        <v/>
      </c>
      <c r="CT470" t="str">
        <f t="shared" si="384"/>
        <v/>
      </c>
    </row>
    <row r="471" spans="2:98" x14ac:dyDescent="0.3">
      <c r="B471" s="31">
        <v>464</v>
      </c>
      <c r="C471" s="61"/>
      <c r="D471" s="60"/>
      <c r="E471" s="19" t="str">
        <f t="shared" si="337"/>
        <v/>
      </c>
      <c r="F471" s="20" t="e">
        <f t="shared" si="338"/>
        <v>#N/A</v>
      </c>
      <c r="G471" s="21" t="str">
        <f t="shared" si="339"/>
        <v/>
      </c>
      <c r="H471" s="43"/>
      <c r="I471" s="43"/>
      <c r="J471" s="23" t="str">
        <f t="shared" si="355"/>
        <v/>
      </c>
      <c r="K471" s="24" t="str">
        <f t="shared" si="340"/>
        <v/>
      </c>
      <c r="L471" s="24" t="e">
        <f t="shared" si="341"/>
        <v>#N/A</v>
      </c>
      <c r="N471" s="25" t="str">
        <f t="shared" si="356"/>
        <v/>
      </c>
      <c r="O471" s="23" t="str">
        <f t="shared" si="357"/>
        <v/>
      </c>
      <c r="P471" s="26" t="e">
        <f t="shared" si="358"/>
        <v>#N/A</v>
      </c>
      <c r="Q471" t="b">
        <f t="shared" si="342"/>
        <v>0</v>
      </c>
      <c r="R471" s="26" t="e">
        <f t="shared" si="343"/>
        <v>#N/A</v>
      </c>
      <c r="S471" s="44" t="e">
        <f t="shared" si="344"/>
        <v>#N/A</v>
      </c>
      <c r="AC471" t="str">
        <f t="shared" si="359"/>
        <v/>
      </c>
      <c r="AD471" t="str">
        <f t="shared" si="360"/>
        <v/>
      </c>
      <c r="AE471" s="4" t="str">
        <f t="shared" si="345"/>
        <v/>
      </c>
      <c r="AF471" s="4" t="e">
        <f t="shared" si="361"/>
        <v>#N/A</v>
      </c>
      <c r="AG471" s="4" t="e">
        <f t="shared" si="362"/>
        <v>#N/A</v>
      </c>
      <c r="AH471" s="4" t="e">
        <f t="shared" si="346"/>
        <v>#N/A</v>
      </c>
      <c r="AI471" t="str">
        <f t="shared" si="347"/>
        <v/>
      </c>
      <c r="AJ471" t="str">
        <f t="shared" si="348"/>
        <v/>
      </c>
      <c r="AK471" t="str">
        <f t="shared" si="349"/>
        <v/>
      </c>
      <c r="AM471" s="39"/>
      <c r="BB471" s="16" t="e">
        <f t="shared" si="363"/>
        <v>#N/A</v>
      </c>
      <c r="BC471" s="16" t="str">
        <f t="shared" si="364"/>
        <v/>
      </c>
      <c r="BD471" s="16" t="e">
        <f t="shared" si="365"/>
        <v>#N/A</v>
      </c>
      <c r="BE471" s="16" t="str">
        <f t="shared" si="366"/>
        <v/>
      </c>
      <c r="BF471" s="16" t="str">
        <f t="shared" si="367"/>
        <v/>
      </c>
      <c r="BG471" s="16" t="e">
        <f t="shared" si="368"/>
        <v>#N/A</v>
      </c>
      <c r="BH471" s="16" t="e">
        <f t="shared" si="369"/>
        <v>#N/A</v>
      </c>
      <c r="BI471" t="e">
        <f t="shared" si="370"/>
        <v>#N/A</v>
      </c>
      <c r="BJ471" t="e">
        <f t="shared" si="371"/>
        <v>#N/A</v>
      </c>
      <c r="BK471" s="4"/>
      <c r="BL471" s="28" t="str">
        <f t="shared" si="372"/>
        <v/>
      </c>
      <c r="BM471" s="28" t="str">
        <f t="shared" si="373"/>
        <v/>
      </c>
      <c r="BN471" t="str">
        <f t="shared" si="374"/>
        <v/>
      </c>
      <c r="BO471" s="4"/>
      <c r="BP471" s="4"/>
      <c r="BQ471" s="4"/>
      <c r="BR471" s="4"/>
      <c r="BS471" s="4"/>
      <c r="CC471" s="30" t="str">
        <f t="shared" si="375"/>
        <v/>
      </c>
      <c r="CD471" s="24" t="e">
        <f t="shared" si="380"/>
        <v>#N/A</v>
      </c>
      <c r="CE471" s="4" t="e">
        <f t="shared" si="381"/>
        <v>#N/A</v>
      </c>
      <c r="CF471" s="33" t="str">
        <f t="shared" si="376"/>
        <v/>
      </c>
      <c r="CG471" t="str">
        <f t="shared" si="377"/>
        <v/>
      </c>
      <c r="CH471" t="e">
        <f t="shared" si="378"/>
        <v>#N/A</v>
      </c>
      <c r="CI471" t="e">
        <f t="shared" si="379"/>
        <v>#N/A</v>
      </c>
      <c r="CJ471" s="4" t="str">
        <f t="shared" si="350"/>
        <v/>
      </c>
      <c r="CK471" s="33" t="e">
        <f t="shared" si="351"/>
        <v>#N/A</v>
      </c>
      <c r="CL471" s="4" t="e">
        <f t="shared" si="352"/>
        <v>#N/A</v>
      </c>
      <c r="CM471" s="24" t="str">
        <f t="shared" si="353"/>
        <v/>
      </c>
      <c r="CN471" s="4" t="str">
        <f t="shared" si="354"/>
        <v/>
      </c>
      <c r="CO471" s="4"/>
      <c r="CR471" s="33" t="str">
        <f t="shared" si="382"/>
        <v/>
      </c>
      <c r="CS471" s="4" t="str">
        <f t="shared" si="383"/>
        <v/>
      </c>
      <c r="CT471" t="str">
        <f t="shared" si="384"/>
        <v/>
      </c>
    </row>
    <row r="472" spans="2:98" x14ac:dyDescent="0.3">
      <c r="B472" s="31">
        <v>465</v>
      </c>
      <c r="C472" s="61"/>
      <c r="D472" s="60"/>
      <c r="E472" s="19" t="str">
        <f t="shared" si="337"/>
        <v/>
      </c>
      <c r="F472" s="20" t="e">
        <f t="shared" si="338"/>
        <v>#N/A</v>
      </c>
      <c r="G472" s="21" t="str">
        <f t="shared" si="339"/>
        <v/>
      </c>
      <c r="H472" s="43"/>
      <c r="I472" s="43"/>
      <c r="J472" s="23" t="str">
        <f t="shared" si="355"/>
        <v/>
      </c>
      <c r="K472" s="24" t="str">
        <f t="shared" si="340"/>
        <v/>
      </c>
      <c r="L472" s="24" t="e">
        <f t="shared" si="341"/>
        <v>#N/A</v>
      </c>
      <c r="N472" s="25" t="str">
        <f t="shared" si="356"/>
        <v/>
      </c>
      <c r="O472" s="23" t="str">
        <f t="shared" si="357"/>
        <v/>
      </c>
      <c r="P472" s="26" t="e">
        <f t="shared" si="358"/>
        <v>#N/A</v>
      </c>
      <c r="Q472" t="b">
        <f t="shared" si="342"/>
        <v>0</v>
      </c>
      <c r="R472" s="26" t="e">
        <f t="shared" si="343"/>
        <v>#N/A</v>
      </c>
      <c r="S472" s="44" t="e">
        <f t="shared" si="344"/>
        <v>#N/A</v>
      </c>
      <c r="AC472" t="str">
        <f t="shared" si="359"/>
        <v/>
      </c>
      <c r="AD472" t="str">
        <f t="shared" si="360"/>
        <v/>
      </c>
      <c r="AE472" s="4" t="str">
        <f t="shared" si="345"/>
        <v/>
      </c>
      <c r="AF472" s="4" t="e">
        <f t="shared" si="361"/>
        <v>#N/A</v>
      </c>
      <c r="AG472" s="4" t="e">
        <f t="shared" si="362"/>
        <v>#N/A</v>
      </c>
      <c r="AH472" s="4" t="e">
        <f t="shared" si="346"/>
        <v>#N/A</v>
      </c>
      <c r="AI472" t="str">
        <f t="shared" si="347"/>
        <v/>
      </c>
      <c r="AJ472" t="str">
        <f t="shared" si="348"/>
        <v/>
      </c>
      <c r="AK472" t="str">
        <f t="shared" si="349"/>
        <v/>
      </c>
      <c r="AM472" s="39"/>
      <c r="BB472" s="16" t="e">
        <f t="shared" si="363"/>
        <v>#N/A</v>
      </c>
      <c r="BC472" s="16" t="str">
        <f t="shared" si="364"/>
        <v/>
      </c>
      <c r="BD472" s="16" t="e">
        <f t="shared" si="365"/>
        <v>#N/A</v>
      </c>
      <c r="BE472" s="16" t="str">
        <f t="shared" si="366"/>
        <v/>
      </c>
      <c r="BF472" s="16" t="str">
        <f t="shared" si="367"/>
        <v/>
      </c>
      <c r="BG472" s="16" t="e">
        <f t="shared" si="368"/>
        <v>#N/A</v>
      </c>
      <c r="BH472" s="16" t="e">
        <f t="shared" si="369"/>
        <v>#N/A</v>
      </c>
      <c r="BI472" t="e">
        <f t="shared" si="370"/>
        <v>#N/A</v>
      </c>
      <c r="BJ472" t="e">
        <f t="shared" si="371"/>
        <v>#N/A</v>
      </c>
      <c r="BK472" s="4"/>
      <c r="BL472" s="28" t="str">
        <f t="shared" si="372"/>
        <v/>
      </c>
      <c r="BM472" s="28" t="str">
        <f t="shared" si="373"/>
        <v/>
      </c>
      <c r="BN472" t="str">
        <f t="shared" si="374"/>
        <v/>
      </c>
      <c r="BO472" s="4"/>
      <c r="BP472" s="4"/>
      <c r="BQ472" s="4"/>
      <c r="BR472" s="4"/>
      <c r="BS472" s="4"/>
      <c r="CC472" s="30" t="str">
        <f t="shared" si="375"/>
        <v/>
      </c>
      <c r="CD472" s="24" t="e">
        <f t="shared" si="380"/>
        <v>#N/A</v>
      </c>
      <c r="CE472" s="4" t="e">
        <f t="shared" si="381"/>
        <v>#N/A</v>
      </c>
      <c r="CF472" s="33" t="str">
        <f t="shared" si="376"/>
        <v/>
      </c>
      <c r="CG472" t="str">
        <f t="shared" si="377"/>
        <v/>
      </c>
      <c r="CH472" t="e">
        <f t="shared" si="378"/>
        <v>#N/A</v>
      </c>
      <c r="CI472" t="e">
        <f t="shared" si="379"/>
        <v>#N/A</v>
      </c>
      <c r="CJ472" s="4" t="str">
        <f t="shared" si="350"/>
        <v/>
      </c>
      <c r="CK472" s="33" t="e">
        <f t="shared" si="351"/>
        <v>#N/A</v>
      </c>
      <c r="CL472" s="4" t="e">
        <f t="shared" si="352"/>
        <v>#N/A</v>
      </c>
      <c r="CM472" s="24" t="str">
        <f t="shared" si="353"/>
        <v/>
      </c>
      <c r="CN472" s="4" t="str">
        <f t="shared" si="354"/>
        <v/>
      </c>
      <c r="CO472" s="4"/>
      <c r="CR472" s="33" t="str">
        <f t="shared" si="382"/>
        <v/>
      </c>
      <c r="CS472" s="4" t="str">
        <f t="shared" si="383"/>
        <v/>
      </c>
      <c r="CT472" t="str">
        <f t="shared" si="384"/>
        <v/>
      </c>
    </row>
    <row r="473" spans="2:98" x14ac:dyDescent="0.3">
      <c r="B473" s="31">
        <v>466</v>
      </c>
      <c r="C473" s="61"/>
      <c r="D473" s="60"/>
      <c r="E473" s="19" t="str">
        <f t="shared" si="337"/>
        <v/>
      </c>
      <c r="F473" s="20" t="e">
        <f t="shared" si="338"/>
        <v>#N/A</v>
      </c>
      <c r="G473" s="21" t="str">
        <f t="shared" si="339"/>
        <v/>
      </c>
      <c r="H473" s="43"/>
      <c r="I473" s="43"/>
      <c r="J473" s="23" t="str">
        <f t="shared" si="355"/>
        <v/>
      </c>
      <c r="K473" s="24" t="str">
        <f t="shared" si="340"/>
        <v/>
      </c>
      <c r="L473" s="24" t="e">
        <f t="shared" si="341"/>
        <v>#N/A</v>
      </c>
      <c r="N473" s="25" t="str">
        <f t="shared" si="356"/>
        <v/>
      </c>
      <c r="O473" s="23" t="str">
        <f t="shared" si="357"/>
        <v/>
      </c>
      <c r="P473" s="26" t="e">
        <f t="shared" si="358"/>
        <v>#N/A</v>
      </c>
      <c r="Q473" t="b">
        <f t="shared" si="342"/>
        <v>0</v>
      </c>
      <c r="R473" s="26" t="e">
        <f t="shared" si="343"/>
        <v>#N/A</v>
      </c>
      <c r="S473" s="44" t="e">
        <f t="shared" si="344"/>
        <v>#N/A</v>
      </c>
      <c r="AC473" t="str">
        <f t="shared" si="359"/>
        <v/>
      </c>
      <c r="AD473" t="str">
        <f t="shared" si="360"/>
        <v/>
      </c>
      <c r="AE473" s="4" t="str">
        <f t="shared" si="345"/>
        <v/>
      </c>
      <c r="AF473" s="4" t="e">
        <f t="shared" si="361"/>
        <v>#N/A</v>
      </c>
      <c r="AG473" s="4" t="e">
        <f t="shared" si="362"/>
        <v>#N/A</v>
      </c>
      <c r="AH473" s="4" t="e">
        <f t="shared" si="346"/>
        <v>#N/A</v>
      </c>
      <c r="AI473" t="str">
        <f t="shared" si="347"/>
        <v/>
      </c>
      <c r="AJ473" t="str">
        <f t="shared" si="348"/>
        <v/>
      </c>
      <c r="AK473" t="str">
        <f t="shared" si="349"/>
        <v/>
      </c>
      <c r="AM473" s="39"/>
      <c r="BB473" s="16" t="e">
        <f t="shared" si="363"/>
        <v>#N/A</v>
      </c>
      <c r="BC473" s="16" t="str">
        <f t="shared" si="364"/>
        <v/>
      </c>
      <c r="BD473" s="16" t="e">
        <f t="shared" si="365"/>
        <v>#N/A</v>
      </c>
      <c r="BE473" s="16" t="str">
        <f t="shared" si="366"/>
        <v/>
      </c>
      <c r="BF473" s="16" t="str">
        <f t="shared" si="367"/>
        <v/>
      </c>
      <c r="BG473" s="16" t="e">
        <f t="shared" si="368"/>
        <v>#N/A</v>
      </c>
      <c r="BH473" s="16" t="e">
        <f t="shared" si="369"/>
        <v>#N/A</v>
      </c>
      <c r="BI473" t="e">
        <f t="shared" si="370"/>
        <v>#N/A</v>
      </c>
      <c r="BJ473" t="e">
        <f t="shared" si="371"/>
        <v>#N/A</v>
      </c>
      <c r="BK473" s="4"/>
      <c r="BL473" s="28" t="str">
        <f t="shared" si="372"/>
        <v/>
      </c>
      <c r="BM473" s="28" t="str">
        <f t="shared" si="373"/>
        <v/>
      </c>
      <c r="BN473" t="str">
        <f t="shared" si="374"/>
        <v/>
      </c>
      <c r="BO473" s="4"/>
      <c r="BP473" s="4"/>
      <c r="BQ473" s="4"/>
      <c r="BR473" s="4"/>
      <c r="BS473" s="4"/>
      <c r="CC473" s="30" t="str">
        <f t="shared" si="375"/>
        <v/>
      </c>
      <c r="CD473" s="24" t="e">
        <f t="shared" si="380"/>
        <v>#N/A</v>
      </c>
      <c r="CE473" s="4" t="e">
        <f t="shared" si="381"/>
        <v>#N/A</v>
      </c>
      <c r="CF473" s="33" t="str">
        <f t="shared" si="376"/>
        <v/>
      </c>
      <c r="CG473" t="str">
        <f t="shared" si="377"/>
        <v/>
      </c>
      <c r="CH473" t="e">
        <f t="shared" si="378"/>
        <v>#N/A</v>
      </c>
      <c r="CI473" t="e">
        <f t="shared" si="379"/>
        <v>#N/A</v>
      </c>
      <c r="CJ473" s="4" t="str">
        <f t="shared" si="350"/>
        <v/>
      </c>
      <c r="CK473" s="33" t="e">
        <f t="shared" si="351"/>
        <v>#N/A</v>
      </c>
      <c r="CL473" s="4" t="e">
        <f t="shared" si="352"/>
        <v>#N/A</v>
      </c>
      <c r="CM473" s="24" t="str">
        <f t="shared" si="353"/>
        <v/>
      </c>
      <c r="CN473" s="4" t="str">
        <f t="shared" si="354"/>
        <v/>
      </c>
      <c r="CO473" s="4"/>
      <c r="CR473" s="33" t="str">
        <f t="shared" si="382"/>
        <v/>
      </c>
      <c r="CS473" s="4" t="str">
        <f t="shared" si="383"/>
        <v/>
      </c>
      <c r="CT473" t="str">
        <f t="shared" si="384"/>
        <v/>
      </c>
    </row>
    <row r="474" spans="2:98" x14ac:dyDescent="0.3">
      <c r="B474" s="31">
        <v>467</v>
      </c>
      <c r="C474" s="61"/>
      <c r="D474" s="60"/>
      <c r="E474" s="19" t="str">
        <f t="shared" si="337"/>
        <v/>
      </c>
      <c r="F474" s="20" t="e">
        <f t="shared" si="338"/>
        <v>#N/A</v>
      </c>
      <c r="G474" s="21" t="str">
        <f t="shared" si="339"/>
        <v/>
      </c>
      <c r="H474" s="43"/>
      <c r="I474" s="43"/>
      <c r="J474" s="23" t="str">
        <f t="shared" si="355"/>
        <v/>
      </c>
      <c r="K474" s="24" t="str">
        <f t="shared" si="340"/>
        <v/>
      </c>
      <c r="L474" s="24" t="e">
        <f t="shared" si="341"/>
        <v>#N/A</v>
      </c>
      <c r="N474" s="25" t="str">
        <f t="shared" si="356"/>
        <v/>
      </c>
      <c r="O474" s="23" t="str">
        <f t="shared" si="357"/>
        <v/>
      </c>
      <c r="P474" s="26" t="e">
        <f t="shared" si="358"/>
        <v>#N/A</v>
      </c>
      <c r="Q474" t="b">
        <f t="shared" si="342"/>
        <v>0</v>
      </c>
      <c r="R474" s="26" t="e">
        <f t="shared" si="343"/>
        <v>#N/A</v>
      </c>
      <c r="S474" s="44" t="e">
        <f t="shared" si="344"/>
        <v>#N/A</v>
      </c>
      <c r="AC474" t="str">
        <f t="shared" si="359"/>
        <v/>
      </c>
      <c r="AD474" t="str">
        <f t="shared" si="360"/>
        <v/>
      </c>
      <c r="AE474" s="4" t="str">
        <f t="shared" si="345"/>
        <v/>
      </c>
      <c r="AF474" s="4" t="e">
        <f t="shared" si="361"/>
        <v>#N/A</v>
      </c>
      <c r="AG474" s="4" t="e">
        <f t="shared" si="362"/>
        <v>#N/A</v>
      </c>
      <c r="AH474" s="4" t="e">
        <f t="shared" si="346"/>
        <v>#N/A</v>
      </c>
      <c r="AI474" t="str">
        <f t="shared" si="347"/>
        <v/>
      </c>
      <c r="AJ474" t="str">
        <f t="shared" si="348"/>
        <v/>
      </c>
      <c r="AK474" t="str">
        <f t="shared" si="349"/>
        <v/>
      </c>
      <c r="AM474" s="39"/>
      <c r="BB474" s="16" t="e">
        <f t="shared" si="363"/>
        <v>#N/A</v>
      </c>
      <c r="BC474" s="16" t="str">
        <f t="shared" si="364"/>
        <v/>
      </c>
      <c r="BD474" s="16" t="e">
        <f t="shared" si="365"/>
        <v>#N/A</v>
      </c>
      <c r="BE474" s="16" t="str">
        <f t="shared" si="366"/>
        <v/>
      </c>
      <c r="BF474" s="16" t="str">
        <f t="shared" si="367"/>
        <v/>
      </c>
      <c r="BG474" s="16" t="e">
        <f t="shared" si="368"/>
        <v>#N/A</v>
      </c>
      <c r="BH474" s="16" t="e">
        <f t="shared" si="369"/>
        <v>#N/A</v>
      </c>
      <c r="BI474" t="e">
        <f t="shared" si="370"/>
        <v>#N/A</v>
      </c>
      <c r="BJ474" t="e">
        <f t="shared" si="371"/>
        <v>#N/A</v>
      </c>
      <c r="BK474" s="4"/>
      <c r="BL474" s="28" t="str">
        <f t="shared" si="372"/>
        <v/>
      </c>
      <c r="BM474" s="28" t="str">
        <f t="shared" si="373"/>
        <v/>
      </c>
      <c r="BN474" t="str">
        <f t="shared" si="374"/>
        <v/>
      </c>
      <c r="BO474" s="4"/>
      <c r="BP474" s="4"/>
      <c r="BQ474" s="4"/>
      <c r="BR474" s="4"/>
      <c r="BS474" s="4"/>
      <c r="CC474" s="30" t="str">
        <f t="shared" si="375"/>
        <v/>
      </c>
      <c r="CD474" s="24" t="e">
        <f t="shared" si="380"/>
        <v>#N/A</v>
      </c>
      <c r="CE474" s="4" t="e">
        <f t="shared" si="381"/>
        <v>#N/A</v>
      </c>
      <c r="CF474" s="33" t="str">
        <f t="shared" si="376"/>
        <v/>
      </c>
      <c r="CG474" t="str">
        <f t="shared" si="377"/>
        <v/>
      </c>
      <c r="CH474" t="e">
        <f t="shared" si="378"/>
        <v>#N/A</v>
      </c>
      <c r="CI474" t="e">
        <f t="shared" si="379"/>
        <v>#N/A</v>
      </c>
      <c r="CJ474" s="4" t="str">
        <f t="shared" si="350"/>
        <v/>
      </c>
      <c r="CK474" s="33" t="e">
        <f t="shared" si="351"/>
        <v>#N/A</v>
      </c>
      <c r="CL474" s="4" t="e">
        <f t="shared" si="352"/>
        <v>#N/A</v>
      </c>
      <c r="CM474" s="24" t="str">
        <f t="shared" si="353"/>
        <v/>
      </c>
      <c r="CN474" s="4" t="str">
        <f t="shared" si="354"/>
        <v/>
      </c>
      <c r="CO474" s="4"/>
      <c r="CR474" s="33" t="str">
        <f t="shared" si="382"/>
        <v/>
      </c>
      <c r="CS474" s="4" t="str">
        <f t="shared" si="383"/>
        <v/>
      </c>
      <c r="CT474" t="str">
        <f t="shared" si="384"/>
        <v/>
      </c>
    </row>
    <row r="475" spans="2:98" x14ac:dyDescent="0.3">
      <c r="B475" s="31">
        <v>468</v>
      </c>
      <c r="C475" s="61"/>
      <c r="D475" s="60"/>
      <c r="E475" s="19" t="str">
        <f t="shared" si="337"/>
        <v/>
      </c>
      <c r="F475" s="20" t="e">
        <f t="shared" si="338"/>
        <v>#N/A</v>
      </c>
      <c r="G475" s="21" t="str">
        <f t="shared" si="339"/>
        <v/>
      </c>
      <c r="H475" s="43"/>
      <c r="I475" s="43"/>
      <c r="J475" s="23" t="str">
        <f t="shared" si="355"/>
        <v/>
      </c>
      <c r="K475" s="24" t="str">
        <f t="shared" si="340"/>
        <v/>
      </c>
      <c r="L475" s="24" t="e">
        <f t="shared" si="341"/>
        <v>#N/A</v>
      </c>
      <c r="N475" s="25" t="str">
        <f t="shared" si="356"/>
        <v/>
      </c>
      <c r="O475" s="23" t="str">
        <f t="shared" si="357"/>
        <v/>
      </c>
      <c r="P475" s="26" t="e">
        <f t="shared" si="358"/>
        <v>#N/A</v>
      </c>
      <c r="Q475" t="b">
        <f t="shared" si="342"/>
        <v>0</v>
      </c>
      <c r="R475" s="26" t="e">
        <f t="shared" si="343"/>
        <v>#N/A</v>
      </c>
      <c r="S475" s="44" t="e">
        <f t="shared" si="344"/>
        <v>#N/A</v>
      </c>
      <c r="AC475" t="str">
        <f t="shared" si="359"/>
        <v/>
      </c>
      <c r="AD475" t="str">
        <f t="shared" si="360"/>
        <v/>
      </c>
      <c r="AE475" s="4" t="str">
        <f t="shared" si="345"/>
        <v/>
      </c>
      <c r="AF475" s="4" t="e">
        <f t="shared" si="361"/>
        <v>#N/A</v>
      </c>
      <c r="AG475" s="4" t="e">
        <f t="shared" si="362"/>
        <v>#N/A</v>
      </c>
      <c r="AH475" s="4" t="e">
        <f t="shared" si="346"/>
        <v>#N/A</v>
      </c>
      <c r="AI475" t="str">
        <f t="shared" si="347"/>
        <v/>
      </c>
      <c r="AJ475" t="str">
        <f t="shared" si="348"/>
        <v/>
      </c>
      <c r="AK475" t="str">
        <f t="shared" si="349"/>
        <v/>
      </c>
      <c r="AM475" s="39"/>
      <c r="BB475" s="16" t="e">
        <f t="shared" si="363"/>
        <v>#N/A</v>
      </c>
      <c r="BC475" s="16" t="str">
        <f t="shared" si="364"/>
        <v/>
      </c>
      <c r="BD475" s="16" t="e">
        <f t="shared" si="365"/>
        <v>#N/A</v>
      </c>
      <c r="BE475" s="16" t="str">
        <f t="shared" si="366"/>
        <v/>
      </c>
      <c r="BF475" s="16" t="str">
        <f t="shared" si="367"/>
        <v/>
      </c>
      <c r="BG475" s="16" t="e">
        <f t="shared" si="368"/>
        <v>#N/A</v>
      </c>
      <c r="BH475" s="16" t="e">
        <f t="shared" si="369"/>
        <v>#N/A</v>
      </c>
      <c r="BI475" t="e">
        <f t="shared" si="370"/>
        <v>#N/A</v>
      </c>
      <c r="BJ475" t="e">
        <f t="shared" si="371"/>
        <v>#N/A</v>
      </c>
      <c r="BK475" s="4"/>
      <c r="BL475" s="28" t="str">
        <f t="shared" si="372"/>
        <v/>
      </c>
      <c r="BM475" s="28" t="str">
        <f t="shared" si="373"/>
        <v/>
      </c>
      <c r="BN475" t="str">
        <f t="shared" si="374"/>
        <v/>
      </c>
      <c r="BO475" s="4"/>
      <c r="BP475" s="4"/>
      <c r="BQ475" s="4"/>
      <c r="BR475" s="4"/>
      <c r="BS475" s="4"/>
      <c r="CC475" s="30" t="str">
        <f t="shared" si="375"/>
        <v/>
      </c>
      <c r="CD475" s="24" t="e">
        <f t="shared" si="380"/>
        <v>#N/A</v>
      </c>
      <c r="CE475" s="4" t="e">
        <f t="shared" si="381"/>
        <v>#N/A</v>
      </c>
      <c r="CF475" s="33" t="str">
        <f t="shared" si="376"/>
        <v/>
      </c>
      <c r="CG475" t="str">
        <f t="shared" si="377"/>
        <v/>
      </c>
      <c r="CH475" t="e">
        <f t="shared" si="378"/>
        <v>#N/A</v>
      </c>
      <c r="CI475" t="e">
        <f t="shared" si="379"/>
        <v>#N/A</v>
      </c>
      <c r="CJ475" s="4" t="str">
        <f t="shared" si="350"/>
        <v/>
      </c>
      <c r="CK475" s="33" t="e">
        <f t="shared" si="351"/>
        <v>#N/A</v>
      </c>
      <c r="CL475" s="4" t="e">
        <f t="shared" si="352"/>
        <v>#N/A</v>
      </c>
      <c r="CM475" s="24" t="str">
        <f t="shared" si="353"/>
        <v/>
      </c>
      <c r="CN475" s="4" t="str">
        <f t="shared" si="354"/>
        <v/>
      </c>
      <c r="CO475" s="4"/>
      <c r="CR475" s="33" t="str">
        <f t="shared" si="382"/>
        <v/>
      </c>
      <c r="CS475" s="4" t="str">
        <f t="shared" si="383"/>
        <v/>
      </c>
      <c r="CT475" t="str">
        <f t="shared" si="384"/>
        <v/>
      </c>
    </row>
    <row r="476" spans="2:98" x14ac:dyDescent="0.3">
      <c r="B476" s="31">
        <v>469</v>
      </c>
      <c r="C476" s="61"/>
      <c r="D476" s="60"/>
      <c r="E476" s="19" t="str">
        <f t="shared" si="337"/>
        <v/>
      </c>
      <c r="F476" s="20" t="e">
        <f t="shared" si="338"/>
        <v>#N/A</v>
      </c>
      <c r="G476" s="21" t="str">
        <f t="shared" si="339"/>
        <v/>
      </c>
      <c r="H476" s="43"/>
      <c r="I476" s="43"/>
      <c r="J476" s="23" t="str">
        <f t="shared" si="355"/>
        <v/>
      </c>
      <c r="K476" s="24" t="str">
        <f t="shared" si="340"/>
        <v/>
      </c>
      <c r="L476" s="24" t="e">
        <f t="shared" si="341"/>
        <v>#N/A</v>
      </c>
      <c r="N476" s="25" t="str">
        <f t="shared" si="356"/>
        <v/>
      </c>
      <c r="O476" s="23" t="str">
        <f t="shared" si="357"/>
        <v/>
      </c>
      <c r="P476" s="26" t="e">
        <f t="shared" si="358"/>
        <v>#N/A</v>
      </c>
      <c r="Q476" t="b">
        <f t="shared" si="342"/>
        <v>0</v>
      </c>
      <c r="R476" s="26" t="e">
        <f t="shared" si="343"/>
        <v>#N/A</v>
      </c>
      <c r="S476" s="44" t="e">
        <f t="shared" si="344"/>
        <v>#N/A</v>
      </c>
      <c r="AC476" t="str">
        <f t="shared" si="359"/>
        <v/>
      </c>
      <c r="AD476" t="str">
        <f t="shared" si="360"/>
        <v/>
      </c>
      <c r="AE476" s="4" t="str">
        <f t="shared" si="345"/>
        <v/>
      </c>
      <c r="AF476" s="4" t="e">
        <f t="shared" si="361"/>
        <v>#N/A</v>
      </c>
      <c r="AG476" s="4" t="e">
        <f t="shared" si="362"/>
        <v>#N/A</v>
      </c>
      <c r="AH476" s="4" t="e">
        <f t="shared" si="346"/>
        <v>#N/A</v>
      </c>
      <c r="AI476" t="str">
        <f t="shared" si="347"/>
        <v/>
      </c>
      <c r="AJ476" t="str">
        <f t="shared" si="348"/>
        <v/>
      </c>
      <c r="AK476" t="str">
        <f t="shared" si="349"/>
        <v/>
      </c>
      <c r="AM476" s="39"/>
      <c r="BB476" s="16" t="e">
        <f t="shared" si="363"/>
        <v>#N/A</v>
      </c>
      <c r="BC476" s="16" t="str">
        <f t="shared" si="364"/>
        <v/>
      </c>
      <c r="BD476" s="16" t="e">
        <f t="shared" si="365"/>
        <v>#N/A</v>
      </c>
      <c r="BE476" s="16" t="str">
        <f t="shared" si="366"/>
        <v/>
      </c>
      <c r="BF476" s="16" t="str">
        <f t="shared" si="367"/>
        <v/>
      </c>
      <c r="BG476" s="16" t="e">
        <f t="shared" si="368"/>
        <v>#N/A</v>
      </c>
      <c r="BH476" s="16" t="e">
        <f t="shared" si="369"/>
        <v>#N/A</v>
      </c>
      <c r="BI476" t="e">
        <f t="shared" si="370"/>
        <v>#N/A</v>
      </c>
      <c r="BJ476" t="e">
        <f t="shared" si="371"/>
        <v>#N/A</v>
      </c>
      <c r="BK476" s="4"/>
      <c r="BL476" s="28" t="str">
        <f t="shared" si="372"/>
        <v/>
      </c>
      <c r="BM476" s="28" t="str">
        <f t="shared" si="373"/>
        <v/>
      </c>
      <c r="BN476" t="str">
        <f t="shared" si="374"/>
        <v/>
      </c>
      <c r="BO476" s="4"/>
      <c r="BP476" s="4"/>
      <c r="BQ476" s="4"/>
      <c r="BR476" s="4"/>
      <c r="BS476" s="4"/>
      <c r="CC476" s="30" t="str">
        <f t="shared" si="375"/>
        <v/>
      </c>
      <c r="CD476" s="24" t="e">
        <f t="shared" si="380"/>
        <v>#N/A</v>
      </c>
      <c r="CE476" s="4" t="e">
        <f t="shared" si="381"/>
        <v>#N/A</v>
      </c>
      <c r="CF476" s="33" t="str">
        <f t="shared" si="376"/>
        <v/>
      </c>
      <c r="CG476" t="str">
        <f t="shared" si="377"/>
        <v/>
      </c>
      <c r="CH476" t="e">
        <f t="shared" si="378"/>
        <v>#N/A</v>
      </c>
      <c r="CI476" t="e">
        <f t="shared" si="379"/>
        <v>#N/A</v>
      </c>
      <c r="CJ476" s="4" t="str">
        <f t="shared" si="350"/>
        <v/>
      </c>
      <c r="CK476" s="33" t="e">
        <f t="shared" si="351"/>
        <v>#N/A</v>
      </c>
      <c r="CL476" s="4" t="e">
        <f t="shared" si="352"/>
        <v>#N/A</v>
      </c>
      <c r="CM476" s="24" t="str">
        <f t="shared" si="353"/>
        <v/>
      </c>
      <c r="CN476" s="4" t="str">
        <f t="shared" si="354"/>
        <v/>
      </c>
      <c r="CO476" s="4"/>
      <c r="CR476" s="33" t="str">
        <f t="shared" si="382"/>
        <v/>
      </c>
      <c r="CS476" s="4" t="str">
        <f t="shared" si="383"/>
        <v/>
      </c>
      <c r="CT476" t="str">
        <f t="shared" si="384"/>
        <v/>
      </c>
    </row>
    <row r="477" spans="2:98" x14ac:dyDescent="0.3">
      <c r="B477" s="31">
        <v>470</v>
      </c>
      <c r="C477" s="61"/>
      <c r="D477" s="60"/>
      <c r="E477" s="19" t="str">
        <f t="shared" si="337"/>
        <v/>
      </c>
      <c r="F477" s="20" t="e">
        <f t="shared" si="338"/>
        <v>#N/A</v>
      </c>
      <c r="G477" s="21" t="str">
        <f t="shared" si="339"/>
        <v/>
      </c>
      <c r="H477" s="43"/>
      <c r="I477" s="43"/>
      <c r="J477" s="23" t="str">
        <f t="shared" si="355"/>
        <v/>
      </c>
      <c r="K477" s="24" t="str">
        <f t="shared" si="340"/>
        <v/>
      </c>
      <c r="L477" s="24" t="e">
        <f t="shared" si="341"/>
        <v>#N/A</v>
      </c>
      <c r="N477" s="25" t="str">
        <f t="shared" si="356"/>
        <v/>
      </c>
      <c r="O477" s="23" t="str">
        <f t="shared" si="357"/>
        <v/>
      </c>
      <c r="P477" s="26" t="e">
        <f t="shared" si="358"/>
        <v>#N/A</v>
      </c>
      <c r="Q477" t="b">
        <f t="shared" si="342"/>
        <v>0</v>
      </c>
      <c r="R477" s="26" t="e">
        <f t="shared" si="343"/>
        <v>#N/A</v>
      </c>
      <c r="S477" s="44" t="e">
        <f t="shared" si="344"/>
        <v>#N/A</v>
      </c>
      <c r="AC477" t="str">
        <f t="shared" si="359"/>
        <v/>
      </c>
      <c r="AD477" t="str">
        <f t="shared" si="360"/>
        <v/>
      </c>
      <c r="AE477" s="4" t="str">
        <f t="shared" si="345"/>
        <v/>
      </c>
      <c r="AF477" s="4" t="e">
        <f t="shared" si="361"/>
        <v>#N/A</v>
      </c>
      <c r="AG477" s="4" t="e">
        <f t="shared" si="362"/>
        <v>#N/A</v>
      </c>
      <c r="AH477" s="4" t="e">
        <f t="shared" si="346"/>
        <v>#N/A</v>
      </c>
      <c r="AI477" t="str">
        <f t="shared" si="347"/>
        <v/>
      </c>
      <c r="AJ477" t="str">
        <f t="shared" si="348"/>
        <v/>
      </c>
      <c r="AK477" t="str">
        <f t="shared" si="349"/>
        <v/>
      </c>
      <c r="AM477" s="39"/>
      <c r="BB477" s="16" t="e">
        <f t="shared" si="363"/>
        <v>#N/A</v>
      </c>
      <c r="BC477" s="16" t="str">
        <f t="shared" si="364"/>
        <v/>
      </c>
      <c r="BD477" s="16" t="e">
        <f t="shared" si="365"/>
        <v>#N/A</v>
      </c>
      <c r="BE477" s="16" t="str">
        <f t="shared" si="366"/>
        <v/>
      </c>
      <c r="BF477" s="16" t="str">
        <f t="shared" si="367"/>
        <v/>
      </c>
      <c r="BG477" s="16" t="e">
        <f t="shared" si="368"/>
        <v>#N/A</v>
      </c>
      <c r="BH477" s="16" t="e">
        <f t="shared" si="369"/>
        <v>#N/A</v>
      </c>
      <c r="BI477" t="e">
        <f t="shared" si="370"/>
        <v>#N/A</v>
      </c>
      <c r="BJ477" t="e">
        <f t="shared" si="371"/>
        <v>#N/A</v>
      </c>
      <c r="BK477" s="4"/>
      <c r="BL477" s="28" t="str">
        <f t="shared" si="372"/>
        <v/>
      </c>
      <c r="BM477" s="28" t="str">
        <f t="shared" si="373"/>
        <v/>
      </c>
      <c r="BN477" t="str">
        <f t="shared" si="374"/>
        <v/>
      </c>
      <c r="BO477" s="4"/>
      <c r="BP477" s="4"/>
      <c r="BQ477" s="4"/>
      <c r="BR477" s="4"/>
      <c r="BS477" s="4"/>
      <c r="CC477" s="30" t="str">
        <f t="shared" si="375"/>
        <v/>
      </c>
      <c r="CD477" s="24" t="e">
        <f t="shared" si="380"/>
        <v>#N/A</v>
      </c>
      <c r="CE477" s="4" t="e">
        <f t="shared" si="381"/>
        <v>#N/A</v>
      </c>
      <c r="CF477" s="33" t="str">
        <f t="shared" si="376"/>
        <v/>
      </c>
      <c r="CG477" t="str">
        <f t="shared" si="377"/>
        <v/>
      </c>
      <c r="CH477" t="e">
        <f t="shared" si="378"/>
        <v>#N/A</v>
      </c>
      <c r="CI477" t="e">
        <f t="shared" si="379"/>
        <v>#N/A</v>
      </c>
      <c r="CJ477" s="4" t="str">
        <f t="shared" si="350"/>
        <v/>
      </c>
      <c r="CK477" s="33" t="e">
        <f t="shared" si="351"/>
        <v>#N/A</v>
      </c>
      <c r="CL477" s="4" t="e">
        <f t="shared" si="352"/>
        <v>#N/A</v>
      </c>
      <c r="CM477" s="24" t="str">
        <f t="shared" si="353"/>
        <v/>
      </c>
      <c r="CN477" s="4" t="str">
        <f t="shared" si="354"/>
        <v/>
      </c>
      <c r="CO477" s="4"/>
      <c r="CR477" s="33" t="str">
        <f t="shared" si="382"/>
        <v/>
      </c>
      <c r="CS477" s="4" t="str">
        <f t="shared" si="383"/>
        <v/>
      </c>
      <c r="CT477" t="str">
        <f t="shared" si="384"/>
        <v/>
      </c>
    </row>
    <row r="478" spans="2:98" x14ac:dyDescent="0.3">
      <c r="B478" s="31">
        <v>471</v>
      </c>
      <c r="C478" s="61"/>
      <c r="D478" s="60"/>
      <c r="E478" s="19" t="str">
        <f t="shared" si="337"/>
        <v/>
      </c>
      <c r="F478" s="20" t="e">
        <f t="shared" si="338"/>
        <v>#N/A</v>
      </c>
      <c r="G478" s="21" t="str">
        <f t="shared" si="339"/>
        <v/>
      </c>
      <c r="H478" s="43"/>
      <c r="I478" s="43"/>
      <c r="J478" s="23" t="str">
        <f t="shared" si="355"/>
        <v/>
      </c>
      <c r="K478" s="24" t="str">
        <f t="shared" si="340"/>
        <v/>
      </c>
      <c r="L478" s="24" t="e">
        <f t="shared" si="341"/>
        <v>#N/A</v>
      </c>
      <c r="N478" s="25" t="str">
        <f t="shared" si="356"/>
        <v/>
      </c>
      <c r="O478" s="23" t="str">
        <f t="shared" si="357"/>
        <v/>
      </c>
      <c r="P478" s="26" t="e">
        <f t="shared" si="358"/>
        <v>#N/A</v>
      </c>
      <c r="Q478" t="b">
        <f t="shared" si="342"/>
        <v>0</v>
      </c>
      <c r="R478" s="26" t="e">
        <f t="shared" si="343"/>
        <v>#N/A</v>
      </c>
      <c r="S478" s="44" t="e">
        <f t="shared" si="344"/>
        <v>#N/A</v>
      </c>
      <c r="AC478" t="str">
        <f t="shared" si="359"/>
        <v/>
      </c>
      <c r="AD478" t="str">
        <f t="shared" si="360"/>
        <v/>
      </c>
      <c r="AE478" s="4" t="str">
        <f t="shared" si="345"/>
        <v/>
      </c>
      <c r="AF478" s="4" t="e">
        <f t="shared" si="361"/>
        <v>#N/A</v>
      </c>
      <c r="AG478" s="4" t="e">
        <f t="shared" si="362"/>
        <v>#N/A</v>
      </c>
      <c r="AH478" s="4" t="e">
        <f t="shared" si="346"/>
        <v>#N/A</v>
      </c>
      <c r="AI478" t="str">
        <f t="shared" si="347"/>
        <v/>
      </c>
      <c r="AJ478" t="str">
        <f t="shared" si="348"/>
        <v/>
      </c>
      <c r="AK478" t="str">
        <f t="shared" si="349"/>
        <v/>
      </c>
      <c r="AM478" s="39"/>
      <c r="BB478" s="16" t="e">
        <f t="shared" si="363"/>
        <v>#N/A</v>
      </c>
      <c r="BC478" s="16" t="str">
        <f t="shared" si="364"/>
        <v/>
      </c>
      <c r="BD478" s="16" t="e">
        <f t="shared" si="365"/>
        <v>#N/A</v>
      </c>
      <c r="BE478" s="16" t="str">
        <f t="shared" si="366"/>
        <v/>
      </c>
      <c r="BF478" s="16" t="str">
        <f t="shared" si="367"/>
        <v/>
      </c>
      <c r="BG478" s="16" t="e">
        <f t="shared" si="368"/>
        <v>#N/A</v>
      </c>
      <c r="BH478" s="16" t="e">
        <f t="shared" si="369"/>
        <v>#N/A</v>
      </c>
      <c r="BI478" t="e">
        <f t="shared" si="370"/>
        <v>#N/A</v>
      </c>
      <c r="BJ478" t="e">
        <f t="shared" si="371"/>
        <v>#N/A</v>
      </c>
      <c r="BK478" s="4"/>
      <c r="BL478" s="28" t="str">
        <f t="shared" si="372"/>
        <v/>
      </c>
      <c r="BM478" s="28" t="str">
        <f t="shared" si="373"/>
        <v/>
      </c>
      <c r="BN478" t="str">
        <f t="shared" si="374"/>
        <v/>
      </c>
      <c r="BO478" s="4"/>
      <c r="BP478" s="4"/>
      <c r="BQ478" s="4"/>
      <c r="BR478" s="4"/>
      <c r="BS478" s="4"/>
      <c r="CC478" s="30" t="str">
        <f t="shared" si="375"/>
        <v/>
      </c>
      <c r="CD478" s="24" t="e">
        <f t="shared" si="380"/>
        <v>#N/A</v>
      </c>
      <c r="CE478" s="4" t="e">
        <f t="shared" si="381"/>
        <v>#N/A</v>
      </c>
      <c r="CF478" s="33" t="str">
        <f t="shared" si="376"/>
        <v/>
      </c>
      <c r="CG478" t="str">
        <f t="shared" si="377"/>
        <v/>
      </c>
      <c r="CH478" t="e">
        <f t="shared" si="378"/>
        <v>#N/A</v>
      </c>
      <c r="CI478" t="e">
        <f t="shared" si="379"/>
        <v>#N/A</v>
      </c>
      <c r="CJ478" s="4" t="str">
        <f t="shared" si="350"/>
        <v/>
      </c>
      <c r="CK478" s="33" t="e">
        <f t="shared" si="351"/>
        <v>#N/A</v>
      </c>
      <c r="CL478" s="4" t="e">
        <f t="shared" si="352"/>
        <v>#N/A</v>
      </c>
      <c r="CM478" s="24" t="str">
        <f t="shared" si="353"/>
        <v/>
      </c>
      <c r="CN478" s="4" t="str">
        <f t="shared" si="354"/>
        <v/>
      </c>
      <c r="CO478" s="4"/>
      <c r="CR478" s="33" t="str">
        <f t="shared" si="382"/>
        <v/>
      </c>
      <c r="CS478" s="4" t="str">
        <f t="shared" si="383"/>
        <v/>
      </c>
      <c r="CT478" t="str">
        <f t="shared" si="384"/>
        <v/>
      </c>
    </row>
    <row r="479" spans="2:98" x14ac:dyDescent="0.3">
      <c r="B479" s="31">
        <v>472</v>
      </c>
      <c r="C479" s="61"/>
      <c r="D479" s="60"/>
      <c r="E479" s="19" t="str">
        <f t="shared" si="337"/>
        <v/>
      </c>
      <c r="F479" s="20" t="e">
        <f t="shared" si="338"/>
        <v>#N/A</v>
      </c>
      <c r="G479" s="21" t="str">
        <f t="shared" si="339"/>
        <v/>
      </c>
      <c r="H479" s="43"/>
      <c r="I479" s="43"/>
      <c r="J479" s="23" t="str">
        <f t="shared" si="355"/>
        <v/>
      </c>
      <c r="K479" s="24" t="str">
        <f t="shared" si="340"/>
        <v/>
      </c>
      <c r="L479" s="24" t="e">
        <f t="shared" si="341"/>
        <v>#N/A</v>
      </c>
      <c r="N479" s="25" t="str">
        <f t="shared" si="356"/>
        <v/>
      </c>
      <c r="O479" s="23" t="str">
        <f t="shared" si="357"/>
        <v/>
      </c>
      <c r="P479" s="26" t="e">
        <f t="shared" si="358"/>
        <v>#N/A</v>
      </c>
      <c r="Q479" t="b">
        <f t="shared" si="342"/>
        <v>0</v>
      </c>
      <c r="R479" s="26" t="e">
        <f t="shared" si="343"/>
        <v>#N/A</v>
      </c>
      <c r="S479" s="44" t="e">
        <f t="shared" si="344"/>
        <v>#N/A</v>
      </c>
      <c r="AC479" t="str">
        <f t="shared" si="359"/>
        <v/>
      </c>
      <c r="AD479" t="str">
        <f t="shared" si="360"/>
        <v/>
      </c>
      <c r="AE479" s="4" t="str">
        <f t="shared" si="345"/>
        <v/>
      </c>
      <c r="AF479" s="4" t="e">
        <f t="shared" si="361"/>
        <v>#N/A</v>
      </c>
      <c r="AG479" s="4" t="e">
        <f t="shared" si="362"/>
        <v>#N/A</v>
      </c>
      <c r="AH479" s="4" t="e">
        <f t="shared" si="346"/>
        <v>#N/A</v>
      </c>
      <c r="AI479" t="str">
        <f t="shared" si="347"/>
        <v/>
      </c>
      <c r="AJ479" t="str">
        <f t="shared" si="348"/>
        <v/>
      </c>
      <c r="AK479" t="str">
        <f t="shared" si="349"/>
        <v/>
      </c>
      <c r="AM479" s="39"/>
      <c r="BB479" s="16" t="e">
        <f t="shared" si="363"/>
        <v>#N/A</v>
      </c>
      <c r="BC479" s="16" t="str">
        <f t="shared" si="364"/>
        <v/>
      </c>
      <c r="BD479" s="16" t="e">
        <f t="shared" si="365"/>
        <v>#N/A</v>
      </c>
      <c r="BE479" s="16" t="str">
        <f t="shared" si="366"/>
        <v/>
      </c>
      <c r="BF479" s="16" t="str">
        <f t="shared" si="367"/>
        <v/>
      </c>
      <c r="BG479" s="16" t="e">
        <f t="shared" si="368"/>
        <v>#N/A</v>
      </c>
      <c r="BH479" s="16" t="e">
        <f t="shared" si="369"/>
        <v>#N/A</v>
      </c>
      <c r="BI479" t="e">
        <f t="shared" si="370"/>
        <v>#N/A</v>
      </c>
      <c r="BJ479" t="e">
        <f t="shared" si="371"/>
        <v>#N/A</v>
      </c>
      <c r="BK479" s="4"/>
      <c r="BL479" s="28" t="str">
        <f t="shared" si="372"/>
        <v/>
      </c>
      <c r="BM479" s="28" t="str">
        <f t="shared" si="373"/>
        <v/>
      </c>
      <c r="BN479" t="str">
        <f t="shared" si="374"/>
        <v/>
      </c>
      <c r="BO479" s="4"/>
      <c r="BP479" s="4"/>
      <c r="BQ479" s="4"/>
      <c r="BR479" s="4"/>
      <c r="BS479" s="4"/>
      <c r="CC479" s="30" t="str">
        <f t="shared" si="375"/>
        <v/>
      </c>
      <c r="CD479" s="24" t="e">
        <f t="shared" si="380"/>
        <v>#N/A</v>
      </c>
      <c r="CE479" s="4" t="e">
        <f t="shared" si="381"/>
        <v>#N/A</v>
      </c>
      <c r="CF479" s="33" t="str">
        <f t="shared" si="376"/>
        <v/>
      </c>
      <c r="CG479" t="str">
        <f t="shared" si="377"/>
        <v/>
      </c>
      <c r="CH479" t="e">
        <f t="shared" si="378"/>
        <v>#N/A</v>
      </c>
      <c r="CI479" t="e">
        <f t="shared" si="379"/>
        <v>#N/A</v>
      </c>
      <c r="CJ479" s="4" t="str">
        <f t="shared" si="350"/>
        <v/>
      </c>
      <c r="CK479" s="33" t="e">
        <f t="shared" si="351"/>
        <v>#N/A</v>
      </c>
      <c r="CL479" s="4" t="e">
        <f t="shared" si="352"/>
        <v>#N/A</v>
      </c>
      <c r="CM479" s="24" t="str">
        <f t="shared" si="353"/>
        <v/>
      </c>
      <c r="CN479" s="4" t="str">
        <f t="shared" si="354"/>
        <v/>
      </c>
      <c r="CO479" s="4"/>
      <c r="CR479" s="33" t="str">
        <f t="shared" si="382"/>
        <v/>
      </c>
      <c r="CS479" s="4" t="str">
        <f t="shared" si="383"/>
        <v/>
      </c>
      <c r="CT479" t="str">
        <f t="shared" si="384"/>
        <v/>
      </c>
    </row>
    <row r="480" spans="2:98" x14ac:dyDescent="0.3">
      <c r="B480" s="31">
        <v>473</v>
      </c>
      <c r="C480" s="61"/>
      <c r="D480" s="60"/>
      <c r="E480" s="19" t="str">
        <f t="shared" si="337"/>
        <v/>
      </c>
      <c r="F480" s="20" t="e">
        <f t="shared" si="338"/>
        <v>#N/A</v>
      </c>
      <c r="G480" s="21" t="str">
        <f t="shared" si="339"/>
        <v/>
      </c>
      <c r="H480" s="43"/>
      <c r="I480" s="43"/>
      <c r="J480" s="23" t="str">
        <f t="shared" si="355"/>
        <v/>
      </c>
      <c r="K480" s="24" t="str">
        <f t="shared" si="340"/>
        <v/>
      </c>
      <c r="L480" s="24" t="e">
        <f t="shared" si="341"/>
        <v>#N/A</v>
      </c>
      <c r="N480" s="25" t="str">
        <f t="shared" si="356"/>
        <v/>
      </c>
      <c r="O480" s="23" t="str">
        <f t="shared" si="357"/>
        <v/>
      </c>
      <c r="P480" s="26" t="e">
        <f t="shared" si="358"/>
        <v>#N/A</v>
      </c>
      <c r="Q480" t="b">
        <f t="shared" si="342"/>
        <v>0</v>
      </c>
      <c r="R480" s="26" t="e">
        <f t="shared" si="343"/>
        <v>#N/A</v>
      </c>
      <c r="S480" s="44" t="e">
        <f t="shared" si="344"/>
        <v>#N/A</v>
      </c>
      <c r="AC480" t="str">
        <f t="shared" si="359"/>
        <v/>
      </c>
      <c r="AD480" t="str">
        <f t="shared" si="360"/>
        <v/>
      </c>
      <c r="AE480" s="4" t="str">
        <f t="shared" si="345"/>
        <v/>
      </c>
      <c r="AF480" s="4" t="e">
        <f t="shared" si="361"/>
        <v>#N/A</v>
      </c>
      <c r="AG480" s="4" t="e">
        <f t="shared" si="362"/>
        <v>#N/A</v>
      </c>
      <c r="AH480" s="4" t="e">
        <f t="shared" si="346"/>
        <v>#N/A</v>
      </c>
      <c r="AI480" t="str">
        <f t="shared" si="347"/>
        <v/>
      </c>
      <c r="AJ480" t="str">
        <f t="shared" si="348"/>
        <v/>
      </c>
      <c r="AK480" t="str">
        <f t="shared" si="349"/>
        <v/>
      </c>
      <c r="AM480" s="39"/>
      <c r="BB480" s="16" t="e">
        <f t="shared" si="363"/>
        <v>#N/A</v>
      </c>
      <c r="BC480" s="16" t="str">
        <f t="shared" si="364"/>
        <v/>
      </c>
      <c r="BD480" s="16" t="e">
        <f t="shared" si="365"/>
        <v>#N/A</v>
      </c>
      <c r="BE480" s="16" t="str">
        <f t="shared" si="366"/>
        <v/>
      </c>
      <c r="BF480" s="16" t="str">
        <f t="shared" si="367"/>
        <v/>
      </c>
      <c r="BG480" s="16" t="e">
        <f t="shared" si="368"/>
        <v>#N/A</v>
      </c>
      <c r="BH480" s="16" t="e">
        <f t="shared" si="369"/>
        <v>#N/A</v>
      </c>
      <c r="BI480" t="e">
        <f t="shared" si="370"/>
        <v>#N/A</v>
      </c>
      <c r="BJ480" t="e">
        <f t="shared" si="371"/>
        <v>#N/A</v>
      </c>
      <c r="BK480" s="4"/>
      <c r="BL480" s="28" t="str">
        <f t="shared" si="372"/>
        <v/>
      </c>
      <c r="BM480" s="28" t="str">
        <f t="shared" si="373"/>
        <v/>
      </c>
      <c r="BN480" t="str">
        <f t="shared" si="374"/>
        <v/>
      </c>
      <c r="BO480" s="4"/>
      <c r="BP480" s="4"/>
      <c r="BQ480" s="4"/>
      <c r="BR480" s="4"/>
      <c r="BS480" s="4"/>
      <c r="CC480" s="30" t="str">
        <f t="shared" si="375"/>
        <v/>
      </c>
      <c r="CD480" s="24" t="e">
        <f t="shared" si="380"/>
        <v>#N/A</v>
      </c>
      <c r="CE480" s="4" t="e">
        <f t="shared" si="381"/>
        <v>#N/A</v>
      </c>
      <c r="CF480" s="33" t="str">
        <f t="shared" si="376"/>
        <v/>
      </c>
      <c r="CG480" t="str">
        <f t="shared" si="377"/>
        <v/>
      </c>
      <c r="CH480" t="e">
        <f t="shared" si="378"/>
        <v>#N/A</v>
      </c>
      <c r="CI480" t="e">
        <f t="shared" si="379"/>
        <v>#N/A</v>
      </c>
      <c r="CJ480" s="4" t="str">
        <f t="shared" si="350"/>
        <v/>
      </c>
      <c r="CK480" s="33" t="e">
        <f t="shared" si="351"/>
        <v>#N/A</v>
      </c>
      <c r="CL480" s="4" t="e">
        <f t="shared" si="352"/>
        <v>#N/A</v>
      </c>
      <c r="CM480" s="24" t="str">
        <f t="shared" si="353"/>
        <v/>
      </c>
      <c r="CN480" s="4" t="str">
        <f t="shared" si="354"/>
        <v/>
      </c>
      <c r="CO480" s="4"/>
      <c r="CR480" s="33" t="str">
        <f t="shared" si="382"/>
        <v/>
      </c>
      <c r="CS480" s="4" t="str">
        <f t="shared" si="383"/>
        <v/>
      </c>
      <c r="CT480" t="str">
        <f t="shared" si="384"/>
        <v/>
      </c>
    </row>
    <row r="481" spans="2:98" x14ac:dyDescent="0.3">
      <c r="B481" s="31">
        <v>474</v>
      </c>
      <c r="C481" s="61"/>
      <c r="D481" s="60"/>
      <c r="E481" s="19" t="str">
        <f t="shared" si="337"/>
        <v/>
      </c>
      <c r="F481" s="20" t="e">
        <f t="shared" si="338"/>
        <v>#N/A</v>
      </c>
      <c r="G481" s="21" t="str">
        <f t="shared" si="339"/>
        <v/>
      </c>
      <c r="H481" s="43"/>
      <c r="I481" s="43"/>
      <c r="J481" s="23" t="str">
        <f t="shared" si="355"/>
        <v/>
      </c>
      <c r="K481" s="24" t="str">
        <f t="shared" si="340"/>
        <v/>
      </c>
      <c r="L481" s="24" t="e">
        <f t="shared" si="341"/>
        <v>#N/A</v>
      </c>
      <c r="N481" s="25" t="str">
        <f t="shared" si="356"/>
        <v/>
      </c>
      <c r="O481" s="23" t="str">
        <f t="shared" si="357"/>
        <v/>
      </c>
      <c r="P481" s="26" t="e">
        <f t="shared" si="358"/>
        <v>#N/A</v>
      </c>
      <c r="Q481" t="b">
        <f t="shared" si="342"/>
        <v>0</v>
      </c>
      <c r="R481" s="26" t="e">
        <f t="shared" si="343"/>
        <v>#N/A</v>
      </c>
      <c r="S481" s="44" t="e">
        <f t="shared" si="344"/>
        <v>#N/A</v>
      </c>
      <c r="AC481" t="str">
        <f t="shared" si="359"/>
        <v/>
      </c>
      <c r="AD481" t="str">
        <f t="shared" si="360"/>
        <v/>
      </c>
      <c r="AE481" s="4" t="str">
        <f t="shared" si="345"/>
        <v/>
      </c>
      <c r="AF481" s="4" t="e">
        <f t="shared" si="361"/>
        <v>#N/A</v>
      </c>
      <c r="AG481" s="4" t="e">
        <f t="shared" si="362"/>
        <v>#N/A</v>
      </c>
      <c r="AH481" s="4" t="e">
        <f t="shared" si="346"/>
        <v>#N/A</v>
      </c>
      <c r="AI481" t="str">
        <f t="shared" si="347"/>
        <v/>
      </c>
      <c r="AJ481" t="str">
        <f t="shared" si="348"/>
        <v/>
      </c>
      <c r="AK481" t="str">
        <f t="shared" si="349"/>
        <v/>
      </c>
      <c r="AM481" s="39"/>
      <c r="BB481" s="16" t="e">
        <f t="shared" si="363"/>
        <v>#N/A</v>
      </c>
      <c r="BC481" s="16" t="str">
        <f t="shared" si="364"/>
        <v/>
      </c>
      <c r="BD481" s="16" t="e">
        <f t="shared" si="365"/>
        <v>#N/A</v>
      </c>
      <c r="BE481" s="16" t="str">
        <f t="shared" si="366"/>
        <v/>
      </c>
      <c r="BF481" s="16" t="str">
        <f t="shared" si="367"/>
        <v/>
      </c>
      <c r="BG481" s="16" t="e">
        <f t="shared" si="368"/>
        <v>#N/A</v>
      </c>
      <c r="BH481" s="16" t="e">
        <f t="shared" si="369"/>
        <v>#N/A</v>
      </c>
      <c r="BI481" t="e">
        <f t="shared" si="370"/>
        <v>#N/A</v>
      </c>
      <c r="BJ481" t="e">
        <f t="shared" si="371"/>
        <v>#N/A</v>
      </c>
      <c r="BK481" s="4"/>
      <c r="BL481" s="28" t="str">
        <f t="shared" si="372"/>
        <v/>
      </c>
      <c r="BM481" s="28" t="str">
        <f t="shared" si="373"/>
        <v/>
      </c>
      <c r="BN481" t="str">
        <f t="shared" si="374"/>
        <v/>
      </c>
      <c r="BO481" s="4"/>
      <c r="BP481" s="4"/>
      <c r="BQ481" s="4"/>
      <c r="BR481" s="4"/>
      <c r="BS481" s="4"/>
      <c r="CC481" s="30" t="str">
        <f t="shared" si="375"/>
        <v/>
      </c>
      <c r="CD481" s="24" t="e">
        <f t="shared" si="380"/>
        <v>#N/A</v>
      </c>
      <c r="CE481" s="4" t="e">
        <f t="shared" si="381"/>
        <v>#N/A</v>
      </c>
      <c r="CF481" s="33" t="str">
        <f t="shared" si="376"/>
        <v/>
      </c>
      <c r="CG481" t="str">
        <f t="shared" si="377"/>
        <v/>
      </c>
      <c r="CH481" t="e">
        <f t="shared" si="378"/>
        <v>#N/A</v>
      </c>
      <c r="CI481" t="e">
        <f t="shared" si="379"/>
        <v>#N/A</v>
      </c>
      <c r="CJ481" s="4" t="str">
        <f t="shared" si="350"/>
        <v/>
      </c>
      <c r="CK481" s="33" t="e">
        <f t="shared" si="351"/>
        <v>#N/A</v>
      </c>
      <c r="CL481" s="4" t="e">
        <f t="shared" si="352"/>
        <v>#N/A</v>
      </c>
      <c r="CM481" s="24" t="str">
        <f t="shared" si="353"/>
        <v/>
      </c>
      <c r="CN481" s="4" t="str">
        <f t="shared" si="354"/>
        <v/>
      </c>
      <c r="CO481" s="4"/>
      <c r="CR481" s="33" t="str">
        <f t="shared" si="382"/>
        <v/>
      </c>
      <c r="CS481" s="4" t="str">
        <f t="shared" si="383"/>
        <v/>
      </c>
      <c r="CT481" t="str">
        <f t="shared" si="384"/>
        <v/>
      </c>
    </row>
    <row r="482" spans="2:98" x14ac:dyDescent="0.3">
      <c r="B482" s="31">
        <v>475</v>
      </c>
      <c r="C482" s="61"/>
      <c r="D482" s="60"/>
      <c r="E482" s="19" t="str">
        <f t="shared" si="337"/>
        <v/>
      </c>
      <c r="F482" s="20" t="e">
        <f t="shared" si="338"/>
        <v>#N/A</v>
      </c>
      <c r="G482" s="21" t="str">
        <f t="shared" si="339"/>
        <v/>
      </c>
      <c r="H482" s="43"/>
      <c r="I482" s="43"/>
      <c r="J482" s="23" t="str">
        <f t="shared" si="355"/>
        <v/>
      </c>
      <c r="K482" s="24" t="str">
        <f t="shared" si="340"/>
        <v/>
      </c>
      <c r="L482" s="24" t="e">
        <f t="shared" si="341"/>
        <v>#N/A</v>
      </c>
      <c r="N482" s="25" t="str">
        <f t="shared" si="356"/>
        <v/>
      </c>
      <c r="O482" s="23" t="str">
        <f t="shared" si="357"/>
        <v/>
      </c>
      <c r="P482" s="26" t="e">
        <f t="shared" si="358"/>
        <v>#N/A</v>
      </c>
      <c r="Q482" t="b">
        <f t="shared" si="342"/>
        <v>0</v>
      </c>
      <c r="R482" s="26" t="e">
        <f t="shared" si="343"/>
        <v>#N/A</v>
      </c>
      <c r="S482" s="44" t="e">
        <f t="shared" si="344"/>
        <v>#N/A</v>
      </c>
      <c r="AC482" t="str">
        <f t="shared" si="359"/>
        <v/>
      </c>
      <c r="AD482" t="str">
        <f t="shared" si="360"/>
        <v/>
      </c>
      <c r="AE482" s="4" t="str">
        <f t="shared" si="345"/>
        <v/>
      </c>
      <c r="AF482" s="4" t="e">
        <f t="shared" si="361"/>
        <v>#N/A</v>
      </c>
      <c r="AG482" s="4" t="e">
        <f t="shared" si="362"/>
        <v>#N/A</v>
      </c>
      <c r="AH482" s="4" t="e">
        <f t="shared" si="346"/>
        <v>#N/A</v>
      </c>
      <c r="AI482" t="str">
        <f t="shared" si="347"/>
        <v/>
      </c>
      <c r="AJ482" t="str">
        <f t="shared" si="348"/>
        <v/>
      </c>
      <c r="AK482" t="str">
        <f t="shared" si="349"/>
        <v/>
      </c>
      <c r="AM482" s="39"/>
      <c r="BB482" s="16" t="e">
        <f t="shared" si="363"/>
        <v>#N/A</v>
      </c>
      <c r="BC482" s="16" t="str">
        <f t="shared" si="364"/>
        <v/>
      </c>
      <c r="BD482" s="16" t="e">
        <f t="shared" si="365"/>
        <v>#N/A</v>
      </c>
      <c r="BE482" s="16" t="str">
        <f t="shared" si="366"/>
        <v/>
      </c>
      <c r="BF482" s="16" t="str">
        <f t="shared" si="367"/>
        <v/>
      </c>
      <c r="BG482" s="16" t="e">
        <f t="shared" si="368"/>
        <v>#N/A</v>
      </c>
      <c r="BH482" s="16" t="e">
        <f t="shared" si="369"/>
        <v>#N/A</v>
      </c>
      <c r="BI482" t="e">
        <f t="shared" si="370"/>
        <v>#N/A</v>
      </c>
      <c r="BJ482" t="e">
        <f t="shared" si="371"/>
        <v>#N/A</v>
      </c>
      <c r="BK482" s="4"/>
      <c r="BL482" s="28" t="str">
        <f t="shared" si="372"/>
        <v/>
      </c>
      <c r="BM482" s="28" t="str">
        <f t="shared" si="373"/>
        <v/>
      </c>
      <c r="BN482" t="str">
        <f t="shared" si="374"/>
        <v/>
      </c>
      <c r="BO482" s="4"/>
      <c r="BP482" s="4"/>
      <c r="BQ482" s="4"/>
      <c r="BR482" s="4"/>
      <c r="BS482" s="4"/>
      <c r="CC482" s="30" t="str">
        <f t="shared" si="375"/>
        <v/>
      </c>
      <c r="CD482" s="24" t="e">
        <f t="shared" si="380"/>
        <v>#N/A</v>
      </c>
      <c r="CE482" s="4" t="e">
        <f t="shared" si="381"/>
        <v>#N/A</v>
      </c>
      <c r="CF482" s="33" t="str">
        <f t="shared" si="376"/>
        <v/>
      </c>
      <c r="CG482" t="str">
        <f t="shared" si="377"/>
        <v/>
      </c>
      <c r="CH482" t="e">
        <f t="shared" si="378"/>
        <v>#N/A</v>
      </c>
      <c r="CI482" t="e">
        <f t="shared" si="379"/>
        <v>#N/A</v>
      </c>
      <c r="CJ482" s="4" t="str">
        <f t="shared" si="350"/>
        <v/>
      </c>
      <c r="CK482" s="33" t="e">
        <f t="shared" si="351"/>
        <v>#N/A</v>
      </c>
      <c r="CL482" s="4" t="e">
        <f t="shared" si="352"/>
        <v>#N/A</v>
      </c>
      <c r="CM482" s="24" t="str">
        <f t="shared" si="353"/>
        <v/>
      </c>
      <c r="CN482" s="4" t="str">
        <f t="shared" si="354"/>
        <v/>
      </c>
      <c r="CO482" s="4"/>
      <c r="CR482" s="33" t="str">
        <f t="shared" si="382"/>
        <v/>
      </c>
      <c r="CS482" s="4" t="str">
        <f t="shared" si="383"/>
        <v/>
      </c>
      <c r="CT482" t="str">
        <f t="shared" si="384"/>
        <v/>
      </c>
    </row>
    <row r="483" spans="2:98" x14ac:dyDescent="0.3">
      <c r="B483" s="31">
        <v>476</v>
      </c>
      <c r="C483" s="61"/>
      <c r="D483" s="60"/>
      <c r="E483" s="19" t="str">
        <f t="shared" si="337"/>
        <v/>
      </c>
      <c r="F483" s="20" t="e">
        <f t="shared" si="338"/>
        <v>#N/A</v>
      </c>
      <c r="G483" s="21" t="str">
        <f t="shared" si="339"/>
        <v/>
      </c>
      <c r="H483" s="43"/>
      <c r="I483" s="43"/>
      <c r="J483" s="23" t="str">
        <f t="shared" si="355"/>
        <v/>
      </c>
      <c r="K483" s="24" t="str">
        <f t="shared" si="340"/>
        <v/>
      </c>
      <c r="L483" s="24" t="e">
        <f t="shared" si="341"/>
        <v>#N/A</v>
      </c>
      <c r="N483" s="25" t="str">
        <f t="shared" si="356"/>
        <v/>
      </c>
      <c r="O483" s="23" t="str">
        <f t="shared" si="357"/>
        <v/>
      </c>
      <c r="P483" s="26" t="e">
        <f t="shared" si="358"/>
        <v>#N/A</v>
      </c>
      <c r="Q483" t="b">
        <f t="shared" si="342"/>
        <v>0</v>
      </c>
      <c r="R483" s="26" t="e">
        <f t="shared" si="343"/>
        <v>#N/A</v>
      </c>
      <c r="S483" s="44" t="e">
        <f t="shared" si="344"/>
        <v>#N/A</v>
      </c>
      <c r="AC483" t="str">
        <f t="shared" si="359"/>
        <v/>
      </c>
      <c r="AD483" t="str">
        <f t="shared" si="360"/>
        <v/>
      </c>
      <c r="AE483" s="4" t="str">
        <f t="shared" si="345"/>
        <v/>
      </c>
      <c r="AF483" s="4" t="e">
        <f t="shared" si="361"/>
        <v>#N/A</v>
      </c>
      <c r="AG483" s="4" t="e">
        <f t="shared" si="362"/>
        <v>#N/A</v>
      </c>
      <c r="AH483" s="4" t="e">
        <f t="shared" si="346"/>
        <v>#N/A</v>
      </c>
      <c r="AI483" t="str">
        <f t="shared" si="347"/>
        <v/>
      </c>
      <c r="AJ483" t="str">
        <f t="shared" si="348"/>
        <v/>
      </c>
      <c r="AK483" t="str">
        <f t="shared" si="349"/>
        <v/>
      </c>
      <c r="AM483" s="39"/>
      <c r="BB483" s="16" t="e">
        <f t="shared" si="363"/>
        <v>#N/A</v>
      </c>
      <c r="BC483" s="16" t="str">
        <f t="shared" si="364"/>
        <v/>
      </c>
      <c r="BD483" s="16" t="e">
        <f t="shared" si="365"/>
        <v>#N/A</v>
      </c>
      <c r="BE483" s="16" t="str">
        <f t="shared" si="366"/>
        <v/>
      </c>
      <c r="BF483" s="16" t="str">
        <f t="shared" si="367"/>
        <v/>
      </c>
      <c r="BG483" s="16" t="e">
        <f t="shared" si="368"/>
        <v>#N/A</v>
      </c>
      <c r="BH483" s="16" t="e">
        <f t="shared" si="369"/>
        <v>#N/A</v>
      </c>
      <c r="BI483" t="e">
        <f t="shared" si="370"/>
        <v>#N/A</v>
      </c>
      <c r="BJ483" t="e">
        <f t="shared" si="371"/>
        <v>#N/A</v>
      </c>
      <c r="BK483" s="4"/>
      <c r="BL483" s="28" t="str">
        <f t="shared" si="372"/>
        <v/>
      </c>
      <c r="BM483" s="28" t="str">
        <f t="shared" si="373"/>
        <v/>
      </c>
      <c r="BN483" t="str">
        <f t="shared" si="374"/>
        <v/>
      </c>
      <c r="BO483" s="4"/>
      <c r="BP483" s="4"/>
      <c r="BQ483" s="4"/>
      <c r="BR483" s="4"/>
      <c r="BS483" s="4"/>
      <c r="CC483" s="30" t="str">
        <f t="shared" si="375"/>
        <v/>
      </c>
      <c r="CD483" s="24" t="e">
        <f t="shared" si="380"/>
        <v>#N/A</v>
      </c>
      <c r="CE483" s="4" t="e">
        <f t="shared" si="381"/>
        <v>#N/A</v>
      </c>
      <c r="CF483" s="33" t="str">
        <f t="shared" si="376"/>
        <v/>
      </c>
      <c r="CG483" t="str">
        <f t="shared" si="377"/>
        <v/>
      </c>
      <c r="CH483" t="e">
        <f t="shared" si="378"/>
        <v>#N/A</v>
      </c>
      <c r="CI483" t="e">
        <f t="shared" si="379"/>
        <v>#N/A</v>
      </c>
      <c r="CJ483" s="4" t="str">
        <f t="shared" si="350"/>
        <v/>
      </c>
      <c r="CK483" s="33" t="e">
        <f t="shared" si="351"/>
        <v>#N/A</v>
      </c>
      <c r="CL483" s="4" t="e">
        <f t="shared" si="352"/>
        <v>#N/A</v>
      </c>
      <c r="CM483" s="24" t="str">
        <f t="shared" si="353"/>
        <v/>
      </c>
      <c r="CN483" s="4" t="str">
        <f t="shared" si="354"/>
        <v/>
      </c>
      <c r="CO483" s="4"/>
      <c r="CR483" s="33" t="str">
        <f t="shared" si="382"/>
        <v/>
      </c>
      <c r="CS483" s="4" t="str">
        <f t="shared" si="383"/>
        <v/>
      </c>
      <c r="CT483" t="str">
        <f t="shared" si="384"/>
        <v/>
      </c>
    </row>
    <row r="484" spans="2:98" x14ac:dyDescent="0.3">
      <c r="B484" s="31">
        <v>477</v>
      </c>
      <c r="C484" s="61"/>
      <c r="D484" s="60"/>
      <c r="E484" s="19" t="str">
        <f t="shared" si="337"/>
        <v/>
      </c>
      <c r="F484" s="20" t="e">
        <f t="shared" si="338"/>
        <v>#N/A</v>
      </c>
      <c r="G484" s="21" t="str">
        <f t="shared" si="339"/>
        <v/>
      </c>
      <c r="H484" s="43"/>
      <c r="I484" s="43"/>
      <c r="J484" s="23" t="str">
        <f t="shared" si="355"/>
        <v/>
      </c>
      <c r="K484" s="24" t="str">
        <f t="shared" si="340"/>
        <v/>
      </c>
      <c r="L484" s="24" t="e">
        <f t="shared" si="341"/>
        <v>#N/A</v>
      </c>
      <c r="N484" s="25" t="str">
        <f t="shared" si="356"/>
        <v/>
      </c>
      <c r="O484" s="23" t="str">
        <f t="shared" si="357"/>
        <v/>
      </c>
      <c r="P484" s="26" t="e">
        <f t="shared" si="358"/>
        <v>#N/A</v>
      </c>
      <c r="Q484" t="b">
        <f t="shared" si="342"/>
        <v>0</v>
      </c>
      <c r="R484" s="26" t="e">
        <f t="shared" si="343"/>
        <v>#N/A</v>
      </c>
      <c r="S484" s="44" t="e">
        <f t="shared" si="344"/>
        <v>#N/A</v>
      </c>
      <c r="AC484" t="str">
        <f t="shared" si="359"/>
        <v/>
      </c>
      <c r="AD484" t="str">
        <f t="shared" si="360"/>
        <v/>
      </c>
      <c r="AE484" s="4" t="str">
        <f t="shared" si="345"/>
        <v/>
      </c>
      <c r="AF484" s="4" t="e">
        <f t="shared" si="361"/>
        <v>#N/A</v>
      </c>
      <c r="AG484" s="4" t="e">
        <f t="shared" si="362"/>
        <v>#N/A</v>
      </c>
      <c r="AH484" s="4" t="e">
        <f t="shared" si="346"/>
        <v>#N/A</v>
      </c>
      <c r="AI484" t="str">
        <f t="shared" si="347"/>
        <v/>
      </c>
      <c r="AJ484" t="str">
        <f t="shared" si="348"/>
        <v/>
      </c>
      <c r="AK484" t="str">
        <f t="shared" si="349"/>
        <v/>
      </c>
      <c r="AM484" s="39"/>
      <c r="BB484" s="16" t="e">
        <f t="shared" si="363"/>
        <v>#N/A</v>
      </c>
      <c r="BC484" s="16" t="str">
        <f t="shared" si="364"/>
        <v/>
      </c>
      <c r="BD484" s="16" t="e">
        <f t="shared" si="365"/>
        <v>#N/A</v>
      </c>
      <c r="BE484" s="16" t="str">
        <f t="shared" si="366"/>
        <v/>
      </c>
      <c r="BF484" s="16" t="str">
        <f t="shared" si="367"/>
        <v/>
      </c>
      <c r="BG484" s="16" t="e">
        <f t="shared" si="368"/>
        <v>#N/A</v>
      </c>
      <c r="BH484" s="16" t="e">
        <f t="shared" si="369"/>
        <v>#N/A</v>
      </c>
      <c r="BI484" t="e">
        <f t="shared" si="370"/>
        <v>#N/A</v>
      </c>
      <c r="BJ484" t="e">
        <f t="shared" si="371"/>
        <v>#N/A</v>
      </c>
      <c r="BK484" s="4"/>
      <c r="BL484" s="28" t="str">
        <f t="shared" si="372"/>
        <v/>
      </c>
      <c r="BM484" s="28" t="str">
        <f t="shared" si="373"/>
        <v/>
      </c>
      <c r="BN484" t="str">
        <f t="shared" si="374"/>
        <v/>
      </c>
      <c r="BO484" s="4"/>
      <c r="BP484" s="4"/>
      <c r="BQ484" s="4"/>
      <c r="BR484" s="4"/>
      <c r="BS484" s="4"/>
      <c r="CC484" s="30" t="str">
        <f t="shared" si="375"/>
        <v/>
      </c>
      <c r="CD484" s="24" t="e">
        <f t="shared" si="380"/>
        <v>#N/A</v>
      </c>
      <c r="CE484" s="4" t="e">
        <f t="shared" si="381"/>
        <v>#N/A</v>
      </c>
      <c r="CF484" s="33" t="str">
        <f t="shared" si="376"/>
        <v/>
      </c>
      <c r="CG484" t="str">
        <f t="shared" si="377"/>
        <v/>
      </c>
      <c r="CH484" t="e">
        <f t="shared" si="378"/>
        <v>#N/A</v>
      </c>
      <c r="CI484" t="e">
        <f t="shared" si="379"/>
        <v>#N/A</v>
      </c>
      <c r="CJ484" s="4" t="str">
        <f t="shared" si="350"/>
        <v/>
      </c>
      <c r="CK484" s="33" t="e">
        <f t="shared" si="351"/>
        <v>#N/A</v>
      </c>
      <c r="CL484" s="4" t="e">
        <f t="shared" si="352"/>
        <v>#N/A</v>
      </c>
      <c r="CM484" s="24" t="str">
        <f t="shared" si="353"/>
        <v/>
      </c>
      <c r="CN484" s="4" t="str">
        <f t="shared" si="354"/>
        <v/>
      </c>
      <c r="CO484" s="4"/>
      <c r="CR484" s="33" t="str">
        <f t="shared" si="382"/>
        <v/>
      </c>
      <c r="CS484" s="4" t="str">
        <f t="shared" si="383"/>
        <v/>
      </c>
      <c r="CT484" t="str">
        <f t="shared" si="384"/>
        <v/>
      </c>
    </row>
    <row r="485" spans="2:98" x14ac:dyDescent="0.3">
      <c r="B485" s="31">
        <v>478</v>
      </c>
      <c r="C485" s="61"/>
      <c r="D485" s="60"/>
      <c r="E485" s="19" t="str">
        <f t="shared" si="337"/>
        <v/>
      </c>
      <c r="F485" s="20" t="e">
        <f t="shared" si="338"/>
        <v>#N/A</v>
      </c>
      <c r="G485" s="21" t="str">
        <f t="shared" si="339"/>
        <v/>
      </c>
      <c r="H485" s="43"/>
      <c r="I485" s="43"/>
      <c r="J485" s="23" t="str">
        <f t="shared" si="355"/>
        <v/>
      </c>
      <c r="K485" s="24" t="str">
        <f t="shared" si="340"/>
        <v/>
      </c>
      <c r="L485" s="24" t="e">
        <f t="shared" si="341"/>
        <v>#N/A</v>
      </c>
      <c r="N485" s="25" t="str">
        <f t="shared" si="356"/>
        <v/>
      </c>
      <c r="O485" s="23" t="str">
        <f t="shared" si="357"/>
        <v/>
      </c>
      <c r="P485" s="26" t="e">
        <f t="shared" si="358"/>
        <v>#N/A</v>
      </c>
      <c r="Q485" t="b">
        <f t="shared" si="342"/>
        <v>0</v>
      </c>
      <c r="R485" s="26" t="e">
        <f t="shared" si="343"/>
        <v>#N/A</v>
      </c>
      <c r="S485" s="44" t="e">
        <f t="shared" si="344"/>
        <v>#N/A</v>
      </c>
      <c r="AC485" t="str">
        <f t="shared" si="359"/>
        <v/>
      </c>
      <c r="AD485" t="str">
        <f t="shared" si="360"/>
        <v/>
      </c>
      <c r="AE485" s="4" t="str">
        <f t="shared" si="345"/>
        <v/>
      </c>
      <c r="AF485" s="4" t="e">
        <f t="shared" si="361"/>
        <v>#N/A</v>
      </c>
      <c r="AG485" s="4" t="e">
        <f t="shared" si="362"/>
        <v>#N/A</v>
      </c>
      <c r="AH485" s="4" t="e">
        <f t="shared" si="346"/>
        <v>#N/A</v>
      </c>
      <c r="AI485" t="str">
        <f t="shared" si="347"/>
        <v/>
      </c>
      <c r="AJ485" t="str">
        <f t="shared" si="348"/>
        <v/>
      </c>
      <c r="AK485" t="str">
        <f t="shared" si="349"/>
        <v/>
      </c>
      <c r="AM485" s="39"/>
      <c r="BB485" s="16" t="e">
        <f t="shared" si="363"/>
        <v>#N/A</v>
      </c>
      <c r="BC485" s="16" t="str">
        <f t="shared" si="364"/>
        <v/>
      </c>
      <c r="BD485" s="16" t="e">
        <f t="shared" si="365"/>
        <v>#N/A</v>
      </c>
      <c r="BE485" s="16" t="str">
        <f t="shared" si="366"/>
        <v/>
      </c>
      <c r="BF485" s="16" t="str">
        <f t="shared" si="367"/>
        <v/>
      </c>
      <c r="BG485" s="16" t="e">
        <f t="shared" si="368"/>
        <v>#N/A</v>
      </c>
      <c r="BH485" s="16" t="e">
        <f t="shared" si="369"/>
        <v>#N/A</v>
      </c>
      <c r="BI485" t="e">
        <f t="shared" si="370"/>
        <v>#N/A</v>
      </c>
      <c r="BJ485" t="e">
        <f t="shared" si="371"/>
        <v>#N/A</v>
      </c>
      <c r="BK485" s="4"/>
      <c r="BL485" s="28" t="str">
        <f t="shared" si="372"/>
        <v/>
      </c>
      <c r="BM485" s="28" t="str">
        <f t="shared" si="373"/>
        <v/>
      </c>
      <c r="BN485" t="str">
        <f t="shared" si="374"/>
        <v/>
      </c>
      <c r="BO485" s="4"/>
      <c r="BP485" s="4"/>
      <c r="BQ485" s="4"/>
      <c r="BR485" s="4"/>
      <c r="BS485" s="4"/>
      <c r="CC485" s="30" t="str">
        <f t="shared" si="375"/>
        <v/>
      </c>
      <c r="CD485" s="24" t="e">
        <f t="shared" si="380"/>
        <v>#N/A</v>
      </c>
      <c r="CE485" s="4" t="e">
        <f t="shared" si="381"/>
        <v>#N/A</v>
      </c>
      <c r="CF485" s="33" t="str">
        <f t="shared" si="376"/>
        <v/>
      </c>
      <c r="CG485" t="str">
        <f t="shared" si="377"/>
        <v/>
      </c>
      <c r="CH485" t="e">
        <f t="shared" si="378"/>
        <v>#N/A</v>
      </c>
      <c r="CI485" t="e">
        <f t="shared" si="379"/>
        <v>#N/A</v>
      </c>
      <c r="CJ485" s="4" t="str">
        <f t="shared" si="350"/>
        <v/>
      </c>
      <c r="CK485" s="33" t="e">
        <f t="shared" si="351"/>
        <v>#N/A</v>
      </c>
      <c r="CL485" s="4" t="e">
        <f t="shared" si="352"/>
        <v>#N/A</v>
      </c>
      <c r="CM485" s="24" t="str">
        <f t="shared" si="353"/>
        <v/>
      </c>
      <c r="CN485" s="4" t="str">
        <f t="shared" si="354"/>
        <v/>
      </c>
      <c r="CO485" s="4"/>
      <c r="CR485" s="33" t="str">
        <f t="shared" si="382"/>
        <v/>
      </c>
      <c r="CS485" s="4" t="str">
        <f t="shared" si="383"/>
        <v/>
      </c>
      <c r="CT485" t="str">
        <f t="shared" si="384"/>
        <v/>
      </c>
    </row>
    <row r="486" spans="2:98" x14ac:dyDescent="0.3">
      <c r="B486" s="31">
        <v>479</v>
      </c>
      <c r="C486" s="61"/>
      <c r="D486" s="60"/>
      <c r="E486" s="19" t="str">
        <f t="shared" si="337"/>
        <v/>
      </c>
      <c r="F486" s="20" t="e">
        <f t="shared" si="338"/>
        <v>#N/A</v>
      </c>
      <c r="G486" s="21" t="str">
        <f t="shared" si="339"/>
        <v/>
      </c>
      <c r="H486" s="43"/>
      <c r="I486" s="43"/>
      <c r="J486" s="23" t="str">
        <f t="shared" si="355"/>
        <v/>
      </c>
      <c r="K486" s="24" t="str">
        <f t="shared" si="340"/>
        <v/>
      </c>
      <c r="L486" s="24" t="e">
        <f t="shared" si="341"/>
        <v>#N/A</v>
      </c>
      <c r="N486" s="25" t="str">
        <f t="shared" si="356"/>
        <v/>
      </c>
      <c r="O486" s="23" t="str">
        <f t="shared" si="357"/>
        <v/>
      </c>
      <c r="P486" s="26" t="e">
        <f t="shared" si="358"/>
        <v>#N/A</v>
      </c>
      <c r="Q486" t="b">
        <f t="shared" si="342"/>
        <v>0</v>
      </c>
      <c r="R486" s="26" t="e">
        <f t="shared" si="343"/>
        <v>#N/A</v>
      </c>
      <c r="S486" s="44" t="e">
        <f t="shared" si="344"/>
        <v>#N/A</v>
      </c>
      <c r="AC486" t="str">
        <f t="shared" si="359"/>
        <v/>
      </c>
      <c r="AD486" t="str">
        <f t="shared" si="360"/>
        <v/>
      </c>
      <c r="AE486" s="4" t="str">
        <f t="shared" si="345"/>
        <v/>
      </c>
      <c r="AF486" s="4" t="e">
        <f t="shared" si="361"/>
        <v>#N/A</v>
      </c>
      <c r="AG486" s="4" t="e">
        <f t="shared" si="362"/>
        <v>#N/A</v>
      </c>
      <c r="AH486" s="4" t="e">
        <f t="shared" si="346"/>
        <v>#N/A</v>
      </c>
      <c r="AI486" t="str">
        <f t="shared" si="347"/>
        <v/>
      </c>
      <c r="AJ486" t="str">
        <f t="shared" si="348"/>
        <v/>
      </c>
      <c r="AK486" t="str">
        <f t="shared" si="349"/>
        <v/>
      </c>
      <c r="AM486" s="39"/>
      <c r="BB486" s="16" t="e">
        <f t="shared" si="363"/>
        <v>#N/A</v>
      </c>
      <c r="BC486" s="16" t="str">
        <f t="shared" si="364"/>
        <v/>
      </c>
      <c r="BD486" s="16" t="e">
        <f t="shared" si="365"/>
        <v>#N/A</v>
      </c>
      <c r="BE486" s="16" t="str">
        <f t="shared" si="366"/>
        <v/>
      </c>
      <c r="BF486" s="16" t="str">
        <f t="shared" si="367"/>
        <v/>
      </c>
      <c r="BG486" s="16" t="e">
        <f t="shared" si="368"/>
        <v>#N/A</v>
      </c>
      <c r="BH486" s="16" t="e">
        <f t="shared" si="369"/>
        <v>#N/A</v>
      </c>
      <c r="BI486" t="e">
        <f t="shared" si="370"/>
        <v>#N/A</v>
      </c>
      <c r="BJ486" t="e">
        <f t="shared" si="371"/>
        <v>#N/A</v>
      </c>
      <c r="BK486" s="4"/>
      <c r="BL486" s="28" t="str">
        <f t="shared" si="372"/>
        <v/>
      </c>
      <c r="BM486" s="28" t="str">
        <f t="shared" si="373"/>
        <v/>
      </c>
      <c r="BN486" t="str">
        <f t="shared" si="374"/>
        <v/>
      </c>
      <c r="BO486" s="4"/>
      <c r="BP486" s="4"/>
      <c r="BQ486" s="4"/>
      <c r="BR486" s="4"/>
      <c r="BS486" s="4"/>
      <c r="CC486" s="30" t="str">
        <f t="shared" si="375"/>
        <v/>
      </c>
      <c r="CD486" s="24" t="e">
        <f t="shared" si="380"/>
        <v>#N/A</v>
      </c>
      <c r="CE486" s="4" t="e">
        <f t="shared" si="381"/>
        <v>#N/A</v>
      </c>
      <c r="CF486" s="33" t="str">
        <f t="shared" si="376"/>
        <v/>
      </c>
      <c r="CG486" t="str">
        <f t="shared" si="377"/>
        <v/>
      </c>
      <c r="CH486" t="e">
        <f t="shared" si="378"/>
        <v>#N/A</v>
      </c>
      <c r="CI486" t="e">
        <f t="shared" si="379"/>
        <v>#N/A</v>
      </c>
      <c r="CJ486" s="4" t="str">
        <f t="shared" si="350"/>
        <v/>
      </c>
      <c r="CK486" s="33" t="e">
        <f t="shared" si="351"/>
        <v>#N/A</v>
      </c>
      <c r="CL486" s="4" t="e">
        <f t="shared" si="352"/>
        <v>#N/A</v>
      </c>
      <c r="CM486" s="24" t="str">
        <f t="shared" si="353"/>
        <v/>
      </c>
      <c r="CN486" s="4" t="str">
        <f t="shared" si="354"/>
        <v/>
      </c>
      <c r="CO486" s="4"/>
      <c r="CR486" s="33" t="str">
        <f t="shared" si="382"/>
        <v/>
      </c>
      <c r="CS486" s="4" t="str">
        <f t="shared" si="383"/>
        <v/>
      </c>
      <c r="CT486" t="str">
        <f t="shared" si="384"/>
        <v/>
      </c>
    </row>
    <row r="487" spans="2:98" x14ac:dyDescent="0.3">
      <c r="B487" s="31">
        <v>480</v>
      </c>
      <c r="C487" s="61"/>
      <c r="D487" s="60"/>
      <c r="E487" s="19" t="str">
        <f t="shared" si="337"/>
        <v/>
      </c>
      <c r="F487" s="20" t="e">
        <f t="shared" si="338"/>
        <v>#N/A</v>
      </c>
      <c r="G487" s="21" t="str">
        <f t="shared" si="339"/>
        <v/>
      </c>
      <c r="H487" s="43"/>
      <c r="I487" s="43"/>
      <c r="J487" s="23" t="str">
        <f t="shared" si="355"/>
        <v/>
      </c>
      <c r="K487" s="24" t="str">
        <f t="shared" si="340"/>
        <v/>
      </c>
      <c r="L487" s="24" t="e">
        <f t="shared" si="341"/>
        <v>#N/A</v>
      </c>
      <c r="N487" s="25" t="str">
        <f t="shared" si="356"/>
        <v/>
      </c>
      <c r="O487" s="23" t="str">
        <f t="shared" si="357"/>
        <v/>
      </c>
      <c r="P487" s="26" t="e">
        <f t="shared" si="358"/>
        <v>#N/A</v>
      </c>
      <c r="Q487" t="b">
        <f t="shared" si="342"/>
        <v>0</v>
      </c>
      <c r="R487" s="26" t="e">
        <f t="shared" si="343"/>
        <v>#N/A</v>
      </c>
      <c r="S487" s="44" t="e">
        <f t="shared" si="344"/>
        <v>#N/A</v>
      </c>
      <c r="AC487" t="str">
        <f t="shared" si="359"/>
        <v/>
      </c>
      <c r="AD487" t="str">
        <f t="shared" si="360"/>
        <v/>
      </c>
      <c r="AE487" s="4" t="str">
        <f t="shared" si="345"/>
        <v/>
      </c>
      <c r="AF487" s="4" t="e">
        <f t="shared" si="361"/>
        <v>#N/A</v>
      </c>
      <c r="AG487" s="4" t="e">
        <f t="shared" si="362"/>
        <v>#N/A</v>
      </c>
      <c r="AH487" s="4" t="e">
        <f t="shared" si="346"/>
        <v>#N/A</v>
      </c>
      <c r="AI487" t="str">
        <f t="shared" si="347"/>
        <v/>
      </c>
      <c r="AJ487" t="str">
        <f t="shared" si="348"/>
        <v/>
      </c>
      <c r="AK487" t="str">
        <f t="shared" si="349"/>
        <v/>
      </c>
      <c r="AM487" s="39"/>
      <c r="BB487" s="16" t="e">
        <f t="shared" si="363"/>
        <v>#N/A</v>
      </c>
      <c r="BC487" s="16" t="str">
        <f t="shared" si="364"/>
        <v/>
      </c>
      <c r="BD487" s="16" t="e">
        <f t="shared" si="365"/>
        <v>#N/A</v>
      </c>
      <c r="BE487" s="16" t="str">
        <f t="shared" si="366"/>
        <v/>
      </c>
      <c r="BF487" s="16" t="str">
        <f t="shared" si="367"/>
        <v/>
      </c>
      <c r="BG487" s="16" t="e">
        <f t="shared" si="368"/>
        <v>#N/A</v>
      </c>
      <c r="BH487" s="16" t="e">
        <f t="shared" si="369"/>
        <v>#N/A</v>
      </c>
      <c r="BI487" t="e">
        <f t="shared" si="370"/>
        <v>#N/A</v>
      </c>
      <c r="BJ487" t="e">
        <f t="shared" si="371"/>
        <v>#N/A</v>
      </c>
      <c r="BK487" s="4"/>
      <c r="BL487" s="28" t="str">
        <f t="shared" si="372"/>
        <v/>
      </c>
      <c r="BM487" s="28" t="str">
        <f t="shared" si="373"/>
        <v/>
      </c>
      <c r="BN487" t="str">
        <f t="shared" si="374"/>
        <v/>
      </c>
      <c r="BO487" s="4"/>
      <c r="BP487" s="4"/>
      <c r="BQ487" s="4"/>
      <c r="BR487" s="4"/>
      <c r="BS487" s="4"/>
      <c r="CC487" s="30" t="str">
        <f t="shared" si="375"/>
        <v/>
      </c>
      <c r="CD487" s="24" t="e">
        <f t="shared" si="380"/>
        <v>#N/A</v>
      </c>
      <c r="CE487" s="4" t="e">
        <f t="shared" si="381"/>
        <v>#N/A</v>
      </c>
      <c r="CF487" s="33" t="str">
        <f t="shared" si="376"/>
        <v/>
      </c>
      <c r="CG487" t="str">
        <f t="shared" si="377"/>
        <v/>
      </c>
      <c r="CH487" t="e">
        <f t="shared" si="378"/>
        <v>#N/A</v>
      </c>
      <c r="CI487" t="e">
        <f t="shared" si="379"/>
        <v>#N/A</v>
      </c>
      <c r="CJ487" s="4" t="str">
        <f t="shared" si="350"/>
        <v/>
      </c>
      <c r="CK487" s="33" t="e">
        <f t="shared" si="351"/>
        <v>#N/A</v>
      </c>
      <c r="CL487" s="4" t="e">
        <f t="shared" si="352"/>
        <v>#N/A</v>
      </c>
      <c r="CM487" s="24" t="str">
        <f t="shared" si="353"/>
        <v/>
      </c>
      <c r="CN487" s="4" t="str">
        <f t="shared" si="354"/>
        <v/>
      </c>
      <c r="CO487" s="4"/>
      <c r="CR487" s="33" t="str">
        <f t="shared" si="382"/>
        <v/>
      </c>
      <c r="CS487" s="4" t="str">
        <f t="shared" si="383"/>
        <v/>
      </c>
      <c r="CT487" t="str">
        <f t="shared" si="384"/>
        <v/>
      </c>
    </row>
    <row r="488" spans="2:98" x14ac:dyDescent="0.3">
      <c r="B488" s="31">
        <v>481</v>
      </c>
      <c r="C488" s="61"/>
      <c r="D488" s="60"/>
      <c r="E488" s="19" t="str">
        <f t="shared" si="337"/>
        <v/>
      </c>
      <c r="F488" s="20" t="e">
        <f t="shared" si="338"/>
        <v>#N/A</v>
      </c>
      <c r="G488" s="21" t="str">
        <f t="shared" si="339"/>
        <v/>
      </c>
      <c r="H488" s="43"/>
      <c r="I488" s="43"/>
      <c r="J488" s="23" t="str">
        <f t="shared" si="355"/>
        <v/>
      </c>
      <c r="K488" s="24" t="str">
        <f t="shared" si="340"/>
        <v/>
      </c>
      <c r="L488" s="24" t="e">
        <f t="shared" si="341"/>
        <v>#N/A</v>
      </c>
      <c r="N488" s="25" t="str">
        <f t="shared" si="356"/>
        <v/>
      </c>
      <c r="O488" s="23" t="str">
        <f t="shared" si="357"/>
        <v/>
      </c>
      <c r="P488" s="26" t="e">
        <f t="shared" si="358"/>
        <v>#N/A</v>
      </c>
      <c r="Q488" t="b">
        <f t="shared" si="342"/>
        <v>0</v>
      </c>
      <c r="R488" s="26" t="e">
        <f t="shared" si="343"/>
        <v>#N/A</v>
      </c>
      <c r="S488" s="44" t="e">
        <f t="shared" si="344"/>
        <v>#N/A</v>
      </c>
      <c r="AC488" t="str">
        <f t="shared" si="359"/>
        <v/>
      </c>
      <c r="AD488" t="str">
        <f t="shared" si="360"/>
        <v/>
      </c>
      <c r="AE488" s="4" t="str">
        <f t="shared" si="345"/>
        <v/>
      </c>
      <c r="AF488" s="4" t="e">
        <f t="shared" si="361"/>
        <v>#N/A</v>
      </c>
      <c r="AG488" s="4" t="e">
        <f t="shared" si="362"/>
        <v>#N/A</v>
      </c>
      <c r="AH488" s="4" t="e">
        <f t="shared" si="346"/>
        <v>#N/A</v>
      </c>
      <c r="AI488" t="str">
        <f t="shared" si="347"/>
        <v/>
      </c>
      <c r="AJ488" t="str">
        <f t="shared" si="348"/>
        <v/>
      </c>
      <c r="AK488" t="str">
        <f t="shared" si="349"/>
        <v/>
      </c>
      <c r="AM488" s="39"/>
      <c r="BB488" s="16" t="e">
        <f t="shared" si="363"/>
        <v>#N/A</v>
      </c>
      <c r="BC488" s="16" t="str">
        <f t="shared" si="364"/>
        <v/>
      </c>
      <c r="BD488" s="16" t="e">
        <f t="shared" si="365"/>
        <v>#N/A</v>
      </c>
      <c r="BE488" s="16" t="str">
        <f t="shared" si="366"/>
        <v/>
      </c>
      <c r="BF488" s="16" t="str">
        <f t="shared" si="367"/>
        <v/>
      </c>
      <c r="BG488" s="16" t="e">
        <f t="shared" si="368"/>
        <v>#N/A</v>
      </c>
      <c r="BH488" s="16" t="e">
        <f t="shared" si="369"/>
        <v>#N/A</v>
      </c>
      <c r="BI488" t="e">
        <f t="shared" si="370"/>
        <v>#N/A</v>
      </c>
      <c r="BJ488" t="e">
        <f t="shared" si="371"/>
        <v>#N/A</v>
      </c>
      <c r="BK488" s="4"/>
      <c r="BL488" s="28" t="str">
        <f t="shared" si="372"/>
        <v/>
      </c>
      <c r="BM488" s="28" t="str">
        <f t="shared" si="373"/>
        <v/>
      </c>
      <c r="BN488" t="str">
        <f t="shared" si="374"/>
        <v/>
      </c>
      <c r="BO488" s="4"/>
      <c r="BP488" s="4"/>
      <c r="BQ488" s="4"/>
      <c r="BR488" s="4"/>
      <c r="BS488" s="4"/>
      <c r="CC488" s="30" t="str">
        <f t="shared" si="375"/>
        <v/>
      </c>
      <c r="CD488" s="24" t="e">
        <f t="shared" si="380"/>
        <v>#N/A</v>
      </c>
      <c r="CE488" s="4" t="e">
        <f t="shared" si="381"/>
        <v>#N/A</v>
      </c>
      <c r="CF488" s="33" t="str">
        <f t="shared" si="376"/>
        <v/>
      </c>
      <c r="CG488" t="str">
        <f t="shared" si="377"/>
        <v/>
      </c>
      <c r="CH488" t="e">
        <f t="shared" si="378"/>
        <v>#N/A</v>
      </c>
      <c r="CI488" t="e">
        <f t="shared" si="379"/>
        <v>#N/A</v>
      </c>
      <c r="CJ488" s="4" t="str">
        <f t="shared" si="350"/>
        <v/>
      </c>
      <c r="CK488" s="33" t="e">
        <f t="shared" si="351"/>
        <v>#N/A</v>
      </c>
      <c r="CL488" s="4" t="e">
        <f t="shared" si="352"/>
        <v>#N/A</v>
      </c>
      <c r="CM488" s="24" t="str">
        <f t="shared" si="353"/>
        <v/>
      </c>
      <c r="CN488" s="4" t="str">
        <f t="shared" si="354"/>
        <v/>
      </c>
      <c r="CO488" s="4"/>
      <c r="CR488" s="33" t="str">
        <f t="shared" si="382"/>
        <v/>
      </c>
      <c r="CS488" s="4" t="str">
        <f t="shared" si="383"/>
        <v/>
      </c>
      <c r="CT488" t="str">
        <f t="shared" si="384"/>
        <v/>
      </c>
    </row>
    <row r="489" spans="2:98" x14ac:dyDescent="0.3">
      <c r="B489" s="31">
        <v>482</v>
      </c>
      <c r="C489" s="61"/>
      <c r="D489" s="60"/>
      <c r="E489" s="19" t="str">
        <f t="shared" si="337"/>
        <v/>
      </c>
      <c r="F489" s="20" t="e">
        <f t="shared" si="338"/>
        <v>#N/A</v>
      </c>
      <c r="G489" s="21" t="str">
        <f t="shared" si="339"/>
        <v/>
      </c>
      <c r="H489" s="43"/>
      <c r="I489" s="43"/>
      <c r="J489" s="23" t="str">
        <f t="shared" si="355"/>
        <v/>
      </c>
      <c r="K489" s="24" t="str">
        <f t="shared" si="340"/>
        <v/>
      </c>
      <c r="L489" s="24" t="e">
        <f t="shared" si="341"/>
        <v>#N/A</v>
      </c>
      <c r="N489" s="25" t="str">
        <f t="shared" si="356"/>
        <v/>
      </c>
      <c r="O489" s="23" t="str">
        <f t="shared" si="357"/>
        <v/>
      </c>
      <c r="P489" s="26" t="e">
        <f t="shared" si="358"/>
        <v>#N/A</v>
      </c>
      <c r="Q489" t="b">
        <f t="shared" si="342"/>
        <v>0</v>
      </c>
      <c r="R489" s="26" t="e">
        <f t="shared" si="343"/>
        <v>#N/A</v>
      </c>
      <c r="S489" s="44" t="e">
        <f t="shared" si="344"/>
        <v>#N/A</v>
      </c>
      <c r="AC489" t="str">
        <f t="shared" si="359"/>
        <v/>
      </c>
      <c r="AD489" t="str">
        <f t="shared" si="360"/>
        <v/>
      </c>
      <c r="AE489" s="4" t="str">
        <f t="shared" si="345"/>
        <v/>
      </c>
      <c r="AF489" s="4" t="e">
        <f t="shared" si="361"/>
        <v>#N/A</v>
      </c>
      <c r="AG489" s="4" t="e">
        <f t="shared" si="362"/>
        <v>#N/A</v>
      </c>
      <c r="AH489" s="4" t="e">
        <f t="shared" si="346"/>
        <v>#N/A</v>
      </c>
      <c r="AI489" t="str">
        <f t="shared" si="347"/>
        <v/>
      </c>
      <c r="AJ489" t="str">
        <f t="shared" si="348"/>
        <v/>
      </c>
      <c r="AK489" t="str">
        <f t="shared" si="349"/>
        <v/>
      </c>
      <c r="AM489" s="39"/>
      <c r="BB489" s="16" t="e">
        <f t="shared" si="363"/>
        <v>#N/A</v>
      </c>
      <c r="BC489" s="16" t="str">
        <f t="shared" si="364"/>
        <v/>
      </c>
      <c r="BD489" s="16" t="e">
        <f t="shared" si="365"/>
        <v>#N/A</v>
      </c>
      <c r="BE489" s="16" t="str">
        <f t="shared" si="366"/>
        <v/>
      </c>
      <c r="BF489" s="16" t="str">
        <f t="shared" si="367"/>
        <v/>
      </c>
      <c r="BG489" s="16" t="e">
        <f t="shared" si="368"/>
        <v>#N/A</v>
      </c>
      <c r="BH489" s="16" t="e">
        <f t="shared" si="369"/>
        <v>#N/A</v>
      </c>
      <c r="BI489" t="e">
        <f t="shared" si="370"/>
        <v>#N/A</v>
      </c>
      <c r="BJ489" t="e">
        <f t="shared" si="371"/>
        <v>#N/A</v>
      </c>
      <c r="BK489" s="4"/>
      <c r="BL489" s="28" t="str">
        <f t="shared" si="372"/>
        <v/>
      </c>
      <c r="BM489" s="28" t="str">
        <f t="shared" si="373"/>
        <v/>
      </c>
      <c r="BN489" t="str">
        <f t="shared" si="374"/>
        <v/>
      </c>
      <c r="BO489" s="4"/>
      <c r="BP489" s="4"/>
      <c r="BQ489" s="4"/>
      <c r="BR489" s="4"/>
      <c r="BS489" s="4"/>
      <c r="CC489" s="30" t="str">
        <f t="shared" si="375"/>
        <v/>
      </c>
      <c r="CD489" s="24" t="e">
        <f t="shared" si="380"/>
        <v>#N/A</v>
      </c>
      <c r="CE489" s="4" t="e">
        <f t="shared" si="381"/>
        <v>#N/A</v>
      </c>
      <c r="CF489" s="33" t="str">
        <f t="shared" si="376"/>
        <v/>
      </c>
      <c r="CG489" t="str">
        <f t="shared" si="377"/>
        <v/>
      </c>
      <c r="CH489" t="e">
        <f t="shared" si="378"/>
        <v>#N/A</v>
      </c>
      <c r="CI489" t="e">
        <f t="shared" si="379"/>
        <v>#N/A</v>
      </c>
      <c r="CJ489" s="4" t="str">
        <f t="shared" si="350"/>
        <v/>
      </c>
      <c r="CK489" s="33" t="e">
        <f t="shared" si="351"/>
        <v>#N/A</v>
      </c>
      <c r="CL489" s="4" t="e">
        <f t="shared" si="352"/>
        <v>#N/A</v>
      </c>
      <c r="CM489" s="24" t="str">
        <f t="shared" si="353"/>
        <v/>
      </c>
      <c r="CN489" s="4" t="str">
        <f t="shared" si="354"/>
        <v/>
      </c>
      <c r="CO489" s="4"/>
      <c r="CR489" s="33" t="str">
        <f t="shared" si="382"/>
        <v/>
      </c>
      <c r="CS489" s="4" t="str">
        <f t="shared" si="383"/>
        <v/>
      </c>
      <c r="CT489" t="str">
        <f t="shared" si="384"/>
        <v/>
      </c>
    </row>
    <row r="490" spans="2:98" x14ac:dyDescent="0.3">
      <c r="B490" s="31">
        <v>483</v>
      </c>
      <c r="C490" s="61"/>
      <c r="D490" s="60"/>
      <c r="E490" s="19" t="str">
        <f t="shared" si="337"/>
        <v/>
      </c>
      <c r="F490" s="20" t="e">
        <f t="shared" si="338"/>
        <v>#N/A</v>
      </c>
      <c r="G490" s="21" t="str">
        <f t="shared" si="339"/>
        <v/>
      </c>
      <c r="H490" s="43"/>
      <c r="I490" s="43"/>
      <c r="J490" s="23" t="str">
        <f t="shared" si="355"/>
        <v/>
      </c>
      <c r="K490" s="24" t="str">
        <f t="shared" si="340"/>
        <v/>
      </c>
      <c r="L490" s="24" t="e">
        <f t="shared" si="341"/>
        <v>#N/A</v>
      </c>
      <c r="N490" s="25" t="str">
        <f t="shared" si="356"/>
        <v/>
      </c>
      <c r="O490" s="23" t="str">
        <f t="shared" si="357"/>
        <v/>
      </c>
      <c r="P490" s="26" t="e">
        <f t="shared" si="358"/>
        <v>#N/A</v>
      </c>
      <c r="Q490" t="b">
        <f t="shared" si="342"/>
        <v>0</v>
      </c>
      <c r="R490" s="26" t="e">
        <f t="shared" si="343"/>
        <v>#N/A</v>
      </c>
      <c r="S490" s="44" t="e">
        <f t="shared" si="344"/>
        <v>#N/A</v>
      </c>
      <c r="AC490" t="str">
        <f t="shared" si="359"/>
        <v/>
      </c>
      <c r="AD490" t="str">
        <f t="shared" si="360"/>
        <v/>
      </c>
      <c r="AE490" s="4" t="str">
        <f t="shared" si="345"/>
        <v/>
      </c>
      <c r="AF490" s="4" t="e">
        <f t="shared" si="361"/>
        <v>#N/A</v>
      </c>
      <c r="AG490" s="4" t="e">
        <f t="shared" si="362"/>
        <v>#N/A</v>
      </c>
      <c r="AH490" s="4" t="e">
        <f t="shared" si="346"/>
        <v>#N/A</v>
      </c>
      <c r="AI490" t="str">
        <f t="shared" si="347"/>
        <v/>
      </c>
      <c r="AJ490" t="str">
        <f t="shared" si="348"/>
        <v/>
      </c>
      <c r="AK490" t="str">
        <f t="shared" si="349"/>
        <v/>
      </c>
      <c r="AM490" s="39"/>
      <c r="BB490" s="16" t="e">
        <f t="shared" si="363"/>
        <v>#N/A</v>
      </c>
      <c r="BC490" s="16" t="str">
        <f t="shared" si="364"/>
        <v/>
      </c>
      <c r="BD490" s="16" t="e">
        <f t="shared" si="365"/>
        <v>#N/A</v>
      </c>
      <c r="BE490" s="16" t="str">
        <f t="shared" si="366"/>
        <v/>
      </c>
      <c r="BF490" s="16" t="str">
        <f t="shared" si="367"/>
        <v/>
      </c>
      <c r="BG490" s="16" t="e">
        <f t="shared" si="368"/>
        <v>#N/A</v>
      </c>
      <c r="BH490" s="16" t="e">
        <f t="shared" si="369"/>
        <v>#N/A</v>
      </c>
      <c r="BI490" t="e">
        <f t="shared" si="370"/>
        <v>#N/A</v>
      </c>
      <c r="BJ490" t="e">
        <f t="shared" si="371"/>
        <v>#N/A</v>
      </c>
      <c r="BK490" s="4"/>
      <c r="BL490" s="28" t="str">
        <f t="shared" si="372"/>
        <v/>
      </c>
      <c r="BM490" s="28" t="str">
        <f t="shared" si="373"/>
        <v/>
      </c>
      <c r="BN490" t="str">
        <f t="shared" si="374"/>
        <v/>
      </c>
      <c r="BO490" s="4"/>
      <c r="BP490" s="4"/>
      <c r="BQ490" s="4"/>
      <c r="BR490" s="4"/>
      <c r="BS490" s="4"/>
      <c r="CC490" s="30" t="str">
        <f t="shared" si="375"/>
        <v/>
      </c>
      <c r="CD490" s="24" t="e">
        <f t="shared" si="380"/>
        <v>#N/A</v>
      </c>
      <c r="CE490" s="4" t="e">
        <f t="shared" si="381"/>
        <v>#N/A</v>
      </c>
      <c r="CF490" s="33" t="str">
        <f t="shared" si="376"/>
        <v/>
      </c>
      <c r="CG490" t="str">
        <f t="shared" si="377"/>
        <v/>
      </c>
      <c r="CH490" t="e">
        <f t="shared" si="378"/>
        <v>#N/A</v>
      </c>
      <c r="CI490" t="e">
        <f t="shared" si="379"/>
        <v>#N/A</v>
      </c>
      <c r="CJ490" s="4" t="str">
        <f t="shared" si="350"/>
        <v/>
      </c>
      <c r="CK490" s="33" t="e">
        <f t="shared" si="351"/>
        <v>#N/A</v>
      </c>
      <c r="CL490" s="4" t="e">
        <f t="shared" si="352"/>
        <v>#N/A</v>
      </c>
      <c r="CM490" s="24" t="str">
        <f t="shared" si="353"/>
        <v/>
      </c>
      <c r="CN490" s="4" t="str">
        <f t="shared" si="354"/>
        <v/>
      </c>
      <c r="CO490" s="4"/>
      <c r="CR490" s="33" t="str">
        <f t="shared" si="382"/>
        <v/>
      </c>
      <c r="CS490" s="4" t="str">
        <f t="shared" si="383"/>
        <v/>
      </c>
      <c r="CT490" t="str">
        <f t="shared" si="384"/>
        <v/>
      </c>
    </row>
    <row r="491" spans="2:98" x14ac:dyDescent="0.3">
      <c r="B491" s="31">
        <v>484</v>
      </c>
      <c r="C491" s="61"/>
      <c r="D491" s="60"/>
      <c r="E491" s="19" t="str">
        <f t="shared" si="337"/>
        <v/>
      </c>
      <c r="F491" s="20" t="e">
        <f t="shared" si="338"/>
        <v>#N/A</v>
      </c>
      <c r="G491" s="21" t="str">
        <f t="shared" si="339"/>
        <v/>
      </c>
      <c r="H491" s="43"/>
      <c r="I491" s="43"/>
      <c r="J491" s="23" t="str">
        <f t="shared" si="355"/>
        <v/>
      </c>
      <c r="K491" s="24" t="str">
        <f t="shared" si="340"/>
        <v/>
      </c>
      <c r="L491" s="24" t="e">
        <f t="shared" si="341"/>
        <v>#N/A</v>
      </c>
      <c r="N491" s="25" t="str">
        <f t="shared" si="356"/>
        <v/>
      </c>
      <c r="O491" s="23" t="str">
        <f t="shared" si="357"/>
        <v/>
      </c>
      <c r="P491" s="26" t="e">
        <f t="shared" si="358"/>
        <v>#N/A</v>
      </c>
      <c r="Q491" t="b">
        <f t="shared" si="342"/>
        <v>0</v>
      </c>
      <c r="R491" s="26" t="e">
        <f t="shared" si="343"/>
        <v>#N/A</v>
      </c>
      <c r="S491" s="44" t="e">
        <f t="shared" si="344"/>
        <v>#N/A</v>
      </c>
      <c r="AC491" t="str">
        <f t="shared" si="359"/>
        <v/>
      </c>
      <c r="AD491" t="str">
        <f t="shared" si="360"/>
        <v/>
      </c>
      <c r="AE491" s="4" t="str">
        <f t="shared" si="345"/>
        <v/>
      </c>
      <c r="AF491" s="4" t="e">
        <f t="shared" si="361"/>
        <v>#N/A</v>
      </c>
      <c r="AG491" s="4" t="e">
        <f t="shared" si="362"/>
        <v>#N/A</v>
      </c>
      <c r="AH491" s="4" t="e">
        <f t="shared" si="346"/>
        <v>#N/A</v>
      </c>
      <c r="AI491" t="str">
        <f t="shared" si="347"/>
        <v/>
      </c>
      <c r="AJ491" t="str">
        <f t="shared" si="348"/>
        <v/>
      </c>
      <c r="AK491" t="str">
        <f t="shared" si="349"/>
        <v/>
      </c>
      <c r="AM491" s="39"/>
      <c r="BB491" s="16" t="e">
        <f t="shared" si="363"/>
        <v>#N/A</v>
      </c>
      <c r="BC491" s="16" t="str">
        <f t="shared" si="364"/>
        <v/>
      </c>
      <c r="BD491" s="16" t="e">
        <f t="shared" si="365"/>
        <v>#N/A</v>
      </c>
      <c r="BE491" s="16" t="str">
        <f t="shared" si="366"/>
        <v/>
      </c>
      <c r="BF491" s="16" t="str">
        <f t="shared" si="367"/>
        <v/>
      </c>
      <c r="BG491" s="16" t="e">
        <f t="shared" si="368"/>
        <v>#N/A</v>
      </c>
      <c r="BH491" s="16" t="e">
        <f t="shared" si="369"/>
        <v>#N/A</v>
      </c>
      <c r="BI491" t="e">
        <f t="shared" si="370"/>
        <v>#N/A</v>
      </c>
      <c r="BJ491" t="e">
        <f t="shared" si="371"/>
        <v>#N/A</v>
      </c>
      <c r="BK491" s="4"/>
      <c r="BL491" s="28" t="str">
        <f t="shared" si="372"/>
        <v/>
      </c>
      <c r="BM491" s="28" t="str">
        <f t="shared" si="373"/>
        <v/>
      </c>
      <c r="BN491" t="str">
        <f t="shared" si="374"/>
        <v/>
      </c>
      <c r="BO491" s="4"/>
      <c r="BP491" s="4"/>
      <c r="BQ491" s="4"/>
      <c r="BR491" s="4"/>
      <c r="BS491" s="4"/>
      <c r="CC491" s="30" t="str">
        <f t="shared" si="375"/>
        <v/>
      </c>
      <c r="CD491" s="24" t="e">
        <f t="shared" si="380"/>
        <v>#N/A</v>
      </c>
      <c r="CE491" s="4" t="e">
        <f t="shared" si="381"/>
        <v>#N/A</v>
      </c>
      <c r="CF491" s="33" t="str">
        <f t="shared" si="376"/>
        <v/>
      </c>
      <c r="CG491" t="str">
        <f t="shared" si="377"/>
        <v/>
      </c>
      <c r="CH491" t="e">
        <f t="shared" si="378"/>
        <v>#N/A</v>
      </c>
      <c r="CI491" t="e">
        <f t="shared" si="379"/>
        <v>#N/A</v>
      </c>
      <c r="CJ491" s="4" t="str">
        <f t="shared" si="350"/>
        <v/>
      </c>
      <c r="CK491" s="33" t="e">
        <f t="shared" si="351"/>
        <v>#N/A</v>
      </c>
      <c r="CL491" s="4" t="e">
        <f t="shared" si="352"/>
        <v>#N/A</v>
      </c>
      <c r="CM491" s="24" t="str">
        <f t="shared" si="353"/>
        <v/>
      </c>
      <c r="CN491" s="4" t="str">
        <f t="shared" si="354"/>
        <v/>
      </c>
      <c r="CO491" s="4"/>
      <c r="CR491" s="33" t="str">
        <f t="shared" si="382"/>
        <v/>
      </c>
      <c r="CS491" s="4" t="str">
        <f t="shared" si="383"/>
        <v/>
      </c>
      <c r="CT491" t="str">
        <f t="shared" si="384"/>
        <v/>
      </c>
    </row>
    <row r="492" spans="2:98" x14ac:dyDescent="0.3">
      <c r="B492" s="31">
        <v>485</v>
      </c>
      <c r="C492" s="61"/>
      <c r="D492" s="60"/>
      <c r="E492" s="19" t="str">
        <f t="shared" si="337"/>
        <v/>
      </c>
      <c r="F492" s="20" t="e">
        <f t="shared" si="338"/>
        <v>#N/A</v>
      </c>
      <c r="G492" s="21" t="str">
        <f t="shared" si="339"/>
        <v/>
      </c>
      <c r="H492" s="43"/>
      <c r="I492" s="43"/>
      <c r="J492" s="23" t="str">
        <f t="shared" si="355"/>
        <v/>
      </c>
      <c r="K492" s="24" t="str">
        <f t="shared" si="340"/>
        <v/>
      </c>
      <c r="L492" s="24" t="e">
        <f t="shared" si="341"/>
        <v>#N/A</v>
      </c>
      <c r="N492" s="25" t="str">
        <f t="shared" si="356"/>
        <v/>
      </c>
      <c r="O492" s="23" t="str">
        <f t="shared" si="357"/>
        <v/>
      </c>
      <c r="P492" s="26" t="e">
        <f t="shared" si="358"/>
        <v>#N/A</v>
      </c>
      <c r="Q492" t="b">
        <f t="shared" si="342"/>
        <v>0</v>
      </c>
      <c r="R492" s="26" t="e">
        <f t="shared" si="343"/>
        <v>#N/A</v>
      </c>
      <c r="S492" s="44" t="e">
        <f t="shared" si="344"/>
        <v>#N/A</v>
      </c>
      <c r="AC492" t="str">
        <f t="shared" si="359"/>
        <v/>
      </c>
      <c r="AD492" t="str">
        <f t="shared" si="360"/>
        <v/>
      </c>
      <c r="AE492" s="4" t="str">
        <f t="shared" si="345"/>
        <v/>
      </c>
      <c r="AF492" s="4" t="e">
        <f t="shared" si="361"/>
        <v>#N/A</v>
      </c>
      <c r="AG492" s="4" t="e">
        <f t="shared" si="362"/>
        <v>#N/A</v>
      </c>
      <c r="AH492" s="4" t="e">
        <f t="shared" si="346"/>
        <v>#N/A</v>
      </c>
      <c r="AI492" t="str">
        <f t="shared" si="347"/>
        <v/>
      </c>
      <c r="AJ492" t="str">
        <f t="shared" si="348"/>
        <v/>
      </c>
      <c r="AK492" t="str">
        <f t="shared" si="349"/>
        <v/>
      </c>
      <c r="AM492" s="39"/>
      <c r="BB492" s="16" t="e">
        <f t="shared" si="363"/>
        <v>#N/A</v>
      </c>
      <c r="BC492" s="16" t="str">
        <f t="shared" si="364"/>
        <v/>
      </c>
      <c r="BD492" s="16" t="e">
        <f t="shared" si="365"/>
        <v>#N/A</v>
      </c>
      <c r="BE492" s="16" t="str">
        <f t="shared" si="366"/>
        <v/>
      </c>
      <c r="BF492" s="16" t="str">
        <f t="shared" si="367"/>
        <v/>
      </c>
      <c r="BG492" s="16" t="e">
        <f t="shared" si="368"/>
        <v>#N/A</v>
      </c>
      <c r="BH492" s="16" t="e">
        <f t="shared" si="369"/>
        <v>#N/A</v>
      </c>
      <c r="BI492" t="e">
        <f t="shared" si="370"/>
        <v>#N/A</v>
      </c>
      <c r="BJ492" t="e">
        <f t="shared" si="371"/>
        <v>#N/A</v>
      </c>
      <c r="BK492" s="4"/>
      <c r="BL492" s="28" t="str">
        <f t="shared" si="372"/>
        <v/>
      </c>
      <c r="BM492" s="28" t="str">
        <f t="shared" si="373"/>
        <v/>
      </c>
      <c r="BN492" t="str">
        <f t="shared" si="374"/>
        <v/>
      </c>
      <c r="BO492" s="4"/>
      <c r="BP492" s="4"/>
      <c r="BQ492" s="4"/>
      <c r="BR492" s="4"/>
      <c r="BS492" s="4"/>
      <c r="CC492" s="30" t="str">
        <f t="shared" si="375"/>
        <v/>
      </c>
      <c r="CD492" s="24" t="e">
        <f t="shared" si="380"/>
        <v>#N/A</v>
      </c>
      <c r="CE492" s="4" t="e">
        <f t="shared" si="381"/>
        <v>#N/A</v>
      </c>
      <c r="CF492" s="33" t="str">
        <f t="shared" si="376"/>
        <v/>
      </c>
      <c r="CG492" t="str">
        <f t="shared" si="377"/>
        <v/>
      </c>
      <c r="CH492" t="e">
        <f t="shared" si="378"/>
        <v>#N/A</v>
      </c>
      <c r="CI492" t="e">
        <f t="shared" si="379"/>
        <v>#N/A</v>
      </c>
      <c r="CJ492" s="4" t="str">
        <f t="shared" si="350"/>
        <v/>
      </c>
      <c r="CK492" s="33" t="e">
        <f t="shared" si="351"/>
        <v>#N/A</v>
      </c>
      <c r="CL492" s="4" t="e">
        <f t="shared" si="352"/>
        <v>#N/A</v>
      </c>
      <c r="CM492" s="24" t="str">
        <f t="shared" si="353"/>
        <v/>
      </c>
      <c r="CN492" s="4" t="str">
        <f t="shared" si="354"/>
        <v/>
      </c>
      <c r="CO492" s="4"/>
      <c r="CR492" s="33" t="str">
        <f t="shared" si="382"/>
        <v/>
      </c>
      <c r="CS492" s="4" t="str">
        <f t="shared" si="383"/>
        <v/>
      </c>
      <c r="CT492" t="str">
        <f t="shared" si="384"/>
        <v/>
      </c>
    </row>
    <row r="493" spans="2:98" x14ac:dyDescent="0.3">
      <c r="B493" s="31">
        <v>486</v>
      </c>
      <c r="C493" s="61"/>
      <c r="D493" s="60"/>
      <c r="E493" s="19" t="str">
        <f t="shared" si="337"/>
        <v/>
      </c>
      <c r="F493" s="20" t="e">
        <f t="shared" si="338"/>
        <v>#N/A</v>
      </c>
      <c r="G493" s="21" t="str">
        <f t="shared" si="339"/>
        <v/>
      </c>
      <c r="H493" s="43"/>
      <c r="I493" s="43"/>
      <c r="J493" s="23" t="str">
        <f t="shared" si="355"/>
        <v/>
      </c>
      <c r="K493" s="24" t="str">
        <f t="shared" si="340"/>
        <v/>
      </c>
      <c r="L493" s="24" t="e">
        <f t="shared" si="341"/>
        <v>#N/A</v>
      </c>
      <c r="N493" s="25" t="str">
        <f t="shared" si="356"/>
        <v/>
      </c>
      <c r="O493" s="23" t="str">
        <f t="shared" si="357"/>
        <v/>
      </c>
      <c r="P493" s="26" t="e">
        <f t="shared" si="358"/>
        <v>#N/A</v>
      </c>
      <c r="Q493" t="b">
        <f t="shared" si="342"/>
        <v>0</v>
      </c>
      <c r="R493" s="26" t="e">
        <f t="shared" si="343"/>
        <v>#N/A</v>
      </c>
      <c r="S493" s="44" t="e">
        <f t="shared" si="344"/>
        <v>#N/A</v>
      </c>
      <c r="AC493" t="str">
        <f t="shared" si="359"/>
        <v/>
      </c>
      <c r="AD493" t="str">
        <f t="shared" si="360"/>
        <v/>
      </c>
      <c r="AE493" s="4" t="str">
        <f t="shared" si="345"/>
        <v/>
      </c>
      <c r="AF493" s="4" t="e">
        <f t="shared" si="361"/>
        <v>#N/A</v>
      </c>
      <c r="AG493" s="4" t="e">
        <f t="shared" si="362"/>
        <v>#N/A</v>
      </c>
      <c r="AH493" s="4" t="e">
        <f t="shared" si="346"/>
        <v>#N/A</v>
      </c>
      <c r="AI493" t="str">
        <f t="shared" si="347"/>
        <v/>
      </c>
      <c r="AJ493" t="str">
        <f t="shared" si="348"/>
        <v/>
      </c>
      <c r="AK493" t="str">
        <f t="shared" si="349"/>
        <v/>
      </c>
      <c r="AM493" s="39"/>
      <c r="BB493" s="16" t="e">
        <f t="shared" si="363"/>
        <v>#N/A</v>
      </c>
      <c r="BC493" s="16" t="str">
        <f t="shared" si="364"/>
        <v/>
      </c>
      <c r="BD493" s="16" t="e">
        <f t="shared" si="365"/>
        <v>#N/A</v>
      </c>
      <c r="BE493" s="16" t="str">
        <f t="shared" si="366"/>
        <v/>
      </c>
      <c r="BF493" s="16" t="str">
        <f t="shared" si="367"/>
        <v/>
      </c>
      <c r="BG493" s="16" t="e">
        <f t="shared" si="368"/>
        <v>#N/A</v>
      </c>
      <c r="BH493" s="16" t="e">
        <f t="shared" si="369"/>
        <v>#N/A</v>
      </c>
      <c r="BI493" t="e">
        <f t="shared" si="370"/>
        <v>#N/A</v>
      </c>
      <c r="BJ493" t="e">
        <f t="shared" si="371"/>
        <v>#N/A</v>
      </c>
      <c r="BK493" s="4"/>
      <c r="BL493" s="28" t="str">
        <f t="shared" si="372"/>
        <v/>
      </c>
      <c r="BM493" s="28" t="str">
        <f t="shared" si="373"/>
        <v/>
      </c>
      <c r="BN493" t="str">
        <f t="shared" si="374"/>
        <v/>
      </c>
      <c r="BO493" s="4"/>
      <c r="BP493" s="4"/>
      <c r="BQ493" s="4"/>
      <c r="BR493" s="4"/>
      <c r="BS493" s="4"/>
      <c r="CC493" s="30" t="str">
        <f t="shared" si="375"/>
        <v/>
      </c>
      <c r="CD493" s="24" t="e">
        <f t="shared" si="380"/>
        <v>#N/A</v>
      </c>
      <c r="CE493" s="4" t="e">
        <f t="shared" si="381"/>
        <v>#N/A</v>
      </c>
      <c r="CF493" s="33" t="str">
        <f t="shared" si="376"/>
        <v/>
      </c>
      <c r="CG493" t="str">
        <f t="shared" si="377"/>
        <v/>
      </c>
      <c r="CH493" t="e">
        <f t="shared" si="378"/>
        <v>#N/A</v>
      </c>
      <c r="CI493" t="e">
        <f t="shared" si="379"/>
        <v>#N/A</v>
      </c>
      <c r="CJ493" s="4" t="str">
        <f t="shared" si="350"/>
        <v/>
      </c>
      <c r="CK493" s="33" t="e">
        <f t="shared" si="351"/>
        <v>#N/A</v>
      </c>
      <c r="CL493" s="4" t="e">
        <f t="shared" si="352"/>
        <v>#N/A</v>
      </c>
      <c r="CM493" s="24" t="str">
        <f t="shared" si="353"/>
        <v/>
      </c>
      <c r="CN493" s="4" t="str">
        <f t="shared" si="354"/>
        <v/>
      </c>
      <c r="CO493" s="4"/>
      <c r="CR493" s="33" t="str">
        <f t="shared" si="382"/>
        <v/>
      </c>
      <c r="CS493" s="4" t="str">
        <f t="shared" si="383"/>
        <v/>
      </c>
      <c r="CT493" t="str">
        <f t="shared" si="384"/>
        <v/>
      </c>
    </row>
    <row r="494" spans="2:98" x14ac:dyDescent="0.3">
      <c r="B494" s="31">
        <v>487</v>
      </c>
      <c r="C494" s="61"/>
      <c r="D494" s="60"/>
      <c r="E494" s="19" t="str">
        <f t="shared" si="337"/>
        <v/>
      </c>
      <c r="F494" s="20" t="e">
        <f t="shared" si="338"/>
        <v>#N/A</v>
      </c>
      <c r="G494" s="21" t="str">
        <f t="shared" si="339"/>
        <v/>
      </c>
      <c r="H494" s="43"/>
      <c r="I494" s="43"/>
      <c r="J494" s="23" t="str">
        <f t="shared" si="355"/>
        <v/>
      </c>
      <c r="K494" s="24" t="str">
        <f t="shared" si="340"/>
        <v/>
      </c>
      <c r="L494" s="24" t="e">
        <f t="shared" si="341"/>
        <v>#N/A</v>
      </c>
      <c r="N494" s="25" t="str">
        <f t="shared" si="356"/>
        <v/>
      </c>
      <c r="O494" s="23" t="str">
        <f t="shared" si="357"/>
        <v/>
      </c>
      <c r="P494" s="26" t="e">
        <f t="shared" si="358"/>
        <v>#N/A</v>
      </c>
      <c r="Q494" t="b">
        <f t="shared" si="342"/>
        <v>0</v>
      </c>
      <c r="R494" s="26" t="e">
        <f t="shared" si="343"/>
        <v>#N/A</v>
      </c>
      <c r="S494" s="44" t="e">
        <f t="shared" si="344"/>
        <v>#N/A</v>
      </c>
      <c r="AC494" t="str">
        <f t="shared" si="359"/>
        <v/>
      </c>
      <c r="AD494" t="str">
        <f t="shared" si="360"/>
        <v/>
      </c>
      <c r="AE494" s="4" t="str">
        <f t="shared" si="345"/>
        <v/>
      </c>
      <c r="AF494" s="4" t="e">
        <f t="shared" si="361"/>
        <v>#N/A</v>
      </c>
      <c r="AG494" s="4" t="e">
        <f t="shared" si="362"/>
        <v>#N/A</v>
      </c>
      <c r="AH494" s="4" t="e">
        <f t="shared" si="346"/>
        <v>#N/A</v>
      </c>
      <c r="AI494" t="str">
        <f t="shared" si="347"/>
        <v/>
      </c>
      <c r="AJ494" t="str">
        <f t="shared" si="348"/>
        <v/>
      </c>
      <c r="AK494" t="str">
        <f t="shared" si="349"/>
        <v/>
      </c>
      <c r="AM494" s="39"/>
      <c r="BB494" s="16" t="e">
        <f t="shared" si="363"/>
        <v>#N/A</v>
      </c>
      <c r="BC494" s="16" t="str">
        <f t="shared" si="364"/>
        <v/>
      </c>
      <c r="BD494" s="16" t="e">
        <f t="shared" si="365"/>
        <v>#N/A</v>
      </c>
      <c r="BE494" s="16" t="str">
        <f t="shared" si="366"/>
        <v/>
      </c>
      <c r="BF494" s="16" t="str">
        <f t="shared" si="367"/>
        <v/>
      </c>
      <c r="BG494" s="16" t="e">
        <f t="shared" si="368"/>
        <v>#N/A</v>
      </c>
      <c r="BH494" s="16" t="e">
        <f t="shared" si="369"/>
        <v>#N/A</v>
      </c>
      <c r="BI494" t="e">
        <f t="shared" si="370"/>
        <v>#N/A</v>
      </c>
      <c r="BJ494" t="e">
        <f t="shared" si="371"/>
        <v>#N/A</v>
      </c>
      <c r="BK494" s="4"/>
      <c r="BL494" s="28" t="str">
        <f t="shared" si="372"/>
        <v/>
      </c>
      <c r="BM494" s="28" t="str">
        <f t="shared" si="373"/>
        <v/>
      </c>
      <c r="BN494" t="str">
        <f t="shared" si="374"/>
        <v/>
      </c>
      <c r="BO494" s="4"/>
      <c r="BP494" s="4"/>
      <c r="BQ494" s="4"/>
      <c r="BR494" s="4"/>
      <c r="BS494" s="4"/>
      <c r="CC494" s="30" t="str">
        <f t="shared" si="375"/>
        <v/>
      </c>
      <c r="CD494" s="24" t="e">
        <f t="shared" si="380"/>
        <v>#N/A</v>
      </c>
      <c r="CE494" s="4" t="e">
        <f t="shared" si="381"/>
        <v>#N/A</v>
      </c>
      <c r="CF494" s="33" t="str">
        <f t="shared" si="376"/>
        <v/>
      </c>
      <c r="CG494" t="str">
        <f t="shared" si="377"/>
        <v/>
      </c>
      <c r="CH494" t="e">
        <f t="shared" si="378"/>
        <v>#N/A</v>
      </c>
      <c r="CI494" t="e">
        <f t="shared" si="379"/>
        <v>#N/A</v>
      </c>
      <c r="CJ494" s="4" t="str">
        <f t="shared" si="350"/>
        <v/>
      </c>
      <c r="CK494" s="33" t="e">
        <f t="shared" si="351"/>
        <v>#N/A</v>
      </c>
      <c r="CL494" s="4" t="e">
        <f t="shared" si="352"/>
        <v>#N/A</v>
      </c>
      <c r="CM494" s="24" t="str">
        <f t="shared" si="353"/>
        <v/>
      </c>
      <c r="CN494" s="4" t="str">
        <f t="shared" si="354"/>
        <v/>
      </c>
      <c r="CO494" s="4"/>
      <c r="CR494" s="33" t="str">
        <f t="shared" si="382"/>
        <v/>
      </c>
      <c r="CS494" s="4" t="str">
        <f t="shared" si="383"/>
        <v/>
      </c>
      <c r="CT494" t="str">
        <f t="shared" si="384"/>
        <v/>
      </c>
    </row>
    <row r="495" spans="2:98" x14ac:dyDescent="0.3">
      <c r="B495" s="31">
        <v>488</v>
      </c>
      <c r="C495" s="61"/>
      <c r="D495" s="60"/>
      <c r="E495" s="19" t="str">
        <f t="shared" si="337"/>
        <v/>
      </c>
      <c r="F495" s="20" t="e">
        <f t="shared" si="338"/>
        <v>#N/A</v>
      </c>
      <c r="G495" s="21" t="str">
        <f t="shared" si="339"/>
        <v/>
      </c>
      <c r="H495" s="43"/>
      <c r="I495" s="43"/>
      <c r="J495" s="23" t="str">
        <f t="shared" si="355"/>
        <v/>
      </c>
      <c r="K495" s="24" t="str">
        <f t="shared" si="340"/>
        <v/>
      </c>
      <c r="L495" s="24" t="e">
        <f t="shared" si="341"/>
        <v>#N/A</v>
      </c>
      <c r="N495" s="25" t="str">
        <f t="shared" si="356"/>
        <v/>
      </c>
      <c r="O495" s="23" t="str">
        <f t="shared" si="357"/>
        <v/>
      </c>
      <c r="P495" s="26" t="e">
        <f t="shared" si="358"/>
        <v>#N/A</v>
      </c>
      <c r="Q495" t="b">
        <f t="shared" si="342"/>
        <v>0</v>
      </c>
      <c r="R495" s="26" t="e">
        <f t="shared" si="343"/>
        <v>#N/A</v>
      </c>
      <c r="S495" s="44" t="e">
        <f t="shared" si="344"/>
        <v>#N/A</v>
      </c>
      <c r="AC495" t="str">
        <f t="shared" si="359"/>
        <v/>
      </c>
      <c r="AD495" t="str">
        <f t="shared" si="360"/>
        <v/>
      </c>
      <c r="AE495" s="4" t="str">
        <f t="shared" si="345"/>
        <v/>
      </c>
      <c r="AF495" s="4" t="e">
        <f t="shared" si="361"/>
        <v>#N/A</v>
      </c>
      <c r="AG495" s="4" t="e">
        <f t="shared" si="362"/>
        <v>#N/A</v>
      </c>
      <c r="AH495" s="4" t="e">
        <f t="shared" si="346"/>
        <v>#N/A</v>
      </c>
      <c r="AI495" t="str">
        <f t="shared" si="347"/>
        <v/>
      </c>
      <c r="AJ495" t="str">
        <f t="shared" si="348"/>
        <v/>
      </c>
      <c r="AK495" t="str">
        <f t="shared" si="349"/>
        <v/>
      </c>
      <c r="AM495" s="39"/>
      <c r="BB495" s="16" t="e">
        <f t="shared" si="363"/>
        <v>#N/A</v>
      </c>
      <c r="BC495" s="16" t="str">
        <f t="shared" si="364"/>
        <v/>
      </c>
      <c r="BD495" s="16" t="e">
        <f t="shared" si="365"/>
        <v>#N/A</v>
      </c>
      <c r="BE495" s="16" t="str">
        <f t="shared" si="366"/>
        <v/>
      </c>
      <c r="BF495" s="16" t="str">
        <f t="shared" si="367"/>
        <v/>
      </c>
      <c r="BG495" s="16" t="e">
        <f t="shared" si="368"/>
        <v>#N/A</v>
      </c>
      <c r="BH495" s="16" t="e">
        <f t="shared" si="369"/>
        <v>#N/A</v>
      </c>
      <c r="BI495" t="e">
        <f t="shared" si="370"/>
        <v>#N/A</v>
      </c>
      <c r="BJ495" t="e">
        <f t="shared" si="371"/>
        <v>#N/A</v>
      </c>
      <c r="BK495" s="4"/>
      <c r="BL495" s="28" t="str">
        <f t="shared" si="372"/>
        <v/>
      </c>
      <c r="BM495" s="28" t="str">
        <f t="shared" si="373"/>
        <v/>
      </c>
      <c r="BN495" t="str">
        <f t="shared" si="374"/>
        <v/>
      </c>
      <c r="BO495" s="4"/>
      <c r="BP495" s="4"/>
      <c r="BQ495" s="4"/>
      <c r="BR495" s="4"/>
      <c r="BS495" s="4"/>
      <c r="CC495" s="30" t="str">
        <f t="shared" si="375"/>
        <v/>
      </c>
      <c r="CD495" s="24" t="e">
        <f t="shared" si="380"/>
        <v>#N/A</v>
      </c>
      <c r="CE495" s="4" t="e">
        <f t="shared" si="381"/>
        <v>#N/A</v>
      </c>
      <c r="CF495" s="33" t="str">
        <f t="shared" si="376"/>
        <v/>
      </c>
      <c r="CG495" t="str">
        <f t="shared" si="377"/>
        <v/>
      </c>
      <c r="CH495" t="e">
        <f t="shared" si="378"/>
        <v>#N/A</v>
      </c>
      <c r="CI495" t="e">
        <f t="shared" si="379"/>
        <v>#N/A</v>
      </c>
      <c r="CJ495" s="4" t="str">
        <f t="shared" si="350"/>
        <v/>
      </c>
      <c r="CK495" s="33" t="e">
        <f t="shared" si="351"/>
        <v>#N/A</v>
      </c>
      <c r="CL495" s="4" t="e">
        <f t="shared" si="352"/>
        <v>#N/A</v>
      </c>
      <c r="CM495" s="24" t="str">
        <f t="shared" si="353"/>
        <v/>
      </c>
      <c r="CN495" s="4" t="str">
        <f t="shared" si="354"/>
        <v/>
      </c>
      <c r="CO495" s="4"/>
      <c r="CR495" s="33" t="str">
        <f t="shared" si="382"/>
        <v/>
      </c>
      <c r="CS495" s="4" t="str">
        <f t="shared" si="383"/>
        <v/>
      </c>
      <c r="CT495" t="str">
        <f t="shared" si="384"/>
        <v/>
      </c>
    </row>
    <row r="496" spans="2:98" x14ac:dyDescent="0.3">
      <c r="B496" s="31">
        <v>489</v>
      </c>
      <c r="C496" s="61"/>
      <c r="D496" s="60"/>
      <c r="E496" s="19" t="str">
        <f t="shared" si="337"/>
        <v/>
      </c>
      <c r="F496" s="20" t="e">
        <f t="shared" si="338"/>
        <v>#N/A</v>
      </c>
      <c r="G496" s="21" t="str">
        <f t="shared" si="339"/>
        <v/>
      </c>
      <c r="H496" s="43"/>
      <c r="I496" s="43"/>
      <c r="J496" s="23" t="str">
        <f t="shared" si="355"/>
        <v/>
      </c>
      <c r="K496" s="24" t="str">
        <f t="shared" si="340"/>
        <v/>
      </c>
      <c r="L496" s="24" t="e">
        <f t="shared" si="341"/>
        <v>#N/A</v>
      </c>
      <c r="N496" s="25" t="str">
        <f t="shared" si="356"/>
        <v/>
      </c>
      <c r="O496" s="23" t="str">
        <f t="shared" si="357"/>
        <v/>
      </c>
      <c r="P496" s="26" t="e">
        <f t="shared" si="358"/>
        <v>#N/A</v>
      </c>
      <c r="Q496" t="b">
        <f t="shared" si="342"/>
        <v>0</v>
      </c>
      <c r="R496" s="26" t="e">
        <f t="shared" si="343"/>
        <v>#N/A</v>
      </c>
      <c r="S496" s="44" t="e">
        <f t="shared" si="344"/>
        <v>#N/A</v>
      </c>
      <c r="AC496" t="str">
        <f t="shared" si="359"/>
        <v/>
      </c>
      <c r="AD496" t="str">
        <f t="shared" si="360"/>
        <v/>
      </c>
      <c r="AE496" s="4" t="str">
        <f t="shared" si="345"/>
        <v/>
      </c>
      <c r="AF496" s="4" t="e">
        <f t="shared" si="361"/>
        <v>#N/A</v>
      </c>
      <c r="AG496" s="4" t="e">
        <f t="shared" si="362"/>
        <v>#N/A</v>
      </c>
      <c r="AH496" s="4" t="e">
        <f t="shared" si="346"/>
        <v>#N/A</v>
      </c>
      <c r="AI496" t="str">
        <f t="shared" si="347"/>
        <v/>
      </c>
      <c r="AJ496" t="str">
        <f t="shared" si="348"/>
        <v/>
      </c>
      <c r="AK496" t="str">
        <f t="shared" si="349"/>
        <v/>
      </c>
      <c r="AM496" s="39"/>
      <c r="BB496" s="16" t="e">
        <f t="shared" si="363"/>
        <v>#N/A</v>
      </c>
      <c r="BC496" s="16" t="str">
        <f t="shared" si="364"/>
        <v/>
      </c>
      <c r="BD496" s="16" t="e">
        <f t="shared" si="365"/>
        <v>#N/A</v>
      </c>
      <c r="BE496" s="16" t="str">
        <f t="shared" si="366"/>
        <v/>
      </c>
      <c r="BF496" s="16" t="str">
        <f t="shared" si="367"/>
        <v/>
      </c>
      <c r="BG496" s="16" t="e">
        <f t="shared" si="368"/>
        <v>#N/A</v>
      </c>
      <c r="BH496" s="16" t="e">
        <f t="shared" si="369"/>
        <v>#N/A</v>
      </c>
      <c r="BI496" t="e">
        <f t="shared" si="370"/>
        <v>#N/A</v>
      </c>
      <c r="BJ496" t="e">
        <f t="shared" si="371"/>
        <v>#N/A</v>
      </c>
      <c r="BK496" s="4"/>
      <c r="BL496" s="28" t="str">
        <f t="shared" si="372"/>
        <v/>
      </c>
      <c r="BM496" s="28" t="str">
        <f t="shared" si="373"/>
        <v/>
      </c>
      <c r="BN496" t="str">
        <f t="shared" si="374"/>
        <v/>
      </c>
      <c r="BO496" s="4"/>
      <c r="BP496" s="4"/>
      <c r="BQ496" s="4"/>
      <c r="BR496" s="4"/>
      <c r="BS496" s="4"/>
      <c r="CC496" s="30" t="str">
        <f t="shared" si="375"/>
        <v/>
      </c>
      <c r="CD496" s="24" t="e">
        <f t="shared" si="380"/>
        <v>#N/A</v>
      </c>
      <c r="CE496" s="4" t="e">
        <f t="shared" si="381"/>
        <v>#N/A</v>
      </c>
      <c r="CF496" s="33" t="str">
        <f t="shared" si="376"/>
        <v/>
      </c>
      <c r="CG496" t="str">
        <f t="shared" si="377"/>
        <v/>
      </c>
      <c r="CH496" t="e">
        <f t="shared" si="378"/>
        <v>#N/A</v>
      </c>
      <c r="CI496" t="e">
        <f t="shared" si="379"/>
        <v>#N/A</v>
      </c>
      <c r="CJ496" s="4" t="str">
        <f t="shared" si="350"/>
        <v/>
      </c>
      <c r="CK496" s="33" t="e">
        <f t="shared" si="351"/>
        <v>#N/A</v>
      </c>
      <c r="CL496" s="4" t="e">
        <f t="shared" si="352"/>
        <v>#N/A</v>
      </c>
      <c r="CM496" s="24" t="str">
        <f t="shared" si="353"/>
        <v/>
      </c>
      <c r="CN496" s="4" t="str">
        <f t="shared" si="354"/>
        <v/>
      </c>
      <c r="CO496" s="4"/>
      <c r="CR496" s="33" t="str">
        <f t="shared" si="382"/>
        <v/>
      </c>
      <c r="CS496" s="4" t="str">
        <f t="shared" si="383"/>
        <v/>
      </c>
      <c r="CT496" t="str">
        <f t="shared" si="384"/>
        <v/>
      </c>
    </row>
    <row r="497" spans="2:98" x14ac:dyDescent="0.3">
      <c r="B497" s="31">
        <v>490</v>
      </c>
      <c r="C497" s="61"/>
      <c r="D497" s="60"/>
      <c r="E497" s="19" t="str">
        <f t="shared" si="337"/>
        <v/>
      </c>
      <c r="F497" s="20" t="e">
        <f t="shared" si="338"/>
        <v>#N/A</v>
      </c>
      <c r="G497" s="21" t="str">
        <f t="shared" si="339"/>
        <v/>
      </c>
      <c r="H497" s="43"/>
      <c r="I497" s="43"/>
      <c r="J497" s="23" t="str">
        <f t="shared" si="355"/>
        <v/>
      </c>
      <c r="K497" s="24" t="str">
        <f t="shared" si="340"/>
        <v/>
      </c>
      <c r="L497" s="24" t="e">
        <f t="shared" si="341"/>
        <v>#N/A</v>
      </c>
      <c r="N497" s="25" t="str">
        <f t="shared" si="356"/>
        <v/>
      </c>
      <c r="O497" s="23" t="str">
        <f t="shared" si="357"/>
        <v/>
      </c>
      <c r="P497" s="26" t="e">
        <f t="shared" si="358"/>
        <v>#N/A</v>
      </c>
      <c r="Q497" t="b">
        <f t="shared" si="342"/>
        <v>0</v>
      </c>
      <c r="R497" s="26" t="e">
        <f t="shared" si="343"/>
        <v>#N/A</v>
      </c>
      <c r="S497" s="44" t="e">
        <f t="shared" si="344"/>
        <v>#N/A</v>
      </c>
      <c r="AC497" t="str">
        <f t="shared" si="359"/>
        <v/>
      </c>
      <c r="AD497" t="str">
        <f t="shared" si="360"/>
        <v/>
      </c>
      <c r="AE497" s="4" t="str">
        <f t="shared" si="345"/>
        <v/>
      </c>
      <c r="AF497" s="4" t="e">
        <f t="shared" si="361"/>
        <v>#N/A</v>
      </c>
      <c r="AG497" s="4" t="e">
        <f t="shared" si="362"/>
        <v>#N/A</v>
      </c>
      <c r="AH497" s="4" t="e">
        <f t="shared" si="346"/>
        <v>#N/A</v>
      </c>
      <c r="AI497" t="str">
        <f t="shared" si="347"/>
        <v/>
      </c>
      <c r="AJ497" t="str">
        <f t="shared" si="348"/>
        <v/>
      </c>
      <c r="AK497" t="str">
        <f t="shared" si="349"/>
        <v/>
      </c>
      <c r="AM497" s="39"/>
      <c r="BB497" s="16" t="e">
        <f t="shared" si="363"/>
        <v>#N/A</v>
      </c>
      <c r="BC497" s="16" t="str">
        <f t="shared" si="364"/>
        <v/>
      </c>
      <c r="BD497" s="16" t="e">
        <f t="shared" si="365"/>
        <v>#N/A</v>
      </c>
      <c r="BE497" s="16" t="str">
        <f t="shared" si="366"/>
        <v/>
      </c>
      <c r="BF497" s="16" t="str">
        <f t="shared" si="367"/>
        <v/>
      </c>
      <c r="BG497" s="16" t="e">
        <f t="shared" si="368"/>
        <v>#N/A</v>
      </c>
      <c r="BH497" s="16" t="e">
        <f t="shared" si="369"/>
        <v>#N/A</v>
      </c>
      <c r="BI497" t="e">
        <f t="shared" si="370"/>
        <v>#N/A</v>
      </c>
      <c r="BJ497" t="e">
        <f t="shared" si="371"/>
        <v>#N/A</v>
      </c>
      <c r="BK497" s="4"/>
      <c r="BL497" s="28" t="str">
        <f t="shared" si="372"/>
        <v/>
      </c>
      <c r="BM497" s="28" t="str">
        <f t="shared" si="373"/>
        <v/>
      </c>
      <c r="BN497" t="str">
        <f t="shared" si="374"/>
        <v/>
      </c>
      <c r="BO497" s="4"/>
      <c r="BP497" s="4"/>
      <c r="BQ497" s="4"/>
      <c r="BR497" s="4"/>
      <c r="BS497" s="4"/>
      <c r="CC497" s="30" t="str">
        <f t="shared" si="375"/>
        <v/>
      </c>
      <c r="CD497" s="24" t="e">
        <f t="shared" si="380"/>
        <v>#N/A</v>
      </c>
      <c r="CE497" s="4" t="e">
        <f t="shared" si="381"/>
        <v>#N/A</v>
      </c>
      <c r="CF497" s="33" t="str">
        <f t="shared" si="376"/>
        <v/>
      </c>
      <c r="CG497" t="str">
        <f t="shared" si="377"/>
        <v/>
      </c>
      <c r="CH497" t="e">
        <f t="shared" si="378"/>
        <v>#N/A</v>
      </c>
      <c r="CI497" t="e">
        <f t="shared" si="379"/>
        <v>#N/A</v>
      </c>
      <c r="CJ497" s="4" t="str">
        <f t="shared" si="350"/>
        <v/>
      </c>
      <c r="CK497" s="33" t="e">
        <f t="shared" si="351"/>
        <v>#N/A</v>
      </c>
      <c r="CL497" s="4" t="e">
        <f t="shared" si="352"/>
        <v>#N/A</v>
      </c>
      <c r="CM497" s="24" t="str">
        <f t="shared" si="353"/>
        <v/>
      </c>
      <c r="CN497" s="4" t="str">
        <f t="shared" si="354"/>
        <v/>
      </c>
      <c r="CO497" s="4"/>
      <c r="CR497" s="33" t="str">
        <f t="shared" si="382"/>
        <v/>
      </c>
      <c r="CS497" s="4" t="str">
        <f t="shared" si="383"/>
        <v/>
      </c>
      <c r="CT497" t="str">
        <f t="shared" si="384"/>
        <v/>
      </c>
    </row>
    <row r="498" spans="2:98" x14ac:dyDescent="0.3">
      <c r="B498" s="31">
        <v>491</v>
      </c>
      <c r="C498" s="61"/>
      <c r="D498" s="60"/>
      <c r="E498" s="19" t="str">
        <f t="shared" si="337"/>
        <v/>
      </c>
      <c r="F498" s="20" t="e">
        <f t="shared" si="338"/>
        <v>#N/A</v>
      </c>
      <c r="G498" s="21" t="str">
        <f t="shared" si="339"/>
        <v/>
      </c>
      <c r="H498" s="43"/>
      <c r="I498" s="43"/>
      <c r="J498" s="23" t="str">
        <f t="shared" si="355"/>
        <v/>
      </c>
      <c r="K498" s="24" t="str">
        <f t="shared" si="340"/>
        <v/>
      </c>
      <c r="L498" s="24" t="e">
        <f t="shared" si="341"/>
        <v>#N/A</v>
      </c>
      <c r="N498" s="25" t="str">
        <f t="shared" si="356"/>
        <v/>
      </c>
      <c r="O498" s="23" t="str">
        <f t="shared" si="357"/>
        <v/>
      </c>
      <c r="P498" s="26" t="e">
        <f t="shared" si="358"/>
        <v>#N/A</v>
      </c>
      <c r="Q498" t="b">
        <f t="shared" si="342"/>
        <v>0</v>
      </c>
      <c r="R498" s="26" t="e">
        <f t="shared" si="343"/>
        <v>#N/A</v>
      </c>
      <c r="S498" s="44" t="e">
        <f t="shared" si="344"/>
        <v>#N/A</v>
      </c>
      <c r="AC498" t="str">
        <f t="shared" si="359"/>
        <v/>
      </c>
      <c r="AD498" t="str">
        <f t="shared" si="360"/>
        <v/>
      </c>
      <c r="AE498" s="4" t="str">
        <f t="shared" si="345"/>
        <v/>
      </c>
      <c r="AF498" s="4" t="e">
        <f t="shared" si="361"/>
        <v>#N/A</v>
      </c>
      <c r="AG498" s="4" t="e">
        <f t="shared" si="362"/>
        <v>#N/A</v>
      </c>
      <c r="AH498" s="4" t="e">
        <f t="shared" si="346"/>
        <v>#N/A</v>
      </c>
      <c r="AI498" t="str">
        <f t="shared" si="347"/>
        <v/>
      </c>
      <c r="AJ498" t="str">
        <f t="shared" si="348"/>
        <v/>
      </c>
      <c r="AK498" t="str">
        <f t="shared" si="349"/>
        <v/>
      </c>
      <c r="AM498" s="39"/>
      <c r="BB498" s="16" t="e">
        <f t="shared" si="363"/>
        <v>#N/A</v>
      </c>
      <c r="BC498" s="16" t="str">
        <f t="shared" si="364"/>
        <v/>
      </c>
      <c r="BD498" s="16" t="e">
        <f t="shared" si="365"/>
        <v>#N/A</v>
      </c>
      <c r="BE498" s="16" t="str">
        <f t="shared" si="366"/>
        <v/>
      </c>
      <c r="BF498" s="16" t="str">
        <f t="shared" si="367"/>
        <v/>
      </c>
      <c r="BG498" s="16" t="e">
        <f t="shared" si="368"/>
        <v>#N/A</v>
      </c>
      <c r="BH498" s="16" t="e">
        <f t="shared" si="369"/>
        <v>#N/A</v>
      </c>
      <c r="BI498" t="e">
        <f t="shared" si="370"/>
        <v>#N/A</v>
      </c>
      <c r="BJ498" t="e">
        <f t="shared" si="371"/>
        <v>#N/A</v>
      </c>
      <c r="BK498" s="4"/>
      <c r="BL498" s="28" t="str">
        <f t="shared" si="372"/>
        <v/>
      </c>
      <c r="BM498" s="28" t="str">
        <f t="shared" si="373"/>
        <v/>
      </c>
      <c r="BN498" t="str">
        <f t="shared" si="374"/>
        <v/>
      </c>
      <c r="BO498" s="4"/>
      <c r="BP498" s="4"/>
      <c r="BQ498" s="4"/>
      <c r="BR498" s="4"/>
      <c r="BS498" s="4"/>
      <c r="CC498" s="30" t="str">
        <f t="shared" si="375"/>
        <v/>
      </c>
      <c r="CD498" s="24" t="e">
        <f t="shared" si="380"/>
        <v>#N/A</v>
      </c>
      <c r="CE498" s="4" t="e">
        <f t="shared" si="381"/>
        <v>#N/A</v>
      </c>
      <c r="CF498" s="33" t="str">
        <f t="shared" si="376"/>
        <v/>
      </c>
      <c r="CG498" t="str">
        <f t="shared" si="377"/>
        <v/>
      </c>
      <c r="CH498" t="e">
        <f t="shared" si="378"/>
        <v>#N/A</v>
      </c>
      <c r="CI498" t="e">
        <f t="shared" si="379"/>
        <v>#N/A</v>
      </c>
      <c r="CJ498" s="4" t="str">
        <f t="shared" si="350"/>
        <v/>
      </c>
      <c r="CK498" s="33" t="e">
        <f t="shared" si="351"/>
        <v>#N/A</v>
      </c>
      <c r="CL498" s="4" t="e">
        <f t="shared" si="352"/>
        <v>#N/A</v>
      </c>
      <c r="CM498" s="24" t="str">
        <f t="shared" si="353"/>
        <v/>
      </c>
      <c r="CN498" s="4" t="str">
        <f t="shared" si="354"/>
        <v/>
      </c>
      <c r="CO498" s="4"/>
      <c r="CR498" s="33" t="str">
        <f t="shared" si="382"/>
        <v/>
      </c>
      <c r="CS498" s="4" t="str">
        <f t="shared" si="383"/>
        <v/>
      </c>
      <c r="CT498" t="str">
        <f t="shared" si="384"/>
        <v/>
      </c>
    </row>
    <row r="499" spans="2:98" x14ac:dyDescent="0.3">
      <c r="B499" s="31">
        <v>492</v>
      </c>
      <c r="C499" s="61"/>
      <c r="D499" s="60"/>
      <c r="E499" s="19" t="str">
        <f t="shared" si="337"/>
        <v/>
      </c>
      <c r="F499" s="20" t="e">
        <f t="shared" si="338"/>
        <v>#N/A</v>
      </c>
      <c r="G499" s="21" t="str">
        <f t="shared" si="339"/>
        <v/>
      </c>
      <c r="H499" s="43"/>
      <c r="I499" s="43"/>
      <c r="J499" s="23" t="str">
        <f t="shared" si="355"/>
        <v/>
      </c>
      <c r="K499" s="24" t="str">
        <f t="shared" si="340"/>
        <v/>
      </c>
      <c r="L499" s="24" t="e">
        <f t="shared" si="341"/>
        <v>#N/A</v>
      </c>
      <c r="N499" s="25" t="str">
        <f t="shared" si="356"/>
        <v/>
      </c>
      <c r="O499" s="23" t="str">
        <f t="shared" si="357"/>
        <v/>
      </c>
      <c r="P499" s="26" t="e">
        <f t="shared" si="358"/>
        <v>#N/A</v>
      </c>
      <c r="Q499" t="b">
        <f t="shared" si="342"/>
        <v>0</v>
      </c>
      <c r="R499" s="26" t="e">
        <f t="shared" si="343"/>
        <v>#N/A</v>
      </c>
      <c r="S499" s="44" t="e">
        <f t="shared" si="344"/>
        <v>#N/A</v>
      </c>
      <c r="AC499" t="str">
        <f t="shared" si="359"/>
        <v/>
      </c>
      <c r="AD499" t="str">
        <f t="shared" si="360"/>
        <v/>
      </c>
      <c r="AE499" s="4" t="str">
        <f t="shared" si="345"/>
        <v/>
      </c>
      <c r="AF499" s="4" t="e">
        <f t="shared" si="361"/>
        <v>#N/A</v>
      </c>
      <c r="AG499" s="4" t="e">
        <f t="shared" si="362"/>
        <v>#N/A</v>
      </c>
      <c r="AH499" s="4" t="e">
        <f t="shared" si="346"/>
        <v>#N/A</v>
      </c>
      <c r="AI499" t="str">
        <f t="shared" si="347"/>
        <v/>
      </c>
      <c r="AJ499" t="str">
        <f t="shared" si="348"/>
        <v/>
      </c>
      <c r="AK499" t="str">
        <f t="shared" si="349"/>
        <v/>
      </c>
      <c r="AM499" s="39"/>
      <c r="BB499" s="16" t="e">
        <f t="shared" si="363"/>
        <v>#N/A</v>
      </c>
      <c r="BC499" s="16" t="str">
        <f t="shared" si="364"/>
        <v/>
      </c>
      <c r="BD499" s="16" t="e">
        <f t="shared" si="365"/>
        <v>#N/A</v>
      </c>
      <c r="BE499" s="16" t="str">
        <f t="shared" si="366"/>
        <v/>
      </c>
      <c r="BF499" s="16" t="str">
        <f t="shared" si="367"/>
        <v/>
      </c>
      <c r="BG499" s="16" t="e">
        <f t="shared" si="368"/>
        <v>#N/A</v>
      </c>
      <c r="BH499" s="16" t="e">
        <f t="shared" si="369"/>
        <v>#N/A</v>
      </c>
      <c r="BI499" t="e">
        <f t="shared" si="370"/>
        <v>#N/A</v>
      </c>
      <c r="BJ499" t="e">
        <f t="shared" si="371"/>
        <v>#N/A</v>
      </c>
      <c r="BK499" s="4"/>
      <c r="BL499" s="28" t="str">
        <f t="shared" si="372"/>
        <v/>
      </c>
      <c r="BM499" s="28" t="str">
        <f t="shared" si="373"/>
        <v/>
      </c>
      <c r="BN499" t="str">
        <f t="shared" si="374"/>
        <v/>
      </c>
      <c r="BO499" s="4"/>
      <c r="BP499" s="4"/>
      <c r="BQ499" s="4"/>
      <c r="BR499" s="4"/>
      <c r="BS499" s="4"/>
      <c r="CC499" s="30" t="str">
        <f t="shared" si="375"/>
        <v/>
      </c>
      <c r="CD499" s="24" t="e">
        <f t="shared" si="380"/>
        <v>#N/A</v>
      </c>
      <c r="CE499" s="4" t="e">
        <f t="shared" si="381"/>
        <v>#N/A</v>
      </c>
      <c r="CF499" s="33" t="str">
        <f t="shared" si="376"/>
        <v/>
      </c>
      <c r="CG499" t="str">
        <f t="shared" si="377"/>
        <v/>
      </c>
      <c r="CH499" t="e">
        <f t="shared" si="378"/>
        <v>#N/A</v>
      </c>
      <c r="CI499" t="e">
        <f t="shared" si="379"/>
        <v>#N/A</v>
      </c>
      <c r="CJ499" s="4" t="str">
        <f t="shared" si="350"/>
        <v/>
      </c>
      <c r="CK499" s="33" t="e">
        <f t="shared" si="351"/>
        <v>#N/A</v>
      </c>
      <c r="CL499" s="4" t="e">
        <f t="shared" si="352"/>
        <v>#N/A</v>
      </c>
      <c r="CM499" s="24" t="str">
        <f t="shared" si="353"/>
        <v/>
      </c>
      <c r="CN499" s="4" t="str">
        <f t="shared" si="354"/>
        <v/>
      </c>
      <c r="CO499" s="4"/>
      <c r="CR499" s="33" t="str">
        <f t="shared" si="382"/>
        <v/>
      </c>
      <c r="CS499" s="4" t="str">
        <f t="shared" si="383"/>
        <v/>
      </c>
      <c r="CT499" t="str">
        <f t="shared" si="384"/>
        <v/>
      </c>
    </row>
    <row r="500" spans="2:98" x14ac:dyDescent="0.3">
      <c r="B500" s="31">
        <v>493</v>
      </c>
      <c r="C500" s="61"/>
      <c r="D500" s="60"/>
      <c r="E500" s="19" t="str">
        <f t="shared" si="337"/>
        <v/>
      </c>
      <c r="F500" s="20" t="e">
        <f t="shared" si="338"/>
        <v>#N/A</v>
      </c>
      <c r="G500" s="21" t="str">
        <f t="shared" si="339"/>
        <v/>
      </c>
      <c r="H500" s="43"/>
      <c r="I500" s="43"/>
      <c r="J500" s="23" t="str">
        <f t="shared" si="355"/>
        <v/>
      </c>
      <c r="K500" s="24" t="str">
        <f t="shared" si="340"/>
        <v/>
      </c>
      <c r="L500" s="24" t="e">
        <f t="shared" si="341"/>
        <v>#N/A</v>
      </c>
      <c r="N500" s="25" t="str">
        <f t="shared" si="356"/>
        <v/>
      </c>
      <c r="O500" s="23" t="str">
        <f t="shared" si="357"/>
        <v/>
      </c>
      <c r="P500" s="26" t="e">
        <f t="shared" si="358"/>
        <v>#N/A</v>
      </c>
      <c r="Q500" t="b">
        <f t="shared" si="342"/>
        <v>0</v>
      </c>
      <c r="R500" s="26" t="e">
        <f t="shared" si="343"/>
        <v>#N/A</v>
      </c>
      <c r="S500" s="44" t="e">
        <f t="shared" si="344"/>
        <v>#N/A</v>
      </c>
      <c r="AC500" t="str">
        <f t="shared" si="359"/>
        <v/>
      </c>
      <c r="AD500" t="str">
        <f t="shared" si="360"/>
        <v/>
      </c>
      <c r="AE500" s="4" t="str">
        <f t="shared" si="345"/>
        <v/>
      </c>
      <c r="AF500" s="4" t="e">
        <f t="shared" si="361"/>
        <v>#N/A</v>
      </c>
      <c r="AG500" s="4" t="e">
        <f t="shared" si="362"/>
        <v>#N/A</v>
      </c>
      <c r="AH500" s="4" t="e">
        <f t="shared" si="346"/>
        <v>#N/A</v>
      </c>
      <c r="AI500" t="str">
        <f t="shared" si="347"/>
        <v/>
      </c>
      <c r="AJ500" t="str">
        <f t="shared" si="348"/>
        <v/>
      </c>
      <c r="AK500" t="str">
        <f t="shared" si="349"/>
        <v/>
      </c>
      <c r="AM500" s="39"/>
      <c r="BB500" s="16" t="e">
        <f t="shared" si="363"/>
        <v>#N/A</v>
      </c>
      <c r="BC500" s="16" t="str">
        <f t="shared" si="364"/>
        <v/>
      </c>
      <c r="BD500" s="16" t="e">
        <f t="shared" si="365"/>
        <v>#N/A</v>
      </c>
      <c r="BE500" s="16" t="str">
        <f t="shared" si="366"/>
        <v/>
      </c>
      <c r="BF500" s="16" t="str">
        <f t="shared" si="367"/>
        <v/>
      </c>
      <c r="BG500" s="16" t="e">
        <f t="shared" si="368"/>
        <v>#N/A</v>
      </c>
      <c r="BH500" s="16" t="e">
        <f t="shared" si="369"/>
        <v>#N/A</v>
      </c>
      <c r="BI500" t="e">
        <f t="shared" si="370"/>
        <v>#N/A</v>
      </c>
      <c r="BJ500" t="e">
        <f t="shared" si="371"/>
        <v>#N/A</v>
      </c>
      <c r="BK500" s="4"/>
      <c r="BL500" s="28" t="str">
        <f t="shared" si="372"/>
        <v/>
      </c>
      <c r="BM500" s="28" t="str">
        <f t="shared" si="373"/>
        <v/>
      </c>
      <c r="BN500" t="str">
        <f t="shared" si="374"/>
        <v/>
      </c>
      <c r="BO500" s="4"/>
      <c r="BP500" s="4"/>
      <c r="BQ500" s="4"/>
      <c r="BR500" s="4"/>
      <c r="BS500" s="4"/>
      <c r="CC500" s="30" t="str">
        <f t="shared" si="375"/>
        <v/>
      </c>
      <c r="CD500" s="24" t="e">
        <f t="shared" si="380"/>
        <v>#N/A</v>
      </c>
      <c r="CE500" s="4" t="e">
        <f t="shared" si="381"/>
        <v>#N/A</v>
      </c>
      <c r="CF500" s="33" t="str">
        <f t="shared" si="376"/>
        <v/>
      </c>
      <c r="CG500" t="str">
        <f t="shared" si="377"/>
        <v/>
      </c>
      <c r="CH500" t="e">
        <f t="shared" si="378"/>
        <v>#N/A</v>
      </c>
      <c r="CI500" t="e">
        <f t="shared" si="379"/>
        <v>#N/A</v>
      </c>
      <c r="CJ500" s="4" t="str">
        <f t="shared" si="350"/>
        <v/>
      </c>
      <c r="CK500" s="33" t="e">
        <f t="shared" si="351"/>
        <v>#N/A</v>
      </c>
      <c r="CL500" s="4" t="e">
        <f t="shared" si="352"/>
        <v>#N/A</v>
      </c>
      <c r="CM500" s="24" t="str">
        <f t="shared" si="353"/>
        <v/>
      </c>
      <c r="CN500" s="4" t="str">
        <f t="shared" si="354"/>
        <v/>
      </c>
      <c r="CO500" s="4"/>
      <c r="CR500" s="33" t="str">
        <f t="shared" si="382"/>
        <v/>
      </c>
      <c r="CS500" s="4" t="str">
        <f t="shared" si="383"/>
        <v/>
      </c>
      <c r="CT500" t="str">
        <f t="shared" si="384"/>
        <v/>
      </c>
    </row>
    <row r="501" spans="2:98" x14ac:dyDescent="0.3">
      <c r="B501" s="31">
        <v>494</v>
      </c>
      <c r="C501" s="61"/>
      <c r="D501" s="60"/>
      <c r="E501" s="19" t="str">
        <f t="shared" si="337"/>
        <v/>
      </c>
      <c r="F501" s="20" t="e">
        <f t="shared" si="338"/>
        <v>#N/A</v>
      </c>
      <c r="G501" s="21" t="str">
        <f t="shared" si="339"/>
        <v/>
      </c>
      <c r="H501" s="43"/>
      <c r="I501" s="43"/>
      <c r="J501" s="23" t="str">
        <f t="shared" si="355"/>
        <v/>
      </c>
      <c r="K501" s="24" t="str">
        <f t="shared" si="340"/>
        <v/>
      </c>
      <c r="L501" s="24" t="e">
        <f t="shared" si="341"/>
        <v>#N/A</v>
      </c>
      <c r="N501" s="25" t="str">
        <f t="shared" si="356"/>
        <v/>
      </c>
      <c r="O501" s="23" t="str">
        <f t="shared" si="357"/>
        <v/>
      </c>
      <c r="P501" s="26" t="e">
        <f t="shared" si="358"/>
        <v>#N/A</v>
      </c>
      <c r="Q501" t="b">
        <f t="shared" si="342"/>
        <v>0</v>
      </c>
      <c r="R501" s="26" t="e">
        <f t="shared" si="343"/>
        <v>#N/A</v>
      </c>
      <c r="S501" s="44" t="e">
        <f t="shared" si="344"/>
        <v>#N/A</v>
      </c>
      <c r="AC501" t="str">
        <f t="shared" si="359"/>
        <v/>
      </c>
      <c r="AD501" t="str">
        <f t="shared" si="360"/>
        <v/>
      </c>
      <c r="AE501" s="4" t="str">
        <f t="shared" si="345"/>
        <v/>
      </c>
      <c r="AF501" s="4" t="e">
        <f t="shared" si="361"/>
        <v>#N/A</v>
      </c>
      <c r="AG501" s="4" t="e">
        <f t="shared" si="362"/>
        <v>#N/A</v>
      </c>
      <c r="AH501" s="4" t="e">
        <f t="shared" si="346"/>
        <v>#N/A</v>
      </c>
      <c r="AI501" t="str">
        <f t="shared" si="347"/>
        <v/>
      </c>
      <c r="AJ501" t="str">
        <f t="shared" si="348"/>
        <v/>
      </c>
      <c r="AK501" t="str">
        <f t="shared" si="349"/>
        <v/>
      </c>
      <c r="AM501" s="39"/>
      <c r="BB501" s="16" t="e">
        <f t="shared" si="363"/>
        <v>#N/A</v>
      </c>
      <c r="BC501" s="16" t="str">
        <f t="shared" si="364"/>
        <v/>
      </c>
      <c r="BD501" s="16" t="e">
        <f t="shared" si="365"/>
        <v>#N/A</v>
      </c>
      <c r="BE501" s="16" t="str">
        <f t="shared" si="366"/>
        <v/>
      </c>
      <c r="BF501" s="16" t="str">
        <f t="shared" si="367"/>
        <v/>
      </c>
      <c r="BG501" s="16" t="e">
        <f t="shared" si="368"/>
        <v>#N/A</v>
      </c>
      <c r="BH501" s="16" t="e">
        <f t="shared" si="369"/>
        <v>#N/A</v>
      </c>
      <c r="BI501" t="e">
        <f t="shared" si="370"/>
        <v>#N/A</v>
      </c>
      <c r="BJ501" t="e">
        <f t="shared" si="371"/>
        <v>#N/A</v>
      </c>
      <c r="BK501" s="4"/>
      <c r="BL501" s="28" t="str">
        <f t="shared" si="372"/>
        <v/>
      </c>
      <c r="BM501" s="28" t="str">
        <f t="shared" si="373"/>
        <v/>
      </c>
      <c r="BN501" t="str">
        <f t="shared" si="374"/>
        <v/>
      </c>
      <c r="BO501" s="4"/>
      <c r="BP501" s="4"/>
      <c r="BQ501" s="4"/>
      <c r="BR501" s="4"/>
      <c r="BS501" s="4"/>
      <c r="CC501" s="30" t="str">
        <f t="shared" si="375"/>
        <v/>
      </c>
      <c r="CD501" s="24" t="e">
        <f t="shared" si="380"/>
        <v>#N/A</v>
      </c>
      <c r="CE501" s="4" t="e">
        <f t="shared" si="381"/>
        <v>#N/A</v>
      </c>
      <c r="CF501" s="33" t="str">
        <f t="shared" si="376"/>
        <v/>
      </c>
      <c r="CG501" t="str">
        <f t="shared" si="377"/>
        <v/>
      </c>
      <c r="CH501" t="e">
        <f t="shared" si="378"/>
        <v>#N/A</v>
      </c>
      <c r="CI501" t="e">
        <f t="shared" si="379"/>
        <v>#N/A</v>
      </c>
      <c r="CJ501" s="4" t="str">
        <f t="shared" si="350"/>
        <v/>
      </c>
      <c r="CK501" s="33" t="e">
        <f t="shared" si="351"/>
        <v>#N/A</v>
      </c>
      <c r="CL501" s="4" t="e">
        <f t="shared" si="352"/>
        <v>#N/A</v>
      </c>
      <c r="CM501" s="24" t="str">
        <f t="shared" si="353"/>
        <v/>
      </c>
      <c r="CN501" s="4" t="str">
        <f t="shared" si="354"/>
        <v/>
      </c>
      <c r="CO501" s="4"/>
      <c r="CR501" s="33" t="str">
        <f t="shared" si="382"/>
        <v/>
      </c>
      <c r="CS501" s="4" t="str">
        <f t="shared" si="383"/>
        <v/>
      </c>
      <c r="CT501" t="str">
        <f t="shared" si="384"/>
        <v/>
      </c>
    </row>
    <row r="502" spans="2:98" x14ac:dyDescent="0.3">
      <c r="B502" s="31">
        <v>495</v>
      </c>
      <c r="C502" s="61"/>
      <c r="D502" s="60"/>
      <c r="E502" s="19" t="str">
        <f t="shared" si="337"/>
        <v/>
      </c>
      <c r="F502" s="20" t="e">
        <f t="shared" si="338"/>
        <v>#N/A</v>
      </c>
      <c r="G502" s="21" t="str">
        <f t="shared" si="339"/>
        <v/>
      </c>
      <c r="H502" s="43"/>
      <c r="I502" s="43"/>
      <c r="J502" s="23" t="str">
        <f t="shared" si="355"/>
        <v/>
      </c>
      <c r="K502" s="24" t="str">
        <f t="shared" si="340"/>
        <v/>
      </c>
      <c r="L502" s="24" t="e">
        <f t="shared" si="341"/>
        <v>#N/A</v>
      </c>
      <c r="N502" s="25" t="str">
        <f t="shared" si="356"/>
        <v/>
      </c>
      <c r="O502" s="23" t="str">
        <f t="shared" si="357"/>
        <v/>
      </c>
      <c r="P502" s="26" t="e">
        <f t="shared" si="358"/>
        <v>#N/A</v>
      </c>
      <c r="Q502" t="b">
        <f t="shared" si="342"/>
        <v>0</v>
      </c>
      <c r="R502" s="26" t="e">
        <f t="shared" si="343"/>
        <v>#N/A</v>
      </c>
      <c r="S502" s="44" t="e">
        <f t="shared" si="344"/>
        <v>#N/A</v>
      </c>
      <c r="AC502" t="str">
        <f t="shared" si="359"/>
        <v/>
      </c>
      <c r="AD502" t="str">
        <f t="shared" si="360"/>
        <v/>
      </c>
      <c r="AE502" s="4" t="str">
        <f t="shared" si="345"/>
        <v/>
      </c>
      <c r="AF502" s="4" t="e">
        <f t="shared" si="361"/>
        <v>#N/A</v>
      </c>
      <c r="AG502" s="4" t="e">
        <f t="shared" si="362"/>
        <v>#N/A</v>
      </c>
      <c r="AH502" s="4" t="e">
        <f t="shared" si="346"/>
        <v>#N/A</v>
      </c>
      <c r="AI502" t="str">
        <f t="shared" si="347"/>
        <v/>
      </c>
      <c r="AJ502" t="str">
        <f t="shared" si="348"/>
        <v/>
      </c>
      <c r="AK502" t="str">
        <f t="shared" si="349"/>
        <v/>
      </c>
      <c r="AM502" s="39"/>
      <c r="BB502" s="16" t="e">
        <f t="shared" si="363"/>
        <v>#N/A</v>
      </c>
      <c r="BC502" s="16" t="str">
        <f t="shared" si="364"/>
        <v/>
      </c>
      <c r="BD502" s="16" t="e">
        <f t="shared" si="365"/>
        <v>#N/A</v>
      </c>
      <c r="BE502" s="16" t="str">
        <f t="shared" si="366"/>
        <v/>
      </c>
      <c r="BF502" s="16" t="str">
        <f t="shared" si="367"/>
        <v/>
      </c>
      <c r="BG502" s="16" t="e">
        <f t="shared" si="368"/>
        <v>#N/A</v>
      </c>
      <c r="BH502" s="16" t="e">
        <f t="shared" si="369"/>
        <v>#N/A</v>
      </c>
      <c r="BI502" t="e">
        <f t="shared" si="370"/>
        <v>#N/A</v>
      </c>
      <c r="BJ502" t="e">
        <f t="shared" si="371"/>
        <v>#N/A</v>
      </c>
      <c r="BK502" s="4"/>
      <c r="BL502" s="28" t="str">
        <f t="shared" si="372"/>
        <v/>
      </c>
      <c r="BM502" s="28" t="str">
        <f t="shared" si="373"/>
        <v/>
      </c>
      <c r="BN502" t="str">
        <f t="shared" si="374"/>
        <v/>
      </c>
      <c r="BO502" s="4"/>
      <c r="BP502" s="4"/>
      <c r="BQ502" s="4"/>
      <c r="BR502" s="4"/>
      <c r="BS502" s="4"/>
      <c r="CC502" s="30" t="str">
        <f t="shared" si="375"/>
        <v/>
      </c>
      <c r="CD502" s="24" t="e">
        <f t="shared" si="380"/>
        <v>#N/A</v>
      </c>
      <c r="CE502" s="4" t="e">
        <f t="shared" si="381"/>
        <v>#N/A</v>
      </c>
      <c r="CF502" s="33" t="str">
        <f t="shared" si="376"/>
        <v/>
      </c>
      <c r="CG502" t="str">
        <f t="shared" si="377"/>
        <v/>
      </c>
      <c r="CH502" t="e">
        <f t="shared" si="378"/>
        <v>#N/A</v>
      </c>
      <c r="CI502" t="e">
        <f t="shared" si="379"/>
        <v>#N/A</v>
      </c>
      <c r="CJ502" s="4" t="str">
        <f t="shared" si="350"/>
        <v/>
      </c>
      <c r="CK502" s="33" t="e">
        <f t="shared" si="351"/>
        <v>#N/A</v>
      </c>
      <c r="CL502" s="4" t="e">
        <f t="shared" si="352"/>
        <v>#N/A</v>
      </c>
      <c r="CM502" s="24" t="str">
        <f t="shared" si="353"/>
        <v/>
      </c>
      <c r="CN502" s="4" t="str">
        <f t="shared" si="354"/>
        <v/>
      </c>
      <c r="CO502" s="4"/>
      <c r="CR502" s="33" t="str">
        <f t="shared" si="382"/>
        <v/>
      </c>
      <c r="CS502" s="4" t="str">
        <f t="shared" si="383"/>
        <v/>
      </c>
      <c r="CT502" t="str">
        <f t="shared" si="384"/>
        <v/>
      </c>
    </row>
    <row r="503" spans="2:98" x14ac:dyDescent="0.3">
      <c r="B503" s="31">
        <v>496</v>
      </c>
      <c r="C503" s="61"/>
      <c r="D503" s="60"/>
      <c r="E503" s="19" t="str">
        <f t="shared" si="337"/>
        <v/>
      </c>
      <c r="F503" s="20" t="e">
        <f t="shared" si="338"/>
        <v>#N/A</v>
      </c>
      <c r="G503" s="21" t="str">
        <f t="shared" si="339"/>
        <v/>
      </c>
      <c r="H503" s="43"/>
      <c r="I503" s="43"/>
      <c r="J503" s="23" t="str">
        <f t="shared" si="355"/>
        <v/>
      </c>
      <c r="K503" s="24" t="str">
        <f t="shared" si="340"/>
        <v/>
      </c>
      <c r="L503" s="24" t="e">
        <f t="shared" si="341"/>
        <v>#N/A</v>
      </c>
      <c r="N503" s="25" t="str">
        <f t="shared" si="356"/>
        <v/>
      </c>
      <c r="O503" s="23" t="str">
        <f t="shared" si="357"/>
        <v/>
      </c>
      <c r="P503" s="26" t="e">
        <f t="shared" si="358"/>
        <v>#N/A</v>
      </c>
      <c r="Q503" t="b">
        <f t="shared" si="342"/>
        <v>0</v>
      </c>
      <c r="R503" s="26" t="e">
        <f t="shared" si="343"/>
        <v>#N/A</v>
      </c>
      <c r="S503" s="44" t="e">
        <f t="shared" si="344"/>
        <v>#N/A</v>
      </c>
      <c r="AC503" t="str">
        <f t="shared" si="359"/>
        <v/>
      </c>
      <c r="AD503" t="str">
        <f t="shared" si="360"/>
        <v/>
      </c>
      <c r="AE503" s="4" t="str">
        <f t="shared" si="345"/>
        <v/>
      </c>
      <c r="AF503" s="4" t="e">
        <f t="shared" si="361"/>
        <v>#N/A</v>
      </c>
      <c r="AG503" s="4" t="e">
        <f t="shared" si="362"/>
        <v>#N/A</v>
      </c>
      <c r="AH503" s="4" t="e">
        <f t="shared" si="346"/>
        <v>#N/A</v>
      </c>
      <c r="AI503" t="str">
        <f t="shared" si="347"/>
        <v/>
      </c>
      <c r="AJ503" t="str">
        <f t="shared" si="348"/>
        <v/>
      </c>
      <c r="AK503" t="str">
        <f t="shared" si="349"/>
        <v/>
      </c>
      <c r="AM503" s="39"/>
      <c r="BB503" s="16" t="e">
        <f t="shared" si="363"/>
        <v>#N/A</v>
      </c>
      <c r="BC503" s="16" t="str">
        <f t="shared" si="364"/>
        <v/>
      </c>
      <c r="BD503" s="16" t="e">
        <f t="shared" si="365"/>
        <v>#N/A</v>
      </c>
      <c r="BE503" s="16" t="str">
        <f t="shared" si="366"/>
        <v/>
      </c>
      <c r="BF503" s="16" t="str">
        <f t="shared" si="367"/>
        <v/>
      </c>
      <c r="BG503" s="16" t="e">
        <f t="shared" si="368"/>
        <v>#N/A</v>
      </c>
      <c r="BH503" s="16" t="e">
        <f t="shared" si="369"/>
        <v>#N/A</v>
      </c>
      <c r="BI503" t="e">
        <f t="shared" si="370"/>
        <v>#N/A</v>
      </c>
      <c r="BJ503" t="e">
        <f t="shared" si="371"/>
        <v>#N/A</v>
      </c>
      <c r="BK503" s="4"/>
      <c r="BL503" s="28" t="str">
        <f t="shared" si="372"/>
        <v/>
      </c>
      <c r="BM503" s="28" t="str">
        <f t="shared" si="373"/>
        <v/>
      </c>
      <c r="BN503" t="str">
        <f t="shared" si="374"/>
        <v/>
      </c>
      <c r="BO503" s="4"/>
      <c r="BP503" s="4"/>
      <c r="BQ503" s="4"/>
      <c r="BR503" s="4"/>
      <c r="BS503" s="4"/>
      <c r="CC503" s="30" t="str">
        <f t="shared" si="375"/>
        <v/>
      </c>
      <c r="CD503" s="24" t="e">
        <f t="shared" si="380"/>
        <v>#N/A</v>
      </c>
      <c r="CE503" s="4" t="e">
        <f t="shared" si="381"/>
        <v>#N/A</v>
      </c>
      <c r="CF503" s="33" t="str">
        <f t="shared" si="376"/>
        <v/>
      </c>
      <c r="CG503" t="str">
        <f t="shared" si="377"/>
        <v/>
      </c>
      <c r="CH503" t="e">
        <f t="shared" si="378"/>
        <v>#N/A</v>
      </c>
      <c r="CI503" t="e">
        <f t="shared" si="379"/>
        <v>#N/A</v>
      </c>
      <c r="CJ503" s="4" t="str">
        <f t="shared" si="350"/>
        <v/>
      </c>
      <c r="CK503" s="33" t="e">
        <f t="shared" si="351"/>
        <v>#N/A</v>
      </c>
      <c r="CL503" s="4" t="e">
        <f t="shared" si="352"/>
        <v>#N/A</v>
      </c>
      <c r="CM503" s="24" t="str">
        <f t="shared" si="353"/>
        <v/>
      </c>
      <c r="CN503" s="4" t="str">
        <f t="shared" si="354"/>
        <v/>
      </c>
      <c r="CO503" s="4"/>
      <c r="CR503" s="33" t="str">
        <f t="shared" si="382"/>
        <v/>
      </c>
      <c r="CS503" s="4" t="str">
        <f t="shared" si="383"/>
        <v/>
      </c>
      <c r="CT503" t="str">
        <f t="shared" si="384"/>
        <v/>
      </c>
    </row>
    <row r="504" spans="2:98" x14ac:dyDescent="0.3">
      <c r="B504" s="31">
        <v>497</v>
      </c>
      <c r="C504" s="61"/>
      <c r="D504" s="60"/>
      <c r="E504" s="19" t="str">
        <f t="shared" si="337"/>
        <v/>
      </c>
      <c r="F504" s="20" t="e">
        <f t="shared" si="338"/>
        <v>#N/A</v>
      </c>
      <c r="G504" s="21" t="str">
        <f t="shared" si="339"/>
        <v/>
      </c>
      <c r="H504" s="43"/>
      <c r="I504" s="43"/>
      <c r="J504" s="23" t="str">
        <f t="shared" si="355"/>
        <v/>
      </c>
      <c r="K504" s="24" t="str">
        <f t="shared" si="340"/>
        <v/>
      </c>
      <c r="L504" s="24" t="e">
        <f t="shared" si="341"/>
        <v>#N/A</v>
      </c>
      <c r="N504" s="25" t="str">
        <f t="shared" si="356"/>
        <v/>
      </c>
      <c r="O504" s="23" t="str">
        <f t="shared" si="357"/>
        <v/>
      </c>
      <c r="P504" s="26" t="e">
        <f t="shared" si="358"/>
        <v>#N/A</v>
      </c>
      <c r="Q504" t="b">
        <f t="shared" si="342"/>
        <v>0</v>
      </c>
      <c r="R504" s="26" t="e">
        <f t="shared" si="343"/>
        <v>#N/A</v>
      </c>
      <c r="S504" s="44" t="e">
        <f t="shared" si="344"/>
        <v>#N/A</v>
      </c>
      <c r="AC504" t="str">
        <f t="shared" si="359"/>
        <v/>
      </c>
      <c r="AD504" t="str">
        <f t="shared" si="360"/>
        <v/>
      </c>
      <c r="AE504" s="4" t="str">
        <f t="shared" si="345"/>
        <v/>
      </c>
      <c r="AF504" s="4" t="e">
        <f t="shared" si="361"/>
        <v>#N/A</v>
      </c>
      <c r="AG504" s="4" t="e">
        <f t="shared" si="362"/>
        <v>#N/A</v>
      </c>
      <c r="AH504" s="4" t="e">
        <f t="shared" si="346"/>
        <v>#N/A</v>
      </c>
      <c r="AI504" t="str">
        <f t="shared" si="347"/>
        <v/>
      </c>
      <c r="AJ504" t="str">
        <f t="shared" si="348"/>
        <v/>
      </c>
      <c r="AK504" t="str">
        <f t="shared" si="349"/>
        <v/>
      </c>
      <c r="AM504" s="39"/>
      <c r="BB504" s="16" t="e">
        <f t="shared" si="363"/>
        <v>#N/A</v>
      </c>
      <c r="BC504" s="16" t="str">
        <f t="shared" si="364"/>
        <v/>
      </c>
      <c r="BD504" s="16" t="e">
        <f t="shared" si="365"/>
        <v>#N/A</v>
      </c>
      <c r="BE504" s="16" t="str">
        <f t="shared" si="366"/>
        <v/>
      </c>
      <c r="BF504" s="16" t="str">
        <f t="shared" si="367"/>
        <v/>
      </c>
      <c r="BG504" s="16" t="e">
        <f t="shared" si="368"/>
        <v>#N/A</v>
      </c>
      <c r="BH504" s="16" t="e">
        <f t="shared" si="369"/>
        <v>#N/A</v>
      </c>
      <c r="BI504" t="e">
        <f t="shared" si="370"/>
        <v>#N/A</v>
      </c>
      <c r="BJ504" t="e">
        <f t="shared" si="371"/>
        <v>#N/A</v>
      </c>
      <c r="BK504" s="4"/>
      <c r="BL504" s="28" t="str">
        <f t="shared" si="372"/>
        <v/>
      </c>
      <c r="BM504" s="28" t="str">
        <f t="shared" si="373"/>
        <v/>
      </c>
      <c r="BN504" t="str">
        <f t="shared" si="374"/>
        <v/>
      </c>
      <c r="BO504" s="4"/>
      <c r="BP504" s="4"/>
      <c r="BQ504" s="4"/>
      <c r="BR504" s="4"/>
      <c r="BS504" s="4"/>
      <c r="CC504" s="30" t="str">
        <f t="shared" si="375"/>
        <v/>
      </c>
      <c r="CD504" s="24" t="e">
        <f t="shared" si="380"/>
        <v>#N/A</v>
      </c>
      <c r="CE504" s="4" t="e">
        <f t="shared" si="381"/>
        <v>#N/A</v>
      </c>
      <c r="CF504" s="33" t="str">
        <f t="shared" si="376"/>
        <v/>
      </c>
      <c r="CG504" t="str">
        <f t="shared" si="377"/>
        <v/>
      </c>
      <c r="CH504" t="e">
        <f t="shared" si="378"/>
        <v>#N/A</v>
      </c>
      <c r="CI504" t="e">
        <f t="shared" si="379"/>
        <v>#N/A</v>
      </c>
      <c r="CJ504" s="4" t="str">
        <f t="shared" si="350"/>
        <v/>
      </c>
      <c r="CK504" s="33" t="e">
        <f t="shared" si="351"/>
        <v>#N/A</v>
      </c>
      <c r="CL504" s="4" t="e">
        <f t="shared" si="352"/>
        <v>#N/A</v>
      </c>
      <c r="CM504" s="24" t="str">
        <f t="shared" si="353"/>
        <v/>
      </c>
      <c r="CN504" s="4" t="str">
        <f t="shared" si="354"/>
        <v/>
      </c>
      <c r="CO504" s="4"/>
      <c r="CR504" s="33" t="str">
        <f t="shared" si="382"/>
        <v/>
      </c>
      <c r="CS504" s="4" t="str">
        <f t="shared" si="383"/>
        <v/>
      </c>
      <c r="CT504" t="str">
        <f t="shared" si="384"/>
        <v/>
      </c>
    </row>
    <row r="505" spans="2:98" x14ac:dyDescent="0.3">
      <c r="B505" s="31">
        <v>498</v>
      </c>
      <c r="C505" s="61"/>
      <c r="D505" s="60"/>
      <c r="E505" s="19" t="str">
        <f t="shared" si="337"/>
        <v/>
      </c>
      <c r="F505" s="20" t="e">
        <f t="shared" si="338"/>
        <v>#N/A</v>
      </c>
      <c r="G505" s="21" t="str">
        <f t="shared" si="339"/>
        <v/>
      </c>
      <c r="H505" s="43"/>
      <c r="I505" s="43"/>
      <c r="J505" s="23" t="str">
        <f t="shared" si="355"/>
        <v/>
      </c>
      <c r="K505" s="24" t="str">
        <f t="shared" si="340"/>
        <v/>
      </c>
      <c r="L505" s="24" t="e">
        <f t="shared" si="341"/>
        <v>#N/A</v>
      </c>
      <c r="N505" s="25" t="str">
        <f t="shared" si="356"/>
        <v/>
      </c>
      <c r="O505" s="23" t="str">
        <f t="shared" si="357"/>
        <v/>
      </c>
      <c r="P505" s="26" t="e">
        <f t="shared" si="358"/>
        <v>#N/A</v>
      </c>
      <c r="Q505" t="b">
        <f t="shared" si="342"/>
        <v>0</v>
      </c>
      <c r="R505" s="26" t="e">
        <f t="shared" si="343"/>
        <v>#N/A</v>
      </c>
      <c r="S505" s="44" t="e">
        <f t="shared" si="344"/>
        <v>#N/A</v>
      </c>
      <c r="AC505" t="str">
        <f t="shared" si="359"/>
        <v/>
      </c>
      <c r="AD505" t="str">
        <f t="shared" si="360"/>
        <v/>
      </c>
      <c r="AE505" s="4" t="str">
        <f t="shared" si="345"/>
        <v/>
      </c>
      <c r="AF505" s="4" t="e">
        <f t="shared" si="361"/>
        <v>#N/A</v>
      </c>
      <c r="AG505" s="4" t="e">
        <f t="shared" si="362"/>
        <v>#N/A</v>
      </c>
      <c r="AH505" s="4" t="e">
        <f t="shared" si="346"/>
        <v>#N/A</v>
      </c>
      <c r="AI505" t="str">
        <f t="shared" si="347"/>
        <v/>
      </c>
      <c r="AJ505" t="str">
        <f t="shared" si="348"/>
        <v/>
      </c>
      <c r="AK505" t="str">
        <f t="shared" si="349"/>
        <v/>
      </c>
      <c r="AM505" s="39"/>
      <c r="BB505" s="16" t="e">
        <f t="shared" si="363"/>
        <v>#N/A</v>
      </c>
      <c r="BC505" s="16" t="str">
        <f t="shared" si="364"/>
        <v/>
      </c>
      <c r="BD505" s="16" t="e">
        <f t="shared" si="365"/>
        <v>#N/A</v>
      </c>
      <c r="BE505" s="16" t="str">
        <f t="shared" si="366"/>
        <v/>
      </c>
      <c r="BF505" s="16" t="str">
        <f t="shared" si="367"/>
        <v/>
      </c>
      <c r="BG505" s="16" t="e">
        <f t="shared" si="368"/>
        <v>#N/A</v>
      </c>
      <c r="BH505" s="16" t="e">
        <f t="shared" si="369"/>
        <v>#N/A</v>
      </c>
      <c r="BI505" t="e">
        <f t="shared" si="370"/>
        <v>#N/A</v>
      </c>
      <c r="BJ505" t="e">
        <f t="shared" si="371"/>
        <v>#N/A</v>
      </c>
      <c r="BK505" s="4"/>
      <c r="BL505" s="28" t="str">
        <f t="shared" si="372"/>
        <v/>
      </c>
      <c r="BM505" s="28" t="str">
        <f t="shared" si="373"/>
        <v/>
      </c>
      <c r="BN505" t="str">
        <f t="shared" si="374"/>
        <v/>
      </c>
      <c r="BO505" s="4"/>
      <c r="BP505" s="4"/>
      <c r="BQ505" s="4"/>
      <c r="BR505" s="4"/>
      <c r="BS505" s="4"/>
      <c r="CC505" s="30" t="str">
        <f t="shared" si="375"/>
        <v/>
      </c>
      <c r="CD505" s="24" t="e">
        <f t="shared" si="380"/>
        <v>#N/A</v>
      </c>
      <c r="CE505" s="4" t="e">
        <f t="shared" si="381"/>
        <v>#N/A</v>
      </c>
      <c r="CF505" s="33" t="str">
        <f t="shared" si="376"/>
        <v/>
      </c>
      <c r="CG505" t="str">
        <f t="shared" si="377"/>
        <v/>
      </c>
      <c r="CH505" t="e">
        <f t="shared" si="378"/>
        <v>#N/A</v>
      </c>
      <c r="CI505" t="e">
        <f t="shared" si="379"/>
        <v>#N/A</v>
      </c>
      <c r="CJ505" s="4" t="str">
        <f t="shared" si="350"/>
        <v/>
      </c>
      <c r="CK505" s="33" t="e">
        <f t="shared" si="351"/>
        <v>#N/A</v>
      </c>
      <c r="CL505" s="4" t="e">
        <f t="shared" si="352"/>
        <v>#N/A</v>
      </c>
      <c r="CM505" s="24" t="str">
        <f t="shared" si="353"/>
        <v/>
      </c>
      <c r="CN505" s="4" t="str">
        <f t="shared" si="354"/>
        <v/>
      </c>
      <c r="CO505" s="4"/>
      <c r="CR505" s="33" t="str">
        <f t="shared" si="382"/>
        <v/>
      </c>
      <c r="CS505" s="4" t="str">
        <f t="shared" si="383"/>
        <v/>
      </c>
      <c r="CT505" t="str">
        <f t="shared" si="384"/>
        <v/>
      </c>
    </row>
    <row r="506" spans="2:98" x14ac:dyDescent="0.3">
      <c r="B506" s="31">
        <v>499</v>
      </c>
      <c r="C506" s="61"/>
      <c r="D506" s="60"/>
      <c r="E506" s="19" t="str">
        <f t="shared" si="337"/>
        <v/>
      </c>
      <c r="F506" s="20" t="e">
        <f t="shared" si="338"/>
        <v>#N/A</v>
      </c>
      <c r="G506" s="21" t="str">
        <f t="shared" si="339"/>
        <v/>
      </c>
      <c r="H506" s="43"/>
      <c r="I506" s="43"/>
      <c r="J506" s="23" t="str">
        <f t="shared" si="355"/>
        <v/>
      </c>
      <c r="K506" s="24" t="str">
        <f t="shared" si="340"/>
        <v/>
      </c>
      <c r="L506" s="24" t="e">
        <f t="shared" si="341"/>
        <v>#N/A</v>
      </c>
      <c r="N506" s="25" t="str">
        <f t="shared" si="356"/>
        <v/>
      </c>
      <c r="O506" s="23" t="str">
        <f t="shared" si="357"/>
        <v/>
      </c>
      <c r="P506" s="26" t="e">
        <f t="shared" si="358"/>
        <v>#N/A</v>
      </c>
      <c r="Q506" t="b">
        <f t="shared" si="342"/>
        <v>0</v>
      </c>
      <c r="R506" s="26" t="e">
        <f t="shared" si="343"/>
        <v>#N/A</v>
      </c>
      <c r="S506" s="44" t="e">
        <f t="shared" si="344"/>
        <v>#N/A</v>
      </c>
      <c r="AC506" t="str">
        <f t="shared" si="359"/>
        <v/>
      </c>
      <c r="AD506" t="str">
        <f t="shared" si="360"/>
        <v/>
      </c>
      <c r="AE506" s="4" t="str">
        <f t="shared" si="345"/>
        <v/>
      </c>
      <c r="AF506" s="4" t="e">
        <f t="shared" si="361"/>
        <v>#N/A</v>
      </c>
      <c r="AG506" s="4" t="e">
        <f t="shared" si="362"/>
        <v>#N/A</v>
      </c>
      <c r="AH506" s="4" t="e">
        <f t="shared" si="346"/>
        <v>#N/A</v>
      </c>
      <c r="AI506" t="str">
        <f t="shared" si="347"/>
        <v/>
      </c>
      <c r="AJ506" t="str">
        <f t="shared" si="348"/>
        <v/>
      </c>
      <c r="AK506" t="str">
        <f t="shared" si="349"/>
        <v/>
      </c>
      <c r="AM506" s="39"/>
      <c r="BB506" s="16" t="e">
        <f t="shared" si="363"/>
        <v>#N/A</v>
      </c>
      <c r="BC506" s="16" t="str">
        <f t="shared" si="364"/>
        <v/>
      </c>
      <c r="BD506" s="16" t="e">
        <f t="shared" si="365"/>
        <v>#N/A</v>
      </c>
      <c r="BE506" s="16" t="str">
        <f t="shared" si="366"/>
        <v/>
      </c>
      <c r="BF506" s="16" t="str">
        <f t="shared" si="367"/>
        <v/>
      </c>
      <c r="BG506" s="16" t="e">
        <f t="shared" si="368"/>
        <v>#N/A</v>
      </c>
      <c r="BH506" s="16" t="e">
        <f t="shared" si="369"/>
        <v>#N/A</v>
      </c>
      <c r="BI506" t="e">
        <f t="shared" si="370"/>
        <v>#N/A</v>
      </c>
      <c r="BJ506" t="e">
        <f t="shared" si="371"/>
        <v>#N/A</v>
      </c>
      <c r="BK506" s="4"/>
      <c r="BL506" s="28" t="str">
        <f t="shared" si="372"/>
        <v/>
      </c>
      <c r="BM506" s="28" t="str">
        <f t="shared" si="373"/>
        <v/>
      </c>
      <c r="BN506" t="str">
        <f t="shared" si="374"/>
        <v/>
      </c>
      <c r="BO506" s="4"/>
      <c r="BP506" s="4"/>
      <c r="BQ506" s="4"/>
      <c r="BR506" s="4"/>
      <c r="BS506" s="4"/>
      <c r="CC506" s="30" t="str">
        <f t="shared" si="375"/>
        <v/>
      </c>
      <c r="CD506" s="24" t="e">
        <f t="shared" si="380"/>
        <v>#N/A</v>
      </c>
      <c r="CE506" s="4" t="e">
        <f t="shared" si="381"/>
        <v>#N/A</v>
      </c>
      <c r="CF506" s="33" t="str">
        <f t="shared" si="376"/>
        <v/>
      </c>
      <c r="CG506" t="str">
        <f t="shared" si="377"/>
        <v/>
      </c>
      <c r="CH506" t="e">
        <f t="shared" si="378"/>
        <v>#N/A</v>
      </c>
      <c r="CI506" t="e">
        <f t="shared" si="379"/>
        <v>#N/A</v>
      </c>
      <c r="CJ506" s="4" t="str">
        <f t="shared" si="350"/>
        <v/>
      </c>
      <c r="CK506" s="33" t="e">
        <f t="shared" si="351"/>
        <v>#N/A</v>
      </c>
      <c r="CL506" s="4" t="e">
        <f t="shared" si="352"/>
        <v>#N/A</v>
      </c>
      <c r="CM506" s="24" t="str">
        <f t="shared" si="353"/>
        <v/>
      </c>
      <c r="CN506" s="4" t="str">
        <f t="shared" si="354"/>
        <v/>
      </c>
      <c r="CO506" s="4"/>
      <c r="CR506" s="33" t="str">
        <f t="shared" si="382"/>
        <v/>
      </c>
      <c r="CS506" s="4" t="str">
        <f t="shared" si="383"/>
        <v/>
      </c>
      <c r="CT506" t="str">
        <f t="shared" si="384"/>
        <v/>
      </c>
    </row>
    <row r="507" spans="2:98" x14ac:dyDescent="0.3">
      <c r="B507" s="31">
        <v>500</v>
      </c>
      <c r="C507" s="61"/>
      <c r="D507" s="60"/>
      <c r="E507" s="19" t="str">
        <f t="shared" si="337"/>
        <v/>
      </c>
      <c r="F507" s="20" t="e">
        <f t="shared" si="338"/>
        <v>#N/A</v>
      </c>
      <c r="G507" s="21" t="str">
        <f t="shared" si="339"/>
        <v/>
      </c>
      <c r="H507" s="43"/>
      <c r="I507" s="43"/>
      <c r="J507" s="23" t="str">
        <f t="shared" si="355"/>
        <v/>
      </c>
      <c r="K507" s="24" t="str">
        <f t="shared" si="340"/>
        <v/>
      </c>
      <c r="L507" s="24" t="e">
        <f t="shared" si="341"/>
        <v>#N/A</v>
      </c>
      <c r="N507" s="25" t="str">
        <f t="shared" si="356"/>
        <v/>
      </c>
      <c r="O507" s="23" t="str">
        <f t="shared" si="357"/>
        <v/>
      </c>
      <c r="P507" s="26" t="e">
        <f t="shared" si="358"/>
        <v>#N/A</v>
      </c>
      <c r="Q507" t="b">
        <f t="shared" si="342"/>
        <v>0</v>
      </c>
      <c r="R507" s="26" t="e">
        <f t="shared" si="343"/>
        <v>#N/A</v>
      </c>
      <c r="S507" s="44" t="e">
        <f t="shared" si="344"/>
        <v>#N/A</v>
      </c>
      <c r="AC507" t="str">
        <f t="shared" si="359"/>
        <v/>
      </c>
      <c r="AD507" t="str">
        <f t="shared" si="360"/>
        <v/>
      </c>
      <c r="AE507" s="4" t="str">
        <f t="shared" si="345"/>
        <v/>
      </c>
      <c r="AF507" s="4" t="e">
        <f t="shared" si="361"/>
        <v>#N/A</v>
      </c>
      <c r="AG507" s="4" t="e">
        <f t="shared" si="362"/>
        <v>#N/A</v>
      </c>
      <c r="AH507" s="4" t="e">
        <f t="shared" si="346"/>
        <v>#N/A</v>
      </c>
      <c r="AI507" t="str">
        <f t="shared" si="347"/>
        <v/>
      </c>
      <c r="AJ507" t="str">
        <f t="shared" si="348"/>
        <v/>
      </c>
      <c r="AK507" t="str">
        <f t="shared" si="349"/>
        <v/>
      </c>
      <c r="AM507" s="39"/>
      <c r="BB507" s="16" t="e">
        <f t="shared" si="363"/>
        <v>#N/A</v>
      </c>
      <c r="BC507" s="16" t="str">
        <f t="shared" si="364"/>
        <v/>
      </c>
      <c r="BD507" s="16" t="e">
        <f t="shared" si="365"/>
        <v>#N/A</v>
      </c>
      <c r="BE507" s="16" t="str">
        <f t="shared" si="366"/>
        <v/>
      </c>
      <c r="BF507" s="16" t="str">
        <f t="shared" si="367"/>
        <v/>
      </c>
      <c r="BG507" s="16" t="e">
        <f t="shared" si="368"/>
        <v>#N/A</v>
      </c>
      <c r="BH507" s="16" t="e">
        <f t="shared" si="369"/>
        <v>#N/A</v>
      </c>
      <c r="BI507" t="e">
        <f t="shared" si="370"/>
        <v>#N/A</v>
      </c>
      <c r="BJ507" t="e">
        <f t="shared" si="371"/>
        <v>#N/A</v>
      </c>
      <c r="BK507" s="4"/>
      <c r="BL507" s="28" t="str">
        <f t="shared" si="372"/>
        <v/>
      </c>
      <c r="BM507" s="28" t="str">
        <f t="shared" si="373"/>
        <v/>
      </c>
      <c r="BN507" t="str">
        <f t="shared" si="374"/>
        <v/>
      </c>
      <c r="BO507" s="4"/>
      <c r="BP507" s="4"/>
      <c r="BQ507" s="4"/>
      <c r="BR507" s="4"/>
      <c r="BS507" s="4"/>
      <c r="CC507" s="30" t="str">
        <f t="shared" si="375"/>
        <v/>
      </c>
      <c r="CD507" s="24" t="e">
        <f t="shared" si="380"/>
        <v>#N/A</v>
      </c>
      <c r="CE507" s="4" t="e">
        <f t="shared" si="381"/>
        <v>#N/A</v>
      </c>
      <c r="CF507" s="33" t="str">
        <f t="shared" si="376"/>
        <v/>
      </c>
      <c r="CG507" t="str">
        <f t="shared" si="377"/>
        <v/>
      </c>
      <c r="CH507" t="e">
        <f t="shared" si="378"/>
        <v>#N/A</v>
      </c>
      <c r="CI507" t="e">
        <f t="shared" si="379"/>
        <v>#N/A</v>
      </c>
      <c r="CJ507" s="4" t="str">
        <f t="shared" si="350"/>
        <v/>
      </c>
      <c r="CK507" s="33" t="e">
        <f t="shared" si="351"/>
        <v>#N/A</v>
      </c>
      <c r="CL507" s="4" t="e">
        <f t="shared" si="352"/>
        <v>#N/A</v>
      </c>
      <c r="CM507" s="24" t="str">
        <f t="shared" si="353"/>
        <v/>
      </c>
      <c r="CN507" s="4" t="str">
        <f t="shared" si="354"/>
        <v/>
      </c>
      <c r="CO507" s="4"/>
      <c r="CR507" s="33" t="str">
        <f t="shared" si="382"/>
        <v/>
      </c>
      <c r="CS507" s="4" t="str">
        <f t="shared" si="383"/>
        <v/>
      </c>
      <c r="CT507" t="str">
        <f t="shared" si="384"/>
        <v/>
      </c>
    </row>
    <row r="508" spans="2:98" x14ac:dyDescent="0.3">
      <c r="B508" s="31">
        <v>501</v>
      </c>
      <c r="C508" s="61"/>
      <c r="D508" s="60"/>
      <c r="E508" s="19" t="str">
        <f t="shared" si="337"/>
        <v/>
      </c>
      <c r="F508" s="20" t="e">
        <f t="shared" si="338"/>
        <v>#N/A</v>
      </c>
      <c r="G508" s="21" t="str">
        <f t="shared" si="339"/>
        <v/>
      </c>
      <c r="H508" s="43"/>
      <c r="I508" s="43"/>
      <c r="J508" s="23" t="str">
        <f t="shared" si="355"/>
        <v/>
      </c>
      <c r="K508" s="24" t="str">
        <f t="shared" si="340"/>
        <v/>
      </c>
      <c r="L508" s="24" t="e">
        <f t="shared" si="341"/>
        <v>#N/A</v>
      </c>
      <c r="N508" s="25" t="str">
        <f t="shared" si="356"/>
        <v/>
      </c>
      <c r="O508" s="23" t="str">
        <f t="shared" si="357"/>
        <v/>
      </c>
      <c r="P508" s="26" t="e">
        <f t="shared" si="358"/>
        <v>#N/A</v>
      </c>
      <c r="Q508" t="b">
        <f t="shared" si="342"/>
        <v>0</v>
      </c>
      <c r="R508" s="26" t="e">
        <f t="shared" si="343"/>
        <v>#N/A</v>
      </c>
      <c r="S508" s="44" t="e">
        <f t="shared" si="344"/>
        <v>#N/A</v>
      </c>
      <c r="AC508" t="str">
        <f t="shared" si="359"/>
        <v/>
      </c>
      <c r="AD508" t="str">
        <f t="shared" si="360"/>
        <v/>
      </c>
      <c r="AE508" s="4" t="str">
        <f t="shared" si="345"/>
        <v/>
      </c>
      <c r="AF508" s="4" t="e">
        <f t="shared" si="361"/>
        <v>#N/A</v>
      </c>
      <c r="AG508" s="4" t="e">
        <f t="shared" si="362"/>
        <v>#N/A</v>
      </c>
      <c r="AH508" s="4" t="e">
        <f t="shared" si="346"/>
        <v>#N/A</v>
      </c>
      <c r="AI508" t="str">
        <f t="shared" si="347"/>
        <v/>
      </c>
      <c r="AJ508" t="str">
        <f t="shared" si="348"/>
        <v/>
      </c>
      <c r="AK508" t="str">
        <f t="shared" si="349"/>
        <v/>
      </c>
      <c r="AM508" s="39"/>
      <c r="BB508" s="16" t="e">
        <f t="shared" si="363"/>
        <v>#N/A</v>
      </c>
      <c r="BC508" s="16" t="str">
        <f t="shared" si="364"/>
        <v/>
      </c>
      <c r="BD508" s="16" t="e">
        <f t="shared" si="365"/>
        <v>#N/A</v>
      </c>
      <c r="BE508" s="16" t="str">
        <f t="shared" si="366"/>
        <v/>
      </c>
      <c r="BF508" s="16" t="str">
        <f t="shared" si="367"/>
        <v/>
      </c>
      <c r="BG508" s="16" t="e">
        <f t="shared" si="368"/>
        <v>#N/A</v>
      </c>
      <c r="BH508" s="16" t="e">
        <f t="shared" si="369"/>
        <v>#N/A</v>
      </c>
      <c r="BI508" t="e">
        <f t="shared" si="370"/>
        <v>#N/A</v>
      </c>
      <c r="BJ508" t="e">
        <f t="shared" si="371"/>
        <v>#N/A</v>
      </c>
      <c r="BK508" s="4"/>
      <c r="BL508" s="28" t="str">
        <f t="shared" si="372"/>
        <v/>
      </c>
      <c r="BM508" s="28" t="str">
        <f t="shared" si="373"/>
        <v/>
      </c>
      <c r="BN508" t="str">
        <f t="shared" si="374"/>
        <v/>
      </c>
      <c r="BO508" s="4"/>
      <c r="BP508" s="4"/>
      <c r="BQ508" s="4"/>
      <c r="BR508" s="4"/>
      <c r="BS508" s="4"/>
      <c r="CC508" s="30" t="str">
        <f t="shared" si="375"/>
        <v/>
      </c>
      <c r="CD508" s="24" t="e">
        <f t="shared" si="380"/>
        <v>#N/A</v>
      </c>
      <c r="CE508" s="4" t="e">
        <f t="shared" si="381"/>
        <v>#N/A</v>
      </c>
      <c r="CF508" s="33" t="str">
        <f t="shared" si="376"/>
        <v/>
      </c>
      <c r="CG508" t="str">
        <f t="shared" si="377"/>
        <v/>
      </c>
      <c r="CH508" t="e">
        <f t="shared" si="378"/>
        <v>#N/A</v>
      </c>
      <c r="CI508" t="e">
        <f t="shared" si="379"/>
        <v>#N/A</v>
      </c>
      <c r="CJ508" s="4" t="str">
        <f t="shared" si="350"/>
        <v/>
      </c>
      <c r="CK508" s="33" t="e">
        <f t="shared" si="351"/>
        <v>#N/A</v>
      </c>
      <c r="CL508" s="4" t="e">
        <f t="shared" si="352"/>
        <v>#N/A</v>
      </c>
      <c r="CM508" s="24" t="str">
        <f t="shared" si="353"/>
        <v/>
      </c>
      <c r="CN508" s="4" t="str">
        <f t="shared" si="354"/>
        <v/>
      </c>
      <c r="CO508" s="4"/>
      <c r="CR508" s="33" t="str">
        <f t="shared" si="382"/>
        <v/>
      </c>
      <c r="CS508" s="4" t="str">
        <f t="shared" si="383"/>
        <v/>
      </c>
      <c r="CT508" t="str">
        <f t="shared" si="384"/>
        <v/>
      </c>
    </row>
    <row r="509" spans="2:98" x14ac:dyDescent="0.3">
      <c r="B509" s="31">
        <v>502</v>
      </c>
      <c r="C509" s="61"/>
      <c r="D509" s="60"/>
      <c r="E509" s="19" t="str">
        <f t="shared" si="337"/>
        <v/>
      </c>
      <c r="F509" s="20" t="e">
        <f t="shared" si="338"/>
        <v>#N/A</v>
      </c>
      <c r="G509" s="21" t="str">
        <f t="shared" si="339"/>
        <v/>
      </c>
      <c r="H509" s="43"/>
      <c r="I509" s="43"/>
      <c r="J509" s="23" t="str">
        <f t="shared" si="355"/>
        <v/>
      </c>
      <c r="K509" s="24" t="str">
        <f t="shared" si="340"/>
        <v/>
      </c>
      <c r="L509" s="24" t="e">
        <f t="shared" si="341"/>
        <v>#N/A</v>
      </c>
      <c r="N509" s="25" t="str">
        <f t="shared" si="356"/>
        <v/>
      </c>
      <c r="O509" s="23" t="str">
        <f t="shared" si="357"/>
        <v/>
      </c>
      <c r="P509" s="26" t="e">
        <f t="shared" si="358"/>
        <v>#N/A</v>
      </c>
      <c r="Q509" t="b">
        <f t="shared" si="342"/>
        <v>0</v>
      </c>
      <c r="R509" s="26" t="e">
        <f t="shared" si="343"/>
        <v>#N/A</v>
      </c>
      <c r="S509" s="44" t="e">
        <f t="shared" si="344"/>
        <v>#N/A</v>
      </c>
      <c r="AC509" t="str">
        <f t="shared" si="359"/>
        <v/>
      </c>
      <c r="AD509" t="str">
        <f t="shared" si="360"/>
        <v/>
      </c>
      <c r="AE509" s="4" t="str">
        <f t="shared" si="345"/>
        <v/>
      </c>
      <c r="AF509" s="4" t="e">
        <f t="shared" si="361"/>
        <v>#N/A</v>
      </c>
      <c r="AG509" s="4" t="e">
        <f t="shared" si="362"/>
        <v>#N/A</v>
      </c>
      <c r="AH509" s="4" t="e">
        <f t="shared" si="346"/>
        <v>#N/A</v>
      </c>
      <c r="AI509" t="str">
        <f t="shared" si="347"/>
        <v/>
      </c>
      <c r="AJ509" t="str">
        <f t="shared" si="348"/>
        <v/>
      </c>
      <c r="AK509" t="str">
        <f t="shared" si="349"/>
        <v/>
      </c>
      <c r="AM509" s="39"/>
      <c r="BB509" s="16" t="e">
        <f t="shared" si="363"/>
        <v>#N/A</v>
      </c>
      <c r="BC509" s="16" t="str">
        <f t="shared" si="364"/>
        <v/>
      </c>
      <c r="BD509" s="16" t="e">
        <f t="shared" si="365"/>
        <v>#N/A</v>
      </c>
      <c r="BE509" s="16" t="str">
        <f t="shared" si="366"/>
        <v/>
      </c>
      <c r="BF509" s="16" t="str">
        <f t="shared" si="367"/>
        <v/>
      </c>
      <c r="BG509" s="16" t="e">
        <f t="shared" si="368"/>
        <v>#N/A</v>
      </c>
      <c r="BH509" s="16" t="e">
        <f t="shared" si="369"/>
        <v>#N/A</v>
      </c>
      <c r="BI509" t="e">
        <f t="shared" si="370"/>
        <v>#N/A</v>
      </c>
      <c r="BJ509" t="e">
        <f t="shared" si="371"/>
        <v>#N/A</v>
      </c>
      <c r="BK509" s="4"/>
      <c r="BL509" s="28" t="str">
        <f t="shared" si="372"/>
        <v/>
      </c>
      <c r="BM509" s="28" t="str">
        <f t="shared" si="373"/>
        <v/>
      </c>
      <c r="BN509" t="str">
        <f t="shared" si="374"/>
        <v/>
      </c>
      <c r="BO509" s="4"/>
      <c r="BP509" s="4"/>
      <c r="BQ509" s="4"/>
      <c r="BR509" s="4"/>
      <c r="BS509" s="4"/>
      <c r="CC509" s="30" t="str">
        <f t="shared" si="375"/>
        <v/>
      </c>
      <c r="CD509" s="24" t="e">
        <f t="shared" si="380"/>
        <v>#N/A</v>
      </c>
      <c r="CE509" s="4" t="e">
        <f t="shared" si="381"/>
        <v>#N/A</v>
      </c>
      <c r="CF509" s="33" t="str">
        <f t="shared" si="376"/>
        <v/>
      </c>
      <c r="CG509" t="str">
        <f t="shared" si="377"/>
        <v/>
      </c>
      <c r="CH509" t="e">
        <f t="shared" si="378"/>
        <v>#N/A</v>
      </c>
      <c r="CI509" t="e">
        <f t="shared" si="379"/>
        <v>#N/A</v>
      </c>
      <c r="CJ509" s="4" t="str">
        <f t="shared" si="350"/>
        <v/>
      </c>
      <c r="CK509" s="33" t="e">
        <f t="shared" si="351"/>
        <v>#N/A</v>
      </c>
      <c r="CL509" s="4" t="e">
        <f t="shared" si="352"/>
        <v>#N/A</v>
      </c>
      <c r="CM509" s="24" t="str">
        <f t="shared" si="353"/>
        <v/>
      </c>
      <c r="CN509" s="4" t="str">
        <f t="shared" si="354"/>
        <v/>
      </c>
      <c r="CO509" s="4"/>
      <c r="CR509" s="33" t="str">
        <f t="shared" si="382"/>
        <v/>
      </c>
      <c r="CS509" s="4" t="str">
        <f t="shared" si="383"/>
        <v/>
      </c>
      <c r="CT509" t="str">
        <f t="shared" si="384"/>
        <v/>
      </c>
    </row>
    <row r="510" spans="2:98" x14ac:dyDescent="0.3">
      <c r="B510" s="31">
        <v>503</v>
      </c>
      <c r="C510" s="61"/>
      <c r="D510" s="60"/>
      <c r="E510" s="19" t="str">
        <f t="shared" si="337"/>
        <v/>
      </c>
      <c r="F510" s="20" t="e">
        <f t="shared" si="338"/>
        <v>#N/A</v>
      </c>
      <c r="G510" s="21" t="str">
        <f t="shared" si="339"/>
        <v/>
      </c>
      <c r="H510" s="43"/>
      <c r="I510" s="43"/>
      <c r="J510" s="23" t="str">
        <f t="shared" si="355"/>
        <v/>
      </c>
      <c r="K510" s="24" t="str">
        <f t="shared" si="340"/>
        <v/>
      </c>
      <c r="L510" s="24" t="e">
        <f t="shared" si="341"/>
        <v>#N/A</v>
      </c>
      <c r="N510" s="25" t="str">
        <f t="shared" si="356"/>
        <v/>
      </c>
      <c r="O510" s="23" t="str">
        <f t="shared" si="357"/>
        <v/>
      </c>
      <c r="P510" s="26" t="e">
        <f t="shared" si="358"/>
        <v>#N/A</v>
      </c>
      <c r="Q510" t="b">
        <f t="shared" si="342"/>
        <v>0</v>
      </c>
      <c r="R510" s="26" t="e">
        <f t="shared" si="343"/>
        <v>#N/A</v>
      </c>
      <c r="S510" s="44" t="e">
        <f t="shared" si="344"/>
        <v>#N/A</v>
      </c>
      <c r="AC510" t="str">
        <f t="shared" si="359"/>
        <v/>
      </c>
      <c r="AD510" t="str">
        <f t="shared" si="360"/>
        <v/>
      </c>
      <c r="AE510" s="4" t="str">
        <f t="shared" si="345"/>
        <v/>
      </c>
      <c r="AF510" s="4" t="e">
        <f t="shared" si="361"/>
        <v>#N/A</v>
      </c>
      <c r="AG510" s="4" t="e">
        <f t="shared" si="362"/>
        <v>#N/A</v>
      </c>
      <c r="AH510" s="4" t="e">
        <f t="shared" si="346"/>
        <v>#N/A</v>
      </c>
      <c r="AI510" t="str">
        <f t="shared" si="347"/>
        <v/>
      </c>
      <c r="AJ510" t="str">
        <f t="shared" si="348"/>
        <v/>
      </c>
      <c r="AK510" t="str">
        <f t="shared" si="349"/>
        <v/>
      </c>
      <c r="AM510" s="39"/>
      <c r="BB510" s="16" t="e">
        <f t="shared" si="363"/>
        <v>#N/A</v>
      </c>
      <c r="BC510" s="16" t="str">
        <f t="shared" si="364"/>
        <v/>
      </c>
      <c r="BD510" s="16" t="e">
        <f t="shared" si="365"/>
        <v>#N/A</v>
      </c>
      <c r="BE510" s="16" t="str">
        <f t="shared" si="366"/>
        <v/>
      </c>
      <c r="BF510" s="16" t="str">
        <f t="shared" si="367"/>
        <v/>
      </c>
      <c r="BG510" s="16" t="e">
        <f t="shared" si="368"/>
        <v>#N/A</v>
      </c>
      <c r="BH510" s="16" t="e">
        <f t="shared" si="369"/>
        <v>#N/A</v>
      </c>
      <c r="BI510" t="e">
        <f t="shared" si="370"/>
        <v>#N/A</v>
      </c>
      <c r="BJ510" t="e">
        <f t="shared" si="371"/>
        <v>#N/A</v>
      </c>
      <c r="BK510" s="4"/>
      <c r="BL510" s="28" t="str">
        <f t="shared" si="372"/>
        <v/>
      </c>
      <c r="BM510" s="28" t="str">
        <f t="shared" si="373"/>
        <v/>
      </c>
      <c r="BN510" t="str">
        <f t="shared" si="374"/>
        <v/>
      </c>
      <c r="BO510" s="4"/>
      <c r="BP510" s="4"/>
      <c r="BQ510" s="4"/>
      <c r="BR510" s="4"/>
      <c r="BS510" s="4"/>
      <c r="CC510" s="30" t="str">
        <f t="shared" si="375"/>
        <v/>
      </c>
      <c r="CD510" s="24" t="e">
        <f t="shared" si="380"/>
        <v>#N/A</v>
      </c>
      <c r="CE510" s="4" t="e">
        <f t="shared" si="381"/>
        <v>#N/A</v>
      </c>
      <c r="CF510" s="33" t="str">
        <f t="shared" si="376"/>
        <v/>
      </c>
      <c r="CG510" t="str">
        <f t="shared" si="377"/>
        <v/>
      </c>
      <c r="CH510" t="e">
        <f t="shared" si="378"/>
        <v>#N/A</v>
      </c>
      <c r="CI510" t="e">
        <f t="shared" si="379"/>
        <v>#N/A</v>
      </c>
      <c r="CJ510" s="4" t="str">
        <f t="shared" si="350"/>
        <v/>
      </c>
      <c r="CK510" s="33" t="e">
        <f t="shared" si="351"/>
        <v>#N/A</v>
      </c>
      <c r="CL510" s="4" t="e">
        <f t="shared" si="352"/>
        <v>#N/A</v>
      </c>
      <c r="CM510" s="24" t="str">
        <f t="shared" si="353"/>
        <v/>
      </c>
      <c r="CN510" s="4" t="str">
        <f t="shared" si="354"/>
        <v/>
      </c>
      <c r="CO510" s="4"/>
      <c r="CR510" s="33" t="str">
        <f t="shared" si="382"/>
        <v/>
      </c>
      <c r="CS510" s="4" t="str">
        <f t="shared" si="383"/>
        <v/>
      </c>
      <c r="CT510" t="str">
        <f t="shared" si="384"/>
        <v/>
      </c>
    </row>
    <row r="511" spans="2:98" x14ac:dyDescent="0.3">
      <c r="B511" s="31">
        <v>504</v>
      </c>
      <c r="C511" s="61"/>
      <c r="D511" s="60"/>
      <c r="E511" s="19" t="str">
        <f t="shared" si="337"/>
        <v/>
      </c>
      <c r="F511" s="20" t="e">
        <f t="shared" si="338"/>
        <v>#N/A</v>
      </c>
      <c r="G511" s="21" t="str">
        <f t="shared" si="339"/>
        <v/>
      </c>
      <c r="H511" s="43"/>
      <c r="I511" s="43"/>
      <c r="J511" s="23" t="str">
        <f t="shared" si="355"/>
        <v/>
      </c>
      <c r="K511" s="24" t="str">
        <f t="shared" si="340"/>
        <v/>
      </c>
      <c r="L511" s="24" t="e">
        <f t="shared" si="341"/>
        <v>#N/A</v>
      </c>
      <c r="N511" s="25" t="str">
        <f t="shared" si="356"/>
        <v/>
      </c>
      <c r="O511" s="23" t="str">
        <f t="shared" si="357"/>
        <v/>
      </c>
      <c r="P511" s="26" t="e">
        <f t="shared" si="358"/>
        <v>#N/A</v>
      </c>
      <c r="Q511" t="b">
        <f t="shared" si="342"/>
        <v>0</v>
      </c>
      <c r="R511" s="26" t="e">
        <f t="shared" si="343"/>
        <v>#N/A</v>
      </c>
      <c r="S511" s="44" t="e">
        <f t="shared" si="344"/>
        <v>#N/A</v>
      </c>
      <c r="AC511" t="str">
        <f t="shared" si="359"/>
        <v/>
      </c>
      <c r="AD511" t="str">
        <f t="shared" si="360"/>
        <v/>
      </c>
      <c r="AE511" s="4" t="str">
        <f t="shared" si="345"/>
        <v/>
      </c>
      <c r="AF511" s="4" t="e">
        <f t="shared" si="361"/>
        <v>#N/A</v>
      </c>
      <c r="AG511" s="4" t="e">
        <f t="shared" si="362"/>
        <v>#N/A</v>
      </c>
      <c r="AH511" s="4" t="e">
        <f t="shared" si="346"/>
        <v>#N/A</v>
      </c>
      <c r="AI511" t="str">
        <f t="shared" si="347"/>
        <v/>
      </c>
      <c r="AJ511" t="str">
        <f t="shared" si="348"/>
        <v/>
      </c>
      <c r="AK511" t="str">
        <f t="shared" si="349"/>
        <v/>
      </c>
      <c r="AM511" s="39"/>
      <c r="BB511" s="16" t="e">
        <f t="shared" si="363"/>
        <v>#N/A</v>
      </c>
      <c r="BC511" s="16" t="str">
        <f t="shared" si="364"/>
        <v/>
      </c>
      <c r="BD511" s="16" t="e">
        <f t="shared" si="365"/>
        <v>#N/A</v>
      </c>
      <c r="BE511" s="16" t="str">
        <f t="shared" si="366"/>
        <v/>
      </c>
      <c r="BF511" s="16" t="str">
        <f t="shared" si="367"/>
        <v/>
      </c>
      <c r="BG511" s="16" t="e">
        <f t="shared" si="368"/>
        <v>#N/A</v>
      </c>
      <c r="BH511" s="16" t="e">
        <f t="shared" si="369"/>
        <v>#N/A</v>
      </c>
      <c r="BI511" t="e">
        <f t="shared" si="370"/>
        <v>#N/A</v>
      </c>
      <c r="BJ511" t="e">
        <f t="shared" si="371"/>
        <v>#N/A</v>
      </c>
      <c r="BK511" s="4"/>
      <c r="BL511" s="28" t="str">
        <f t="shared" si="372"/>
        <v/>
      </c>
      <c r="BM511" s="28" t="str">
        <f t="shared" si="373"/>
        <v/>
      </c>
      <c r="BN511" t="str">
        <f t="shared" si="374"/>
        <v/>
      </c>
      <c r="BO511" s="4"/>
      <c r="BP511" s="4"/>
      <c r="BQ511" s="4"/>
      <c r="BR511" s="4"/>
      <c r="BS511" s="4"/>
      <c r="CC511" s="30" t="str">
        <f t="shared" si="375"/>
        <v/>
      </c>
      <c r="CD511" s="24" t="e">
        <f t="shared" si="380"/>
        <v>#N/A</v>
      </c>
      <c r="CE511" s="4" t="e">
        <f t="shared" si="381"/>
        <v>#N/A</v>
      </c>
      <c r="CF511" s="33" t="str">
        <f t="shared" si="376"/>
        <v/>
      </c>
      <c r="CG511" t="str">
        <f t="shared" si="377"/>
        <v/>
      </c>
      <c r="CH511" t="e">
        <f t="shared" si="378"/>
        <v>#N/A</v>
      </c>
      <c r="CI511" t="e">
        <f t="shared" si="379"/>
        <v>#N/A</v>
      </c>
      <c r="CJ511" s="4" t="str">
        <f t="shared" si="350"/>
        <v/>
      </c>
      <c r="CK511" s="33" t="e">
        <f t="shared" si="351"/>
        <v>#N/A</v>
      </c>
      <c r="CL511" s="4" t="e">
        <f t="shared" si="352"/>
        <v>#N/A</v>
      </c>
      <c r="CM511" s="24" t="str">
        <f t="shared" si="353"/>
        <v/>
      </c>
      <c r="CN511" s="4" t="str">
        <f t="shared" si="354"/>
        <v/>
      </c>
      <c r="CO511" s="4"/>
      <c r="CR511" s="33" t="str">
        <f t="shared" si="382"/>
        <v/>
      </c>
      <c r="CS511" s="4" t="str">
        <f t="shared" si="383"/>
        <v/>
      </c>
      <c r="CT511" t="str">
        <f t="shared" si="384"/>
        <v/>
      </c>
    </row>
    <row r="512" spans="2:98" x14ac:dyDescent="0.3">
      <c r="B512" s="31">
        <v>505</v>
      </c>
      <c r="C512" s="61"/>
      <c r="D512" s="60"/>
      <c r="E512" s="19" t="str">
        <f t="shared" si="337"/>
        <v/>
      </c>
      <c r="F512" s="20" t="e">
        <f t="shared" si="338"/>
        <v>#N/A</v>
      </c>
      <c r="G512" s="21" t="str">
        <f t="shared" si="339"/>
        <v/>
      </c>
      <c r="H512" s="43"/>
      <c r="I512" s="43"/>
      <c r="J512" s="23" t="str">
        <f t="shared" si="355"/>
        <v/>
      </c>
      <c r="K512" s="24" t="str">
        <f t="shared" si="340"/>
        <v/>
      </c>
      <c r="L512" s="24" t="e">
        <f t="shared" si="341"/>
        <v>#N/A</v>
      </c>
      <c r="N512" s="25" t="str">
        <f t="shared" si="356"/>
        <v/>
      </c>
      <c r="O512" s="23" t="str">
        <f t="shared" si="357"/>
        <v/>
      </c>
      <c r="P512" s="26" t="e">
        <f t="shared" si="358"/>
        <v>#N/A</v>
      </c>
      <c r="Q512" t="b">
        <f t="shared" si="342"/>
        <v>0</v>
      </c>
      <c r="R512" s="26" t="e">
        <f t="shared" si="343"/>
        <v>#N/A</v>
      </c>
      <c r="S512" s="44" t="e">
        <f t="shared" si="344"/>
        <v>#N/A</v>
      </c>
      <c r="AC512" t="str">
        <f t="shared" si="359"/>
        <v/>
      </c>
      <c r="AD512" t="str">
        <f t="shared" si="360"/>
        <v/>
      </c>
      <c r="AE512" s="4" t="str">
        <f t="shared" si="345"/>
        <v/>
      </c>
      <c r="AF512" s="4" t="e">
        <f t="shared" si="361"/>
        <v>#N/A</v>
      </c>
      <c r="AG512" s="4" t="e">
        <f t="shared" si="362"/>
        <v>#N/A</v>
      </c>
      <c r="AH512" s="4" t="e">
        <f t="shared" si="346"/>
        <v>#N/A</v>
      </c>
      <c r="AI512" t="str">
        <f t="shared" si="347"/>
        <v/>
      </c>
      <c r="AJ512" t="str">
        <f t="shared" si="348"/>
        <v/>
      </c>
      <c r="AK512" t="str">
        <f t="shared" si="349"/>
        <v/>
      </c>
      <c r="AM512" s="39"/>
      <c r="BB512" s="16" t="e">
        <f t="shared" si="363"/>
        <v>#N/A</v>
      </c>
      <c r="BC512" s="16" t="str">
        <f t="shared" si="364"/>
        <v/>
      </c>
      <c r="BD512" s="16" t="e">
        <f t="shared" si="365"/>
        <v>#N/A</v>
      </c>
      <c r="BE512" s="16" t="str">
        <f t="shared" si="366"/>
        <v/>
      </c>
      <c r="BF512" s="16" t="str">
        <f t="shared" si="367"/>
        <v/>
      </c>
      <c r="BG512" s="16" t="e">
        <f t="shared" si="368"/>
        <v>#N/A</v>
      </c>
      <c r="BH512" s="16" t="e">
        <f t="shared" si="369"/>
        <v>#N/A</v>
      </c>
      <c r="BI512" t="e">
        <f t="shared" si="370"/>
        <v>#N/A</v>
      </c>
      <c r="BJ512" t="e">
        <f t="shared" si="371"/>
        <v>#N/A</v>
      </c>
      <c r="BK512" s="4"/>
      <c r="BL512" s="28" t="str">
        <f t="shared" si="372"/>
        <v/>
      </c>
      <c r="BM512" s="28" t="str">
        <f t="shared" si="373"/>
        <v/>
      </c>
      <c r="BN512" t="str">
        <f t="shared" si="374"/>
        <v/>
      </c>
      <c r="BO512" s="4"/>
      <c r="BP512" s="4"/>
      <c r="BQ512" s="4"/>
      <c r="BR512" s="4"/>
      <c r="BS512" s="4"/>
      <c r="CC512" s="30" t="str">
        <f t="shared" si="375"/>
        <v/>
      </c>
      <c r="CD512" s="24" t="e">
        <f t="shared" si="380"/>
        <v>#N/A</v>
      </c>
      <c r="CE512" s="4" t="e">
        <f t="shared" si="381"/>
        <v>#N/A</v>
      </c>
      <c r="CF512" s="33" t="str">
        <f t="shared" si="376"/>
        <v/>
      </c>
      <c r="CG512" t="str">
        <f t="shared" si="377"/>
        <v/>
      </c>
      <c r="CH512" t="e">
        <f t="shared" si="378"/>
        <v>#N/A</v>
      </c>
      <c r="CI512" t="e">
        <f t="shared" si="379"/>
        <v>#N/A</v>
      </c>
      <c r="CJ512" s="4" t="str">
        <f t="shared" si="350"/>
        <v/>
      </c>
      <c r="CK512" s="33" t="e">
        <f t="shared" si="351"/>
        <v>#N/A</v>
      </c>
      <c r="CL512" s="4" t="e">
        <f t="shared" si="352"/>
        <v>#N/A</v>
      </c>
      <c r="CM512" s="24" t="str">
        <f t="shared" si="353"/>
        <v/>
      </c>
      <c r="CN512" s="4" t="str">
        <f t="shared" si="354"/>
        <v/>
      </c>
      <c r="CO512" s="4"/>
      <c r="CR512" s="33" t="str">
        <f t="shared" si="382"/>
        <v/>
      </c>
      <c r="CS512" s="4" t="str">
        <f t="shared" si="383"/>
        <v/>
      </c>
      <c r="CT512" t="str">
        <f t="shared" si="384"/>
        <v/>
      </c>
    </row>
    <row r="513" spans="2:98" x14ac:dyDescent="0.3">
      <c r="B513" s="31">
        <v>506</v>
      </c>
      <c r="C513" s="61"/>
      <c r="D513" s="60"/>
      <c r="E513" s="19" t="str">
        <f t="shared" si="337"/>
        <v/>
      </c>
      <c r="F513" s="20" t="e">
        <f t="shared" si="338"/>
        <v>#N/A</v>
      </c>
      <c r="G513" s="21" t="str">
        <f t="shared" si="339"/>
        <v/>
      </c>
      <c r="H513" s="43"/>
      <c r="I513" s="43"/>
      <c r="J513" s="23" t="str">
        <f t="shared" si="355"/>
        <v/>
      </c>
      <c r="K513" s="24" t="str">
        <f t="shared" si="340"/>
        <v/>
      </c>
      <c r="L513" s="24" t="e">
        <f t="shared" si="341"/>
        <v>#N/A</v>
      </c>
      <c r="N513" s="25" t="str">
        <f t="shared" si="356"/>
        <v/>
      </c>
      <c r="O513" s="23" t="str">
        <f t="shared" si="357"/>
        <v/>
      </c>
      <c r="P513" s="26" t="e">
        <f t="shared" si="358"/>
        <v>#N/A</v>
      </c>
      <c r="Q513" t="b">
        <f t="shared" si="342"/>
        <v>0</v>
      </c>
      <c r="R513" s="26" t="e">
        <f t="shared" si="343"/>
        <v>#N/A</v>
      </c>
      <c r="S513" s="44" t="e">
        <f t="shared" si="344"/>
        <v>#N/A</v>
      </c>
      <c r="AC513" t="str">
        <f t="shared" si="359"/>
        <v/>
      </c>
      <c r="AD513" t="str">
        <f t="shared" si="360"/>
        <v/>
      </c>
      <c r="AE513" s="4" t="str">
        <f t="shared" si="345"/>
        <v/>
      </c>
      <c r="AF513" s="4" t="e">
        <f t="shared" si="361"/>
        <v>#N/A</v>
      </c>
      <c r="AG513" s="4" t="e">
        <f t="shared" si="362"/>
        <v>#N/A</v>
      </c>
      <c r="AH513" s="4" t="e">
        <f t="shared" si="346"/>
        <v>#N/A</v>
      </c>
      <c r="AI513" t="str">
        <f t="shared" si="347"/>
        <v/>
      </c>
      <c r="AJ513" t="str">
        <f t="shared" si="348"/>
        <v/>
      </c>
      <c r="AK513" t="str">
        <f t="shared" si="349"/>
        <v/>
      </c>
      <c r="AM513" s="39"/>
      <c r="BB513" s="16" t="e">
        <f t="shared" si="363"/>
        <v>#N/A</v>
      </c>
      <c r="BC513" s="16" t="str">
        <f t="shared" si="364"/>
        <v/>
      </c>
      <c r="BD513" s="16" t="e">
        <f t="shared" si="365"/>
        <v>#N/A</v>
      </c>
      <c r="BE513" s="16" t="str">
        <f t="shared" si="366"/>
        <v/>
      </c>
      <c r="BF513" s="16" t="str">
        <f t="shared" si="367"/>
        <v/>
      </c>
      <c r="BG513" s="16" t="e">
        <f t="shared" si="368"/>
        <v>#N/A</v>
      </c>
      <c r="BH513" s="16" t="e">
        <f t="shared" si="369"/>
        <v>#N/A</v>
      </c>
      <c r="BI513" t="e">
        <f t="shared" si="370"/>
        <v>#N/A</v>
      </c>
      <c r="BJ513" t="e">
        <f t="shared" si="371"/>
        <v>#N/A</v>
      </c>
      <c r="BK513" s="4"/>
      <c r="BL513" s="28" t="str">
        <f t="shared" si="372"/>
        <v/>
      </c>
      <c r="BM513" s="28" t="str">
        <f t="shared" si="373"/>
        <v/>
      </c>
      <c r="BN513" t="str">
        <f t="shared" si="374"/>
        <v/>
      </c>
      <c r="BO513" s="4"/>
      <c r="BP513" s="4"/>
      <c r="BQ513" s="4"/>
      <c r="BR513" s="4"/>
      <c r="BS513" s="4"/>
      <c r="CC513" s="30" t="str">
        <f t="shared" si="375"/>
        <v/>
      </c>
      <c r="CD513" s="24" t="e">
        <f t="shared" si="380"/>
        <v>#N/A</v>
      </c>
      <c r="CE513" s="4" t="e">
        <f t="shared" si="381"/>
        <v>#N/A</v>
      </c>
      <c r="CF513" s="33" t="str">
        <f t="shared" si="376"/>
        <v/>
      </c>
      <c r="CG513" t="str">
        <f t="shared" si="377"/>
        <v/>
      </c>
      <c r="CH513" t="e">
        <f t="shared" si="378"/>
        <v>#N/A</v>
      </c>
      <c r="CI513" t="e">
        <f t="shared" si="379"/>
        <v>#N/A</v>
      </c>
      <c r="CJ513" s="4" t="str">
        <f t="shared" si="350"/>
        <v/>
      </c>
      <c r="CK513" s="33" t="e">
        <f t="shared" si="351"/>
        <v>#N/A</v>
      </c>
      <c r="CL513" s="4" t="e">
        <f t="shared" si="352"/>
        <v>#N/A</v>
      </c>
      <c r="CM513" s="24" t="str">
        <f t="shared" si="353"/>
        <v/>
      </c>
      <c r="CN513" s="4" t="str">
        <f t="shared" si="354"/>
        <v/>
      </c>
      <c r="CO513" s="4"/>
      <c r="CR513" s="33" t="str">
        <f t="shared" si="382"/>
        <v/>
      </c>
      <c r="CS513" s="4" t="str">
        <f t="shared" si="383"/>
        <v/>
      </c>
      <c r="CT513" t="str">
        <f t="shared" si="384"/>
        <v/>
      </c>
    </row>
    <row r="514" spans="2:98" x14ac:dyDescent="0.3">
      <c r="B514" s="31">
        <v>507</v>
      </c>
      <c r="C514" s="61"/>
      <c r="D514" s="60"/>
      <c r="E514" s="19" t="str">
        <f t="shared" ref="E514:E577" si="385">IF(C514&gt;0,C514-C513,"")</f>
        <v/>
      </c>
      <c r="F514" s="20" t="e">
        <f t="shared" ref="F514:F577" si="386">IF(ISNUMBER(D514),((C514^0.5+C513^0.5)/2)^2,NA())</f>
        <v>#N/A</v>
      </c>
      <c r="G514" s="21" t="str">
        <f t="shared" ref="G514:G577" si="387">IF(ISNUMBER(C514),($D514-$D513)/(C514-C513),"")</f>
        <v/>
      </c>
      <c r="H514" s="43"/>
      <c r="I514" s="43"/>
      <c r="J514" s="23" t="str">
        <f t="shared" si="355"/>
        <v/>
      </c>
      <c r="K514" s="24" t="str">
        <f t="shared" ref="K514:K577" si="388">IF(ISNUMBER(C514),100*ABS((D514-J514)/D514),"")</f>
        <v/>
      </c>
      <c r="L514" s="24" t="e">
        <f t="shared" ref="L514:L577" si="389">IF(K514&gt;2,NA(),K514)</f>
        <v>#N/A</v>
      </c>
      <c r="N514" s="25" t="str">
        <f t="shared" si="356"/>
        <v/>
      </c>
      <c r="O514" s="23" t="str">
        <f t="shared" si="357"/>
        <v/>
      </c>
      <c r="P514" s="26" t="e">
        <f t="shared" si="358"/>
        <v>#N/A</v>
      </c>
      <c r="Q514" t="b">
        <f t="shared" ref="Q514:Q577" si="390">K514&lt;$M$8</f>
        <v>0</v>
      </c>
      <c r="R514" s="26" t="e">
        <f t="shared" ref="R514:R577" si="391">IF(ISNUMBER(N513),F514,NA())</f>
        <v>#N/A</v>
      </c>
      <c r="S514" s="44" t="e">
        <f t="shared" ref="S514:S577" si="392">IF(ISNUMBER(N513),G514,NA())</f>
        <v>#N/A</v>
      </c>
      <c r="AC514" t="str">
        <f t="shared" si="359"/>
        <v/>
      </c>
      <c r="AD514" t="str">
        <f t="shared" si="360"/>
        <v/>
      </c>
      <c r="AE514" s="4" t="str">
        <f t="shared" ref="AE514:AE577" si="393">IF(ISNUMBER(AD514),AD514^0.5,"")</f>
        <v/>
      </c>
      <c r="AF514" s="4" t="e">
        <f t="shared" si="361"/>
        <v>#N/A</v>
      </c>
      <c r="AG514" s="4" t="e">
        <f t="shared" si="362"/>
        <v>#N/A</v>
      </c>
      <c r="AH514" s="4" t="e">
        <f t="shared" ref="AH514:AH577" si="394">IF(ISNUMBER(AD514),AD514^0.5,NA())</f>
        <v>#N/A</v>
      </c>
      <c r="AI514" t="str">
        <f t="shared" ref="AI514:AI577" si="395">IF(ISNUMBER(AF514),$AM$8*AE514+$AN$8*AD514,"")</f>
        <v/>
      </c>
      <c r="AJ514" t="str">
        <f t="shared" ref="AJ514:AJ577" si="396">IF(ISNUMBER(AF514),AF514^2,"")</f>
        <v/>
      </c>
      <c r="AK514" t="str">
        <f t="shared" ref="AK514:AK577" si="397">IF(ISNUMBER(AF514),(AF514-AI514)^2,"")</f>
        <v/>
      </c>
      <c r="AM514" s="39"/>
      <c r="BB514" s="16" t="e">
        <f t="shared" si="363"/>
        <v>#N/A</v>
      </c>
      <c r="BC514" s="16" t="str">
        <f t="shared" si="364"/>
        <v/>
      </c>
      <c r="BD514" s="16" t="e">
        <f t="shared" si="365"/>
        <v>#N/A</v>
      </c>
      <c r="BE514" s="16" t="str">
        <f t="shared" si="366"/>
        <v/>
      </c>
      <c r="BF514" s="16" t="str">
        <f t="shared" si="367"/>
        <v/>
      </c>
      <c r="BG514" s="16" t="e">
        <f t="shared" si="368"/>
        <v>#N/A</v>
      </c>
      <c r="BH514" s="16" t="e">
        <f t="shared" si="369"/>
        <v>#N/A</v>
      </c>
      <c r="BI514" t="e">
        <f t="shared" si="370"/>
        <v>#N/A</v>
      </c>
      <c r="BJ514" t="e">
        <f t="shared" si="371"/>
        <v>#N/A</v>
      </c>
      <c r="BK514" s="4"/>
      <c r="BL514" s="28" t="str">
        <f t="shared" si="372"/>
        <v/>
      </c>
      <c r="BM514" s="28" t="str">
        <f t="shared" si="373"/>
        <v/>
      </c>
      <c r="BN514" t="str">
        <f t="shared" si="374"/>
        <v/>
      </c>
      <c r="BO514" s="4"/>
      <c r="BP514" s="4"/>
      <c r="BQ514" s="4"/>
      <c r="BR514" s="4"/>
      <c r="BS514" s="4"/>
      <c r="CC514" s="30" t="str">
        <f t="shared" si="375"/>
        <v/>
      </c>
      <c r="CD514" s="24" t="e">
        <f t="shared" si="380"/>
        <v>#N/A</v>
      </c>
      <c r="CE514" s="4" t="e">
        <f t="shared" si="381"/>
        <v>#N/A</v>
      </c>
      <c r="CF514" s="33" t="str">
        <f t="shared" si="376"/>
        <v/>
      </c>
      <c r="CG514" t="str">
        <f t="shared" si="377"/>
        <v/>
      </c>
      <c r="CH514" t="e">
        <f t="shared" si="378"/>
        <v>#N/A</v>
      </c>
      <c r="CI514" t="e">
        <f t="shared" si="379"/>
        <v>#N/A</v>
      </c>
      <c r="CJ514" s="4" t="str">
        <f t="shared" ref="CJ514:CJ577" si="398">IF(ISNUMBER(CG514),CG514^0.5,"")</f>
        <v/>
      </c>
      <c r="CK514" s="33" t="e">
        <f t="shared" ref="CK514:CK577" si="399">IF(ISNUMBER(CG514),IF(CG513&gt;0,(CF514-CF513)/(CJ514-CJ513),NA()),NA())</f>
        <v>#N/A</v>
      </c>
      <c r="CL514" s="4" t="e">
        <f t="shared" ref="CL514:CL577" si="400">IF(ISNUMBER(CG514),IF(CG513&gt;0,SQRT(CG513*CG514)^0.5,NA()),NA())</f>
        <v>#N/A</v>
      </c>
      <c r="CM514" s="24" t="str">
        <f t="shared" ref="CM514:CM577" si="401">IF(ISNUMBER(CG514),IF(CG513&gt;0,(CF514-CF513)/(CJ514-CJ513),""),"")</f>
        <v/>
      </c>
      <c r="CN514" s="4" t="str">
        <f t="shared" ref="CN514:CN577" si="402">IF(ISNUMBER(CG514),IF(CG513&gt;0,SQRT(CG513*CG514)^0.5,""),"")</f>
        <v/>
      </c>
      <c r="CO514" s="4"/>
      <c r="CR514" s="33" t="str">
        <f t="shared" si="382"/>
        <v/>
      </c>
      <c r="CS514" s="4" t="str">
        <f t="shared" si="383"/>
        <v/>
      </c>
      <c r="CT514" t="str">
        <f t="shared" si="384"/>
        <v/>
      </c>
    </row>
    <row r="515" spans="2:98" x14ac:dyDescent="0.3">
      <c r="B515" s="31">
        <v>508</v>
      </c>
      <c r="C515" s="61"/>
      <c r="D515" s="60"/>
      <c r="E515" s="19" t="str">
        <f t="shared" si="385"/>
        <v/>
      </c>
      <c r="F515" s="20" t="e">
        <f t="shared" si="386"/>
        <v>#N/A</v>
      </c>
      <c r="G515" s="21" t="str">
        <f t="shared" si="387"/>
        <v/>
      </c>
      <c r="H515" s="43"/>
      <c r="I515" s="43"/>
      <c r="J515" s="23" t="str">
        <f t="shared" si="355"/>
        <v/>
      </c>
      <c r="K515" s="24" t="str">
        <f t="shared" si="388"/>
        <v/>
      </c>
      <c r="L515" s="24" t="e">
        <f t="shared" si="389"/>
        <v>#N/A</v>
      </c>
      <c r="N515" s="25" t="str">
        <f t="shared" si="356"/>
        <v/>
      </c>
      <c r="O515" s="23" t="str">
        <f t="shared" si="357"/>
        <v/>
      </c>
      <c r="P515" s="26" t="e">
        <f t="shared" si="358"/>
        <v>#N/A</v>
      </c>
      <c r="Q515" t="b">
        <f t="shared" si="390"/>
        <v>0</v>
      </c>
      <c r="R515" s="26" t="e">
        <f t="shared" si="391"/>
        <v>#N/A</v>
      </c>
      <c r="S515" s="44" t="e">
        <f t="shared" si="392"/>
        <v>#N/A</v>
      </c>
      <c r="AC515" t="str">
        <f t="shared" si="359"/>
        <v/>
      </c>
      <c r="AD515" t="str">
        <f t="shared" si="360"/>
        <v/>
      </c>
      <c r="AE515" s="4" t="str">
        <f t="shared" si="393"/>
        <v/>
      </c>
      <c r="AF515" s="4" t="e">
        <f t="shared" si="361"/>
        <v>#N/A</v>
      </c>
      <c r="AG515" s="4" t="e">
        <f t="shared" si="362"/>
        <v>#N/A</v>
      </c>
      <c r="AH515" s="4" t="e">
        <f t="shared" si="394"/>
        <v>#N/A</v>
      </c>
      <c r="AI515" t="str">
        <f t="shared" si="395"/>
        <v/>
      </c>
      <c r="AJ515" t="str">
        <f t="shared" si="396"/>
        <v/>
      </c>
      <c r="AK515" t="str">
        <f t="shared" si="397"/>
        <v/>
      </c>
      <c r="AM515" s="39"/>
      <c r="BB515" s="16" t="e">
        <f t="shared" si="363"/>
        <v>#N/A</v>
      </c>
      <c r="BC515" s="16" t="str">
        <f t="shared" si="364"/>
        <v/>
      </c>
      <c r="BD515" s="16" t="e">
        <f t="shared" si="365"/>
        <v>#N/A</v>
      </c>
      <c r="BE515" s="16" t="str">
        <f t="shared" si="366"/>
        <v/>
      </c>
      <c r="BF515" s="16" t="str">
        <f t="shared" si="367"/>
        <v/>
      </c>
      <c r="BG515" s="16" t="e">
        <f t="shared" si="368"/>
        <v>#N/A</v>
      </c>
      <c r="BH515" s="16" t="e">
        <f t="shared" si="369"/>
        <v>#N/A</v>
      </c>
      <c r="BI515" t="e">
        <f t="shared" si="370"/>
        <v>#N/A</v>
      </c>
      <c r="BJ515" t="e">
        <f t="shared" si="371"/>
        <v>#N/A</v>
      </c>
      <c r="BK515" s="4"/>
      <c r="BL515" s="28" t="str">
        <f t="shared" si="372"/>
        <v/>
      </c>
      <c r="BM515" s="28" t="str">
        <f t="shared" si="373"/>
        <v/>
      </c>
      <c r="BN515" t="str">
        <f t="shared" si="374"/>
        <v/>
      </c>
      <c r="BO515" s="4"/>
      <c r="BP515" s="4"/>
      <c r="BQ515" s="4"/>
      <c r="BR515" s="4"/>
      <c r="BS515" s="4"/>
      <c r="CC515" s="30" t="str">
        <f t="shared" si="375"/>
        <v/>
      </c>
      <c r="CD515" s="24" t="e">
        <f t="shared" si="380"/>
        <v>#N/A</v>
      </c>
      <c r="CE515" s="4" t="e">
        <f t="shared" si="381"/>
        <v>#N/A</v>
      </c>
      <c r="CF515" s="33" t="str">
        <f t="shared" si="376"/>
        <v/>
      </c>
      <c r="CG515" t="str">
        <f t="shared" si="377"/>
        <v/>
      </c>
      <c r="CH515" t="e">
        <f t="shared" si="378"/>
        <v>#N/A</v>
      </c>
      <c r="CI515" t="e">
        <f t="shared" si="379"/>
        <v>#N/A</v>
      </c>
      <c r="CJ515" s="4" t="str">
        <f t="shared" si="398"/>
        <v/>
      </c>
      <c r="CK515" s="33" t="e">
        <f t="shared" si="399"/>
        <v>#N/A</v>
      </c>
      <c r="CL515" s="4" t="e">
        <f t="shared" si="400"/>
        <v>#N/A</v>
      </c>
      <c r="CM515" s="24" t="str">
        <f t="shared" si="401"/>
        <v/>
      </c>
      <c r="CN515" s="4" t="str">
        <f t="shared" si="402"/>
        <v/>
      </c>
      <c r="CO515" s="4"/>
      <c r="CR515" s="33" t="str">
        <f t="shared" si="382"/>
        <v/>
      </c>
      <c r="CS515" s="4" t="str">
        <f t="shared" si="383"/>
        <v/>
      </c>
      <c r="CT515" t="str">
        <f t="shared" si="384"/>
        <v/>
      </c>
    </row>
    <row r="516" spans="2:98" x14ac:dyDescent="0.3">
      <c r="B516" s="31">
        <v>509</v>
      </c>
      <c r="C516" s="61"/>
      <c r="D516" s="60"/>
      <c r="E516" s="19" t="str">
        <f t="shared" si="385"/>
        <v/>
      </c>
      <c r="F516" s="20" t="e">
        <f t="shared" si="386"/>
        <v>#N/A</v>
      </c>
      <c r="G516" s="21" t="str">
        <f t="shared" si="387"/>
        <v/>
      </c>
      <c r="H516" s="43"/>
      <c r="I516" s="43"/>
      <c r="J516" s="23" t="str">
        <f t="shared" si="355"/>
        <v/>
      </c>
      <c r="K516" s="24" t="str">
        <f t="shared" si="388"/>
        <v/>
      </c>
      <c r="L516" s="24" t="e">
        <f t="shared" si="389"/>
        <v>#N/A</v>
      </c>
      <c r="N516" s="25" t="str">
        <f t="shared" si="356"/>
        <v/>
      </c>
      <c r="O516" s="23" t="str">
        <f t="shared" si="357"/>
        <v/>
      </c>
      <c r="P516" s="26" t="e">
        <f t="shared" si="358"/>
        <v>#N/A</v>
      </c>
      <c r="Q516" t="b">
        <f t="shared" si="390"/>
        <v>0</v>
      </c>
      <c r="R516" s="26" t="e">
        <f t="shared" si="391"/>
        <v>#N/A</v>
      </c>
      <c r="S516" s="44" t="e">
        <f t="shared" si="392"/>
        <v>#N/A</v>
      </c>
      <c r="AC516" t="str">
        <f t="shared" si="359"/>
        <v/>
      </c>
      <c r="AD516" t="str">
        <f t="shared" si="360"/>
        <v/>
      </c>
      <c r="AE516" s="4" t="str">
        <f t="shared" si="393"/>
        <v/>
      </c>
      <c r="AF516" s="4" t="e">
        <f t="shared" si="361"/>
        <v>#N/A</v>
      </c>
      <c r="AG516" s="4" t="e">
        <f t="shared" si="362"/>
        <v>#N/A</v>
      </c>
      <c r="AH516" s="4" t="e">
        <f t="shared" si="394"/>
        <v>#N/A</v>
      </c>
      <c r="AI516" t="str">
        <f t="shared" si="395"/>
        <v/>
      </c>
      <c r="AJ516" t="str">
        <f t="shared" si="396"/>
        <v/>
      </c>
      <c r="AK516" t="str">
        <f t="shared" si="397"/>
        <v/>
      </c>
      <c r="AM516" s="39"/>
      <c r="BB516" s="16" t="e">
        <f t="shared" si="363"/>
        <v>#N/A</v>
      </c>
      <c r="BC516" s="16" t="str">
        <f t="shared" si="364"/>
        <v/>
      </c>
      <c r="BD516" s="16" t="e">
        <f t="shared" si="365"/>
        <v>#N/A</v>
      </c>
      <c r="BE516" s="16" t="str">
        <f t="shared" si="366"/>
        <v/>
      </c>
      <c r="BF516" s="16" t="str">
        <f t="shared" si="367"/>
        <v/>
      </c>
      <c r="BG516" s="16" t="e">
        <f t="shared" si="368"/>
        <v>#N/A</v>
      </c>
      <c r="BH516" s="16" t="e">
        <f t="shared" si="369"/>
        <v>#N/A</v>
      </c>
      <c r="BI516" t="e">
        <f t="shared" si="370"/>
        <v>#N/A</v>
      </c>
      <c r="BJ516" t="e">
        <f t="shared" si="371"/>
        <v>#N/A</v>
      </c>
      <c r="BK516" s="4"/>
      <c r="BL516" s="28" t="str">
        <f t="shared" si="372"/>
        <v/>
      </c>
      <c r="BM516" s="28" t="str">
        <f t="shared" si="373"/>
        <v/>
      </c>
      <c r="BN516" t="str">
        <f t="shared" si="374"/>
        <v/>
      </c>
      <c r="BO516" s="4"/>
      <c r="BP516" s="4"/>
      <c r="BQ516" s="4"/>
      <c r="BR516" s="4"/>
      <c r="BS516" s="4"/>
      <c r="CC516" s="30" t="str">
        <f t="shared" si="375"/>
        <v/>
      </c>
      <c r="CD516" s="24" t="e">
        <f t="shared" si="380"/>
        <v>#N/A</v>
      </c>
      <c r="CE516" s="4" t="e">
        <f t="shared" si="381"/>
        <v>#N/A</v>
      </c>
      <c r="CF516" s="33" t="str">
        <f t="shared" si="376"/>
        <v/>
      </c>
      <c r="CG516" t="str">
        <f t="shared" si="377"/>
        <v/>
      </c>
      <c r="CH516" t="e">
        <f t="shared" si="378"/>
        <v>#N/A</v>
      </c>
      <c r="CI516" t="e">
        <f t="shared" si="379"/>
        <v>#N/A</v>
      </c>
      <c r="CJ516" s="4" t="str">
        <f t="shared" si="398"/>
        <v/>
      </c>
      <c r="CK516" s="33" t="e">
        <f t="shared" si="399"/>
        <v>#N/A</v>
      </c>
      <c r="CL516" s="4" t="e">
        <f t="shared" si="400"/>
        <v>#N/A</v>
      </c>
      <c r="CM516" s="24" t="str">
        <f t="shared" si="401"/>
        <v/>
      </c>
      <c r="CN516" s="4" t="str">
        <f t="shared" si="402"/>
        <v/>
      </c>
      <c r="CO516" s="4"/>
      <c r="CR516" s="33" t="str">
        <f t="shared" si="382"/>
        <v/>
      </c>
      <c r="CS516" s="4" t="str">
        <f t="shared" si="383"/>
        <v/>
      </c>
      <c r="CT516" t="str">
        <f t="shared" si="384"/>
        <v/>
      </c>
    </row>
    <row r="517" spans="2:98" x14ac:dyDescent="0.3">
      <c r="B517" s="31">
        <v>510</v>
      </c>
      <c r="C517" s="61"/>
      <c r="D517" s="60"/>
      <c r="E517" s="19" t="str">
        <f t="shared" si="385"/>
        <v/>
      </c>
      <c r="F517" s="20" t="e">
        <f t="shared" si="386"/>
        <v>#N/A</v>
      </c>
      <c r="G517" s="21" t="str">
        <f t="shared" si="387"/>
        <v/>
      </c>
      <c r="H517" s="43"/>
      <c r="I517" s="43"/>
      <c r="J517" s="23" t="str">
        <f t="shared" si="355"/>
        <v/>
      </c>
      <c r="K517" s="24" t="str">
        <f t="shared" si="388"/>
        <v/>
      </c>
      <c r="L517" s="24" t="e">
        <f t="shared" si="389"/>
        <v>#N/A</v>
      </c>
      <c r="N517" s="25" t="str">
        <f t="shared" si="356"/>
        <v/>
      </c>
      <c r="O517" s="23" t="str">
        <f t="shared" si="357"/>
        <v/>
      </c>
      <c r="P517" s="26" t="e">
        <f t="shared" si="358"/>
        <v>#N/A</v>
      </c>
      <c r="Q517" t="b">
        <f t="shared" si="390"/>
        <v>0</v>
      </c>
      <c r="R517" s="26" t="e">
        <f t="shared" si="391"/>
        <v>#N/A</v>
      </c>
      <c r="S517" s="44" t="e">
        <f t="shared" si="392"/>
        <v>#N/A</v>
      </c>
      <c r="AC517" t="str">
        <f t="shared" si="359"/>
        <v/>
      </c>
      <c r="AD517" t="str">
        <f t="shared" si="360"/>
        <v/>
      </c>
      <c r="AE517" s="4" t="str">
        <f t="shared" si="393"/>
        <v/>
      </c>
      <c r="AF517" s="4" t="e">
        <f t="shared" si="361"/>
        <v>#N/A</v>
      </c>
      <c r="AG517" s="4" t="e">
        <f t="shared" si="362"/>
        <v>#N/A</v>
      </c>
      <c r="AH517" s="4" t="e">
        <f t="shared" si="394"/>
        <v>#N/A</v>
      </c>
      <c r="AI517" t="str">
        <f t="shared" si="395"/>
        <v/>
      </c>
      <c r="AJ517" t="str">
        <f t="shared" si="396"/>
        <v/>
      </c>
      <c r="AK517" t="str">
        <f t="shared" si="397"/>
        <v/>
      </c>
      <c r="AM517" s="39"/>
      <c r="BB517" s="16" t="e">
        <f t="shared" si="363"/>
        <v>#N/A</v>
      </c>
      <c r="BC517" s="16" t="str">
        <f t="shared" si="364"/>
        <v/>
      </c>
      <c r="BD517" s="16" t="e">
        <f t="shared" si="365"/>
        <v>#N/A</v>
      </c>
      <c r="BE517" s="16" t="str">
        <f t="shared" si="366"/>
        <v/>
      </c>
      <c r="BF517" s="16" t="str">
        <f t="shared" si="367"/>
        <v/>
      </c>
      <c r="BG517" s="16" t="e">
        <f t="shared" si="368"/>
        <v>#N/A</v>
      </c>
      <c r="BH517" s="16" t="e">
        <f t="shared" si="369"/>
        <v>#N/A</v>
      </c>
      <c r="BI517" t="e">
        <f t="shared" si="370"/>
        <v>#N/A</v>
      </c>
      <c r="BJ517" t="e">
        <f t="shared" si="371"/>
        <v>#N/A</v>
      </c>
      <c r="BK517" s="4"/>
      <c r="BL517" s="28" t="str">
        <f t="shared" si="372"/>
        <v/>
      </c>
      <c r="BM517" s="28" t="str">
        <f t="shared" si="373"/>
        <v/>
      </c>
      <c r="BN517" t="str">
        <f t="shared" si="374"/>
        <v/>
      </c>
      <c r="BO517" s="4"/>
      <c r="BP517" s="4"/>
      <c r="BQ517" s="4"/>
      <c r="BR517" s="4"/>
      <c r="BS517" s="4"/>
      <c r="CC517" s="30" t="str">
        <f t="shared" si="375"/>
        <v/>
      </c>
      <c r="CD517" s="24" t="e">
        <f t="shared" si="380"/>
        <v>#N/A</v>
      </c>
      <c r="CE517" s="4" t="e">
        <f t="shared" si="381"/>
        <v>#N/A</v>
      </c>
      <c r="CF517" s="33" t="str">
        <f t="shared" si="376"/>
        <v/>
      </c>
      <c r="CG517" t="str">
        <f t="shared" si="377"/>
        <v/>
      </c>
      <c r="CH517" t="e">
        <f t="shared" si="378"/>
        <v>#N/A</v>
      </c>
      <c r="CI517" t="e">
        <f t="shared" si="379"/>
        <v>#N/A</v>
      </c>
      <c r="CJ517" s="4" t="str">
        <f t="shared" si="398"/>
        <v/>
      </c>
      <c r="CK517" s="33" t="e">
        <f t="shared" si="399"/>
        <v>#N/A</v>
      </c>
      <c r="CL517" s="4" t="e">
        <f t="shared" si="400"/>
        <v>#N/A</v>
      </c>
      <c r="CM517" s="24" t="str">
        <f t="shared" si="401"/>
        <v/>
      </c>
      <c r="CN517" s="4" t="str">
        <f t="shared" si="402"/>
        <v/>
      </c>
      <c r="CO517" s="4"/>
      <c r="CR517" s="33" t="str">
        <f t="shared" si="382"/>
        <v/>
      </c>
      <c r="CS517" s="4" t="str">
        <f t="shared" si="383"/>
        <v/>
      </c>
      <c r="CT517" t="str">
        <f t="shared" si="384"/>
        <v/>
      </c>
    </row>
    <row r="518" spans="2:98" x14ac:dyDescent="0.3">
      <c r="B518" s="31">
        <v>511</v>
      </c>
      <c r="C518" s="61"/>
      <c r="D518" s="60"/>
      <c r="E518" s="19" t="str">
        <f t="shared" si="385"/>
        <v/>
      </c>
      <c r="F518" s="20" t="e">
        <f t="shared" si="386"/>
        <v>#N/A</v>
      </c>
      <c r="G518" s="21" t="str">
        <f t="shared" si="387"/>
        <v/>
      </c>
      <c r="H518" s="43"/>
      <c r="I518" s="43"/>
      <c r="J518" s="23" t="str">
        <f t="shared" si="355"/>
        <v/>
      </c>
      <c r="K518" s="24" t="str">
        <f t="shared" si="388"/>
        <v/>
      </c>
      <c r="L518" s="24" t="e">
        <f t="shared" si="389"/>
        <v>#N/A</v>
      </c>
      <c r="N518" s="25" t="str">
        <f t="shared" si="356"/>
        <v/>
      </c>
      <c r="O518" s="23" t="str">
        <f t="shared" si="357"/>
        <v/>
      </c>
      <c r="P518" s="26" t="e">
        <f t="shared" si="358"/>
        <v>#N/A</v>
      </c>
      <c r="Q518" t="b">
        <f t="shared" si="390"/>
        <v>0</v>
      </c>
      <c r="R518" s="26" t="e">
        <f t="shared" si="391"/>
        <v>#N/A</v>
      </c>
      <c r="S518" s="44" t="e">
        <f t="shared" si="392"/>
        <v>#N/A</v>
      </c>
      <c r="AC518" t="str">
        <f t="shared" si="359"/>
        <v/>
      </c>
      <c r="AD518" t="str">
        <f t="shared" si="360"/>
        <v/>
      </c>
      <c r="AE518" s="4" t="str">
        <f t="shared" si="393"/>
        <v/>
      </c>
      <c r="AF518" s="4" t="e">
        <f t="shared" si="361"/>
        <v>#N/A</v>
      </c>
      <c r="AG518" s="4" t="e">
        <f t="shared" si="362"/>
        <v>#N/A</v>
      </c>
      <c r="AH518" s="4" t="e">
        <f t="shared" si="394"/>
        <v>#N/A</v>
      </c>
      <c r="AI518" t="str">
        <f t="shared" si="395"/>
        <v/>
      </c>
      <c r="AJ518" t="str">
        <f t="shared" si="396"/>
        <v/>
      </c>
      <c r="AK518" t="str">
        <f t="shared" si="397"/>
        <v/>
      </c>
      <c r="AM518" s="39"/>
      <c r="BB518" s="16" t="e">
        <f t="shared" si="363"/>
        <v>#N/A</v>
      </c>
      <c r="BC518" s="16" t="str">
        <f t="shared" si="364"/>
        <v/>
      </c>
      <c r="BD518" s="16" t="e">
        <f t="shared" si="365"/>
        <v>#N/A</v>
      </c>
      <c r="BE518" s="16" t="str">
        <f t="shared" si="366"/>
        <v/>
      </c>
      <c r="BF518" s="16" t="str">
        <f t="shared" si="367"/>
        <v/>
      </c>
      <c r="BG518" s="16" t="e">
        <f t="shared" si="368"/>
        <v>#N/A</v>
      </c>
      <c r="BH518" s="16" t="e">
        <f t="shared" si="369"/>
        <v>#N/A</v>
      </c>
      <c r="BI518" t="e">
        <f t="shared" si="370"/>
        <v>#N/A</v>
      </c>
      <c r="BJ518" t="e">
        <f t="shared" si="371"/>
        <v>#N/A</v>
      </c>
      <c r="BK518" s="4"/>
      <c r="BL518" s="28" t="str">
        <f t="shared" si="372"/>
        <v/>
      </c>
      <c r="BM518" s="28" t="str">
        <f t="shared" si="373"/>
        <v/>
      </c>
      <c r="BN518" t="str">
        <f t="shared" si="374"/>
        <v/>
      </c>
      <c r="BO518" s="4"/>
      <c r="BP518" s="4"/>
      <c r="BQ518" s="4"/>
      <c r="BR518" s="4"/>
      <c r="BS518" s="4"/>
      <c r="CC518" s="30" t="str">
        <f t="shared" si="375"/>
        <v/>
      </c>
      <c r="CD518" s="24" t="e">
        <f t="shared" si="380"/>
        <v>#N/A</v>
      </c>
      <c r="CE518" s="4" t="e">
        <f t="shared" si="381"/>
        <v>#N/A</v>
      </c>
      <c r="CF518" s="33" t="str">
        <f t="shared" si="376"/>
        <v/>
      </c>
      <c r="CG518" t="str">
        <f t="shared" si="377"/>
        <v/>
      </c>
      <c r="CH518" t="e">
        <f t="shared" si="378"/>
        <v>#N/A</v>
      </c>
      <c r="CI518" t="e">
        <f t="shared" si="379"/>
        <v>#N/A</v>
      </c>
      <c r="CJ518" s="4" t="str">
        <f t="shared" si="398"/>
        <v/>
      </c>
      <c r="CK518" s="33" t="e">
        <f t="shared" si="399"/>
        <v>#N/A</v>
      </c>
      <c r="CL518" s="4" t="e">
        <f t="shared" si="400"/>
        <v>#N/A</v>
      </c>
      <c r="CM518" s="24" t="str">
        <f t="shared" si="401"/>
        <v/>
      </c>
      <c r="CN518" s="4" t="str">
        <f t="shared" si="402"/>
        <v/>
      </c>
      <c r="CO518" s="4"/>
      <c r="CR518" s="33" t="str">
        <f t="shared" si="382"/>
        <v/>
      </c>
      <c r="CS518" s="4" t="str">
        <f t="shared" si="383"/>
        <v/>
      </c>
      <c r="CT518" t="str">
        <f t="shared" si="384"/>
        <v/>
      </c>
    </row>
    <row r="519" spans="2:98" x14ac:dyDescent="0.3">
      <c r="B519" s="31">
        <v>512</v>
      </c>
      <c r="C519" s="61"/>
      <c r="D519" s="60"/>
      <c r="E519" s="19" t="str">
        <f t="shared" si="385"/>
        <v/>
      </c>
      <c r="F519" s="20" t="e">
        <f t="shared" si="386"/>
        <v>#N/A</v>
      </c>
      <c r="G519" s="21" t="str">
        <f t="shared" si="387"/>
        <v/>
      </c>
      <c r="H519" s="43"/>
      <c r="I519" s="43"/>
      <c r="J519" s="23" t="str">
        <f t="shared" si="355"/>
        <v/>
      </c>
      <c r="K519" s="24" t="str">
        <f t="shared" si="388"/>
        <v/>
      </c>
      <c r="L519" s="24" t="e">
        <f t="shared" si="389"/>
        <v>#N/A</v>
      </c>
      <c r="N519" s="25" t="str">
        <f t="shared" si="356"/>
        <v/>
      </c>
      <c r="O519" s="23" t="str">
        <f t="shared" si="357"/>
        <v/>
      </c>
      <c r="P519" s="26" t="e">
        <f t="shared" si="358"/>
        <v>#N/A</v>
      </c>
      <c r="Q519" t="b">
        <f t="shared" si="390"/>
        <v>0</v>
      </c>
      <c r="R519" s="26" t="e">
        <f t="shared" si="391"/>
        <v>#N/A</v>
      </c>
      <c r="S519" s="44" t="e">
        <f t="shared" si="392"/>
        <v>#N/A</v>
      </c>
      <c r="AC519" t="str">
        <f t="shared" si="359"/>
        <v/>
      </c>
      <c r="AD519" t="str">
        <f t="shared" si="360"/>
        <v/>
      </c>
      <c r="AE519" s="4" t="str">
        <f t="shared" si="393"/>
        <v/>
      </c>
      <c r="AF519" s="4" t="e">
        <f t="shared" si="361"/>
        <v>#N/A</v>
      </c>
      <c r="AG519" s="4" t="e">
        <f t="shared" si="362"/>
        <v>#N/A</v>
      </c>
      <c r="AH519" s="4" t="e">
        <f t="shared" si="394"/>
        <v>#N/A</v>
      </c>
      <c r="AI519" t="str">
        <f t="shared" si="395"/>
        <v/>
      </c>
      <c r="AJ519" t="str">
        <f t="shared" si="396"/>
        <v/>
      </c>
      <c r="AK519" t="str">
        <f t="shared" si="397"/>
        <v/>
      </c>
      <c r="AM519" s="39"/>
      <c r="BB519" s="16" t="e">
        <f t="shared" si="363"/>
        <v>#N/A</v>
      </c>
      <c r="BC519" s="16" t="str">
        <f t="shared" si="364"/>
        <v/>
      </c>
      <c r="BD519" s="16" t="e">
        <f t="shared" si="365"/>
        <v>#N/A</v>
      </c>
      <c r="BE519" s="16" t="str">
        <f t="shared" si="366"/>
        <v/>
      </c>
      <c r="BF519" s="16" t="str">
        <f t="shared" si="367"/>
        <v/>
      </c>
      <c r="BG519" s="16" t="e">
        <f t="shared" si="368"/>
        <v>#N/A</v>
      </c>
      <c r="BH519" s="16" t="e">
        <f t="shared" si="369"/>
        <v>#N/A</v>
      </c>
      <c r="BI519" t="e">
        <f t="shared" si="370"/>
        <v>#N/A</v>
      </c>
      <c r="BJ519" t="e">
        <f t="shared" si="371"/>
        <v>#N/A</v>
      </c>
      <c r="BK519" s="4"/>
      <c r="BL519" s="28" t="str">
        <f t="shared" si="372"/>
        <v/>
      </c>
      <c r="BM519" s="28" t="str">
        <f t="shared" si="373"/>
        <v/>
      </c>
      <c r="BN519" t="str">
        <f t="shared" si="374"/>
        <v/>
      </c>
      <c r="BO519" s="4"/>
      <c r="BP519" s="4"/>
      <c r="BQ519" s="4"/>
      <c r="BR519" s="4"/>
      <c r="BS519" s="4"/>
      <c r="CC519" s="30" t="str">
        <f t="shared" si="375"/>
        <v/>
      </c>
      <c r="CD519" s="24" t="e">
        <f t="shared" si="380"/>
        <v>#N/A</v>
      </c>
      <c r="CE519" s="4" t="e">
        <f t="shared" si="381"/>
        <v>#N/A</v>
      </c>
      <c r="CF519" s="33" t="str">
        <f t="shared" si="376"/>
        <v/>
      </c>
      <c r="CG519" t="str">
        <f t="shared" si="377"/>
        <v/>
      </c>
      <c r="CH519" t="e">
        <f t="shared" si="378"/>
        <v>#N/A</v>
      </c>
      <c r="CI519" t="e">
        <f t="shared" si="379"/>
        <v>#N/A</v>
      </c>
      <c r="CJ519" s="4" t="str">
        <f t="shared" si="398"/>
        <v/>
      </c>
      <c r="CK519" s="33" t="e">
        <f t="shared" si="399"/>
        <v>#N/A</v>
      </c>
      <c r="CL519" s="4" t="e">
        <f t="shared" si="400"/>
        <v>#N/A</v>
      </c>
      <c r="CM519" s="24" t="str">
        <f t="shared" si="401"/>
        <v/>
      </c>
      <c r="CN519" s="4" t="str">
        <f t="shared" si="402"/>
        <v/>
      </c>
      <c r="CO519" s="4"/>
      <c r="CR519" s="33" t="str">
        <f t="shared" si="382"/>
        <v/>
      </c>
      <c r="CS519" s="4" t="str">
        <f t="shared" si="383"/>
        <v/>
      </c>
      <c r="CT519" t="str">
        <f t="shared" si="384"/>
        <v/>
      </c>
    </row>
    <row r="520" spans="2:98" x14ac:dyDescent="0.3">
      <c r="B520" s="31">
        <v>513</v>
      </c>
      <c r="C520" s="61"/>
      <c r="D520" s="60"/>
      <c r="E520" s="19" t="str">
        <f t="shared" si="385"/>
        <v/>
      </c>
      <c r="F520" s="20" t="e">
        <f t="shared" si="386"/>
        <v>#N/A</v>
      </c>
      <c r="G520" s="21" t="str">
        <f t="shared" si="387"/>
        <v/>
      </c>
      <c r="H520" s="43"/>
      <c r="I520" s="43"/>
      <c r="J520" s="23" t="str">
        <f t="shared" ref="J520:J583" si="403">IF(ISNUMBER(C520),$V$51+$V$50*C520,"")</f>
        <v/>
      </c>
      <c r="K520" s="24" t="str">
        <f t="shared" si="388"/>
        <v/>
      </c>
      <c r="L520" s="24" t="e">
        <f t="shared" si="389"/>
        <v>#N/A</v>
      </c>
      <c r="N520" s="25" t="str">
        <f t="shared" ref="N520:N583" si="404">IF(C520&gt;0,IF(B520&lt;$T$9,"",C520),"")</f>
        <v/>
      </c>
      <c r="O520" s="23" t="str">
        <f t="shared" ref="O520:O583" si="405">IF(C520&gt;0,IF(B520&lt;$T$9,"",D520),"")</f>
        <v/>
      </c>
      <c r="P520" s="26" t="e">
        <f t="shared" ref="P520:P583" si="406">IF(C520&gt;0,IF(B520&lt;$T$9,NA(),D520),NA())</f>
        <v>#N/A</v>
      </c>
      <c r="Q520" t="b">
        <f t="shared" si="390"/>
        <v>0</v>
      </c>
      <c r="R520" s="26" t="e">
        <f t="shared" si="391"/>
        <v>#N/A</v>
      </c>
      <c r="S520" s="44" t="e">
        <f t="shared" si="392"/>
        <v>#N/A</v>
      </c>
      <c r="AC520" t="str">
        <f t="shared" ref="AC520:AC583" si="407">IF(ISNUMBER(C520),IF(B520&gt;$AQ$8,D520-(VLOOKUP($AQ$8,B:D,3)),0),"")</f>
        <v/>
      </c>
      <c r="AD520" t="str">
        <f t="shared" ref="AD520:AD583" si="408">IF(ISNUMBER(C520),IF(B520&gt;$AQ$8,C520-(VLOOKUP($AQ$8,B:D,2)),0),"")</f>
        <v/>
      </c>
      <c r="AE520" s="4" t="str">
        <f t="shared" si="393"/>
        <v/>
      </c>
      <c r="AF520" s="4" t="e">
        <f t="shared" ref="AF520:AF583" si="409">IF(ISNUMBER(C520),IF(B520&gt;$AQ$8,D520-(VLOOKUP($AQ$8,B:D,3)),NA()),NA())</f>
        <v>#N/A</v>
      </c>
      <c r="AG520" s="4" t="e">
        <f t="shared" ref="AG520:AG583" si="410">IF(ISNUMBER(C520),IF(B520&gt;$AQ$8,C520-(VLOOKUP($AQ$8,B:D,2)),NA()),NA())</f>
        <v>#N/A</v>
      </c>
      <c r="AH520" s="4" t="e">
        <f t="shared" si="394"/>
        <v>#N/A</v>
      </c>
      <c r="AI520" t="str">
        <f t="shared" si="395"/>
        <v/>
      </c>
      <c r="AJ520" t="str">
        <f t="shared" si="396"/>
        <v/>
      </c>
      <c r="AK520" t="str">
        <f t="shared" si="397"/>
        <v/>
      </c>
      <c r="AM520" s="39"/>
      <c r="BB520" s="16" t="e">
        <f t="shared" ref="BB520:BB583" si="411">IF(ISNUMBER(C520),D520/BC520,NA())</f>
        <v>#N/A</v>
      </c>
      <c r="BC520" s="16" t="str">
        <f t="shared" ref="BC520:BC583" si="412">IF(ISNUMBER(C520),C520^0.5,"")</f>
        <v/>
      </c>
      <c r="BD520" s="16" t="e">
        <f t="shared" ref="BD520:BD583" si="413">IF(ISNUMBER(C520),BC520,NA())</f>
        <v>#N/A</v>
      </c>
      <c r="BE520" s="16" t="str">
        <f t="shared" ref="BE520:BE583" si="414">IF(ISNUMBER(C520),IF(B520&gt;$BK$8,(D520-(VLOOKUP($BK$8,B:D,3)))/BH520,""),"")</f>
        <v/>
      </c>
      <c r="BF520" s="16" t="str">
        <f t="shared" ref="BF520:BF583" si="415">IF(ISNUMBER(C520),IF(B520&gt;$BK$8,(C520-(VLOOKUP($BK$8,B:D,2)))^0.5,""),"")</f>
        <v/>
      </c>
      <c r="BG520" s="16" t="e">
        <f t="shared" ref="BG520:BG583" si="416">IF(ISNUMBER(C520),IF(B520&gt;$BK$8,(D520-(VLOOKUP($BK$8,B:D,3)))/BH520,NA()),NA())</f>
        <v>#N/A</v>
      </c>
      <c r="BH520" s="16" t="e">
        <f t="shared" ref="BH520:BH583" si="417">IF(ISNUMBER(C520),IF(B520&gt;$BK$8,(C520-(VLOOKUP($BK$8,B:D,2)))^0.5,NA()),NA())</f>
        <v>#N/A</v>
      </c>
      <c r="BI520" t="e">
        <f t="shared" ref="BI520:BI583" si="418">IF(ISNUMBER(C520),IF(B520&gt;$BK$8,D520-(VLOOKUP($BK$8,B:D,3)),NA()),NA())</f>
        <v>#N/A</v>
      </c>
      <c r="BJ520" t="e">
        <f t="shared" ref="BJ520:BJ583" si="419">IF(ISNUMBER(C520),IF(B520&gt;$BK$8,C520-(VLOOKUP($BK$8,B:D,2)),NA()),NA())</f>
        <v>#N/A</v>
      </c>
      <c r="BK520" s="4"/>
      <c r="BL520" s="28" t="str">
        <f t="shared" ref="BL520:BL583" si="420">IF(ISNUMBER(C520),IF($B520&gt;$BK$8,$BQ$8*BF520+$BP$8,""),"")</f>
        <v/>
      </c>
      <c r="BM520" s="28" t="str">
        <f t="shared" ref="BM520:BM583" si="421">IF(ISNUMBER(C520),IF($B520&gt;$BK$8,BG520^2,""),"")</f>
        <v/>
      </c>
      <c r="BN520" t="str">
        <f t="shared" ref="BN520:BN583" si="422">IF(ISNUMBER(C520),IF($B520&gt;$BK$8,(BE520-BL520)^2,""),"")</f>
        <v/>
      </c>
      <c r="BO520" s="4"/>
      <c r="BP520" s="4"/>
      <c r="BQ520" s="4"/>
      <c r="BR520" s="4"/>
      <c r="BS520" s="4"/>
      <c r="CC520" s="30" t="str">
        <f t="shared" ref="CC520:CC583" si="423">IF(ISNUMBER(C520),C520^0.5,"")</f>
        <v/>
      </c>
      <c r="CD520" s="24" t="e">
        <f t="shared" si="380"/>
        <v>#N/A</v>
      </c>
      <c r="CE520" s="4" t="e">
        <f t="shared" si="381"/>
        <v>#N/A</v>
      </c>
      <c r="CF520" s="33" t="str">
        <f t="shared" ref="CF520:CF583" si="424">IF(ISNUMBER(C520),IF(B520&gt;$CO$8,D520-(VLOOKUP($CO$8,B:D,3)),0),"")</f>
        <v/>
      </c>
      <c r="CG520" t="str">
        <f t="shared" ref="CG520:CG583" si="425">IF(ISNUMBER(C520),IF(B520&gt;$CO$8,C520-(VLOOKUP($CO$8,B:D,2)),0),"")</f>
        <v/>
      </c>
      <c r="CH520" t="e">
        <f t="shared" ref="CH520:CH583" si="426">IF(ISNUMBER(C520),IF(B520&gt;$CO$8,D520-(VLOOKUP($CO$8,B:D,3)),NA()),NA())</f>
        <v>#N/A</v>
      </c>
      <c r="CI520" t="e">
        <f t="shared" ref="CI520:CI583" si="427">IF(ISNUMBER(C520),IF(B520&gt;$CO$8,C520-(VLOOKUP($CO$8,B:D,2)),NA()),NA())</f>
        <v>#N/A</v>
      </c>
      <c r="CJ520" s="4" t="str">
        <f t="shared" si="398"/>
        <v/>
      </c>
      <c r="CK520" s="33" t="e">
        <f t="shared" si="399"/>
        <v>#N/A</v>
      </c>
      <c r="CL520" s="4" t="e">
        <f t="shared" si="400"/>
        <v>#N/A</v>
      </c>
      <c r="CM520" s="24" t="str">
        <f t="shared" si="401"/>
        <v/>
      </c>
      <c r="CN520" s="4" t="str">
        <f t="shared" si="402"/>
        <v/>
      </c>
      <c r="CO520" s="4"/>
      <c r="CR520" s="33" t="str">
        <f t="shared" si="382"/>
        <v/>
      </c>
      <c r="CS520" s="4" t="str">
        <f t="shared" si="383"/>
        <v/>
      </c>
      <c r="CT520" t="str">
        <f t="shared" si="384"/>
        <v/>
      </c>
    </row>
    <row r="521" spans="2:98" x14ac:dyDescent="0.3">
      <c r="B521" s="31">
        <v>514</v>
      </c>
      <c r="C521" s="61"/>
      <c r="D521" s="60"/>
      <c r="E521" s="19" t="str">
        <f t="shared" si="385"/>
        <v/>
      </c>
      <c r="F521" s="20" t="e">
        <f t="shared" si="386"/>
        <v>#N/A</v>
      </c>
      <c r="G521" s="21" t="str">
        <f t="shared" si="387"/>
        <v/>
      </c>
      <c r="H521" s="43"/>
      <c r="I521" s="43"/>
      <c r="J521" s="23" t="str">
        <f t="shared" si="403"/>
        <v/>
      </c>
      <c r="K521" s="24" t="str">
        <f t="shared" si="388"/>
        <v/>
      </c>
      <c r="L521" s="24" t="e">
        <f t="shared" si="389"/>
        <v>#N/A</v>
      </c>
      <c r="N521" s="25" t="str">
        <f t="shared" si="404"/>
        <v/>
      </c>
      <c r="O521" s="23" t="str">
        <f t="shared" si="405"/>
        <v/>
      </c>
      <c r="P521" s="26" t="e">
        <f t="shared" si="406"/>
        <v>#N/A</v>
      </c>
      <c r="Q521" t="b">
        <f t="shared" si="390"/>
        <v>0</v>
      </c>
      <c r="R521" s="26" t="e">
        <f t="shared" si="391"/>
        <v>#N/A</v>
      </c>
      <c r="S521" s="44" t="e">
        <f t="shared" si="392"/>
        <v>#N/A</v>
      </c>
      <c r="AC521" t="str">
        <f t="shared" si="407"/>
        <v/>
      </c>
      <c r="AD521" t="str">
        <f t="shared" si="408"/>
        <v/>
      </c>
      <c r="AE521" s="4" t="str">
        <f t="shared" si="393"/>
        <v/>
      </c>
      <c r="AF521" s="4" t="e">
        <f t="shared" si="409"/>
        <v>#N/A</v>
      </c>
      <c r="AG521" s="4" t="e">
        <f t="shared" si="410"/>
        <v>#N/A</v>
      </c>
      <c r="AH521" s="4" t="e">
        <f t="shared" si="394"/>
        <v>#N/A</v>
      </c>
      <c r="AI521" t="str">
        <f t="shared" si="395"/>
        <v/>
      </c>
      <c r="AJ521" t="str">
        <f t="shared" si="396"/>
        <v/>
      </c>
      <c r="AK521" t="str">
        <f t="shared" si="397"/>
        <v/>
      </c>
      <c r="AM521" s="39"/>
      <c r="BB521" s="16" t="e">
        <f t="shared" si="411"/>
        <v>#N/A</v>
      </c>
      <c r="BC521" s="16" t="str">
        <f t="shared" si="412"/>
        <v/>
      </c>
      <c r="BD521" s="16" t="e">
        <f t="shared" si="413"/>
        <v>#N/A</v>
      </c>
      <c r="BE521" s="16" t="str">
        <f t="shared" si="414"/>
        <v/>
      </c>
      <c r="BF521" s="16" t="str">
        <f t="shared" si="415"/>
        <v/>
      </c>
      <c r="BG521" s="16" t="e">
        <f t="shared" si="416"/>
        <v>#N/A</v>
      </c>
      <c r="BH521" s="16" t="e">
        <f t="shared" si="417"/>
        <v>#N/A</v>
      </c>
      <c r="BI521" t="e">
        <f t="shared" si="418"/>
        <v>#N/A</v>
      </c>
      <c r="BJ521" t="e">
        <f t="shared" si="419"/>
        <v>#N/A</v>
      </c>
      <c r="BK521" s="4"/>
      <c r="BL521" s="28" t="str">
        <f t="shared" si="420"/>
        <v/>
      </c>
      <c r="BM521" s="28" t="str">
        <f t="shared" si="421"/>
        <v/>
      </c>
      <c r="BN521" t="str">
        <f t="shared" si="422"/>
        <v/>
      </c>
      <c r="BO521" s="4"/>
      <c r="BP521" s="4"/>
      <c r="BQ521" s="4"/>
      <c r="BR521" s="4"/>
      <c r="BS521" s="4"/>
      <c r="CC521" s="30" t="str">
        <f t="shared" si="423"/>
        <v/>
      </c>
      <c r="CD521" s="24" t="e">
        <f t="shared" ref="CD521:CD584" si="428">IF(ISNUMBER(C521),(D521-D520)/(CC521-CC520),NA())</f>
        <v>#N/A</v>
      </c>
      <c r="CE521" s="4" t="e">
        <f t="shared" ref="CE521:CE584" si="429">IF(ISNUMBER(C521),SQRT(C520*C521)^0.5,NA())</f>
        <v>#N/A</v>
      </c>
      <c r="CF521" s="33" t="str">
        <f t="shared" si="424"/>
        <v/>
      </c>
      <c r="CG521" t="str">
        <f t="shared" si="425"/>
        <v/>
      </c>
      <c r="CH521" t="e">
        <f t="shared" si="426"/>
        <v>#N/A</v>
      </c>
      <c r="CI521" t="e">
        <f t="shared" si="427"/>
        <v>#N/A</v>
      </c>
      <c r="CJ521" s="4" t="str">
        <f t="shared" si="398"/>
        <v/>
      </c>
      <c r="CK521" s="33" t="e">
        <f t="shared" si="399"/>
        <v>#N/A</v>
      </c>
      <c r="CL521" s="4" t="e">
        <f t="shared" si="400"/>
        <v>#N/A</v>
      </c>
      <c r="CM521" s="24" t="str">
        <f t="shared" si="401"/>
        <v/>
      </c>
      <c r="CN521" s="4" t="str">
        <f t="shared" si="402"/>
        <v/>
      </c>
      <c r="CO521" s="4"/>
      <c r="CR521" s="33" t="str">
        <f t="shared" ref="CR521:CR584" si="430">IF(C521&gt;0,IF(B521&gt;$CO$8+1,$CP$8+2*$CQ$8*CN521,""),"")</f>
        <v/>
      </c>
      <c r="CS521" s="4" t="str">
        <f t="shared" ref="CS521:CS584" si="431">IF(C521&gt;0,IF(B521&gt;$CO$8+1,CM521^2,""),"")</f>
        <v/>
      </c>
      <c r="CT521" t="str">
        <f t="shared" ref="CT521:CT584" si="432">IF(ISNUMBER(C521),IF(B521&gt;$CO$8+1,(CM521-CR521)^2,""),"")</f>
        <v/>
      </c>
    </row>
    <row r="522" spans="2:98" x14ac:dyDescent="0.3">
      <c r="B522" s="31">
        <v>515</v>
      </c>
      <c r="C522" s="61"/>
      <c r="D522" s="60"/>
      <c r="E522" s="19" t="str">
        <f t="shared" si="385"/>
        <v/>
      </c>
      <c r="F522" s="20" t="e">
        <f t="shared" si="386"/>
        <v>#N/A</v>
      </c>
      <c r="G522" s="21" t="str">
        <f t="shared" si="387"/>
        <v/>
      </c>
      <c r="H522" s="43"/>
      <c r="I522" s="43"/>
      <c r="J522" s="23" t="str">
        <f t="shared" si="403"/>
        <v/>
      </c>
      <c r="K522" s="24" t="str">
        <f t="shared" si="388"/>
        <v/>
      </c>
      <c r="L522" s="24" t="e">
        <f t="shared" si="389"/>
        <v>#N/A</v>
      </c>
      <c r="N522" s="25" t="str">
        <f t="shared" si="404"/>
        <v/>
      </c>
      <c r="O522" s="23" t="str">
        <f t="shared" si="405"/>
        <v/>
      </c>
      <c r="P522" s="26" t="e">
        <f t="shared" si="406"/>
        <v>#N/A</v>
      </c>
      <c r="Q522" t="b">
        <f t="shared" si="390"/>
        <v>0</v>
      </c>
      <c r="R522" s="26" t="e">
        <f t="shared" si="391"/>
        <v>#N/A</v>
      </c>
      <c r="S522" s="44" t="e">
        <f t="shared" si="392"/>
        <v>#N/A</v>
      </c>
      <c r="AC522" t="str">
        <f t="shared" si="407"/>
        <v/>
      </c>
      <c r="AD522" t="str">
        <f t="shared" si="408"/>
        <v/>
      </c>
      <c r="AE522" s="4" t="str">
        <f t="shared" si="393"/>
        <v/>
      </c>
      <c r="AF522" s="4" t="e">
        <f t="shared" si="409"/>
        <v>#N/A</v>
      </c>
      <c r="AG522" s="4" t="e">
        <f t="shared" si="410"/>
        <v>#N/A</v>
      </c>
      <c r="AH522" s="4" t="e">
        <f t="shared" si="394"/>
        <v>#N/A</v>
      </c>
      <c r="AI522" t="str">
        <f t="shared" si="395"/>
        <v/>
      </c>
      <c r="AJ522" t="str">
        <f t="shared" si="396"/>
        <v/>
      </c>
      <c r="AK522" t="str">
        <f t="shared" si="397"/>
        <v/>
      </c>
      <c r="AM522" s="39"/>
      <c r="BB522" s="16" t="e">
        <f t="shared" si="411"/>
        <v>#N/A</v>
      </c>
      <c r="BC522" s="16" t="str">
        <f t="shared" si="412"/>
        <v/>
      </c>
      <c r="BD522" s="16" t="e">
        <f t="shared" si="413"/>
        <v>#N/A</v>
      </c>
      <c r="BE522" s="16" t="str">
        <f t="shared" si="414"/>
        <v/>
      </c>
      <c r="BF522" s="16" t="str">
        <f t="shared" si="415"/>
        <v/>
      </c>
      <c r="BG522" s="16" t="e">
        <f t="shared" si="416"/>
        <v>#N/A</v>
      </c>
      <c r="BH522" s="16" t="e">
        <f t="shared" si="417"/>
        <v>#N/A</v>
      </c>
      <c r="BI522" t="e">
        <f t="shared" si="418"/>
        <v>#N/A</v>
      </c>
      <c r="BJ522" t="e">
        <f t="shared" si="419"/>
        <v>#N/A</v>
      </c>
      <c r="BK522" s="4"/>
      <c r="BL522" s="28" t="str">
        <f t="shared" si="420"/>
        <v/>
      </c>
      <c r="BM522" s="28" t="str">
        <f t="shared" si="421"/>
        <v/>
      </c>
      <c r="BN522" t="str">
        <f t="shared" si="422"/>
        <v/>
      </c>
      <c r="BO522" s="4"/>
      <c r="BP522" s="4"/>
      <c r="BQ522" s="4"/>
      <c r="BR522" s="4"/>
      <c r="BS522" s="4"/>
      <c r="CC522" s="30" t="str">
        <f t="shared" si="423"/>
        <v/>
      </c>
      <c r="CD522" s="24" t="e">
        <f t="shared" si="428"/>
        <v>#N/A</v>
      </c>
      <c r="CE522" s="4" t="e">
        <f t="shared" si="429"/>
        <v>#N/A</v>
      </c>
      <c r="CF522" s="33" t="str">
        <f t="shared" si="424"/>
        <v/>
      </c>
      <c r="CG522" t="str">
        <f t="shared" si="425"/>
        <v/>
      </c>
      <c r="CH522" t="e">
        <f t="shared" si="426"/>
        <v>#N/A</v>
      </c>
      <c r="CI522" t="e">
        <f t="shared" si="427"/>
        <v>#N/A</v>
      </c>
      <c r="CJ522" s="4" t="str">
        <f t="shared" si="398"/>
        <v/>
      </c>
      <c r="CK522" s="33" t="e">
        <f t="shared" si="399"/>
        <v>#N/A</v>
      </c>
      <c r="CL522" s="4" t="e">
        <f t="shared" si="400"/>
        <v>#N/A</v>
      </c>
      <c r="CM522" s="24" t="str">
        <f t="shared" si="401"/>
        <v/>
      </c>
      <c r="CN522" s="4" t="str">
        <f t="shared" si="402"/>
        <v/>
      </c>
      <c r="CO522" s="4"/>
      <c r="CR522" s="33" t="str">
        <f t="shared" si="430"/>
        <v/>
      </c>
      <c r="CS522" s="4" t="str">
        <f t="shared" si="431"/>
        <v/>
      </c>
      <c r="CT522" t="str">
        <f t="shared" si="432"/>
        <v/>
      </c>
    </row>
    <row r="523" spans="2:98" x14ac:dyDescent="0.3">
      <c r="B523" s="31">
        <v>516</v>
      </c>
      <c r="C523" s="61"/>
      <c r="D523" s="60"/>
      <c r="E523" s="19" t="str">
        <f t="shared" si="385"/>
        <v/>
      </c>
      <c r="F523" s="20" t="e">
        <f t="shared" si="386"/>
        <v>#N/A</v>
      </c>
      <c r="G523" s="21" t="str">
        <f t="shared" si="387"/>
        <v/>
      </c>
      <c r="H523" s="43"/>
      <c r="I523" s="43"/>
      <c r="J523" s="23" t="str">
        <f t="shared" si="403"/>
        <v/>
      </c>
      <c r="K523" s="24" t="str">
        <f t="shared" si="388"/>
        <v/>
      </c>
      <c r="L523" s="24" t="e">
        <f t="shared" si="389"/>
        <v>#N/A</v>
      </c>
      <c r="N523" s="25" t="str">
        <f t="shared" si="404"/>
        <v/>
      </c>
      <c r="O523" s="23" t="str">
        <f t="shared" si="405"/>
        <v/>
      </c>
      <c r="P523" s="26" t="e">
        <f t="shared" si="406"/>
        <v>#N/A</v>
      </c>
      <c r="Q523" t="b">
        <f t="shared" si="390"/>
        <v>0</v>
      </c>
      <c r="R523" s="26" t="e">
        <f t="shared" si="391"/>
        <v>#N/A</v>
      </c>
      <c r="S523" s="44" t="e">
        <f t="shared" si="392"/>
        <v>#N/A</v>
      </c>
      <c r="AC523" t="str">
        <f t="shared" si="407"/>
        <v/>
      </c>
      <c r="AD523" t="str">
        <f t="shared" si="408"/>
        <v/>
      </c>
      <c r="AE523" s="4" t="str">
        <f t="shared" si="393"/>
        <v/>
      </c>
      <c r="AF523" s="4" t="e">
        <f t="shared" si="409"/>
        <v>#N/A</v>
      </c>
      <c r="AG523" s="4" t="e">
        <f t="shared" si="410"/>
        <v>#N/A</v>
      </c>
      <c r="AH523" s="4" t="e">
        <f t="shared" si="394"/>
        <v>#N/A</v>
      </c>
      <c r="AI523" t="str">
        <f t="shared" si="395"/>
        <v/>
      </c>
      <c r="AJ523" t="str">
        <f t="shared" si="396"/>
        <v/>
      </c>
      <c r="AK523" t="str">
        <f t="shared" si="397"/>
        <v/>
      </c>
      <c r="AM523" s="39"/>
      <c r="BB523" s="16" t="e">
        <f t="shared" si="411"/>
        <v>#N/A</v>
      </c>
      <c r="BC523" s="16" t="str">
        <f t="shared" si="412"/>
        <v/>
      </c>
      <c r="BD523" s="16" t="e">
        <f t="shared" si="413"/>
        <v>#N/A</v>
      </c>
      <c r="BE523" s="16" t="str">
        <f t="shared" si="414"/>
        <v/>
      </c>
      <c r="BF523" s="16" t="str">
        <f t="shared" si="415"/>
        <v/>
      </c>
      <c r="BG523" s="16" t="e">
        <f t="shared" si="416"/>
        <v>#N/A</v>
      </c>
      <c r="BH523" s="16" t="e">
        <f t="shared" si="417"/>
        <v>#N/A</v>
      </c>
      <c r="BI523" t="e">
        <f t="shared" si="418"/>
        <v>#N/A</v>
      </c>
      <c r="BJ523" t="e">
        <f t="shared" si="419"/>
        <v>#N/A</v>
      </c>
      <c r="BK523" s="4"/>
      <c r="BL523" s="28" t="str">
        <f t="shared" si="420"/>
        <v/>
      </c>
      <c r="BM523" s="28" t="str">
        <f t="shared" si="421"/>
        <v/>
      </c>
      <c r="BN523" t="str">
        <f t="shared" si="422"/>
        <v/>
      </c>
      <c r="BO523" s="4"/>
      <c r="BP523" s="4"/>
      <c r="BQ523" s="4"/>
      <c r="BR523" s="4"/>
      <c r="BS523" s="4"/>
      <c r="CC523" s="30" t="str">
        <f t="shared" si="423"/>
        <v/>
      </c>
      <c r="CD523" s="24" t="e">
        <f t="shared" si="428"/>
        <v>#N/A</v>
      </c>
      <c r="CE523" s="4" t="e">
        <f t="shared" si="429"/>
        <v>#N/A</v>
      </c>
      <c r="CF523" s="33" t="str">
        <f t="shared" si="424"/>
        <v/>
      </c>
      <c r="CG523" t="str">
        <f t="shared" si="425"/>
        <v/>
      </c>
      <c r="CH523" t="e">
        <f t="shared" si="426"/>
        <v>#N/A</v>
      </c>
      <c r="CI523" t="e">
        <f t="shared" si="427"/>
        <v>#N/A</v>
      </c>
      <c r="CJ523" s="4" t="str">
        <f t="shared" si="398"/>
        <v/>
      </c>
      <c r="CK523" s="33" t="e">
        <f t="shared" si="399"/>
        <v>#N/A</v>
      </c>
      <c r="CL523" s="4" t="e">
        <f t="shared" si="400"/>
        <v>#N/A</v>
      </c>
      <c r="CM523" s="24" t="str">
        <f t="shared" si="401"/>
        <v/>
      </c>
      <c r="CN523" s="4" t="str">
        <f t="shared" si="402"/>
        <v/>
      </c>
      <c r="CO523" s="4"/>
      <c r="CR523" s="33" t="str">
        <f t="shared" si="430"/>
        <v/>
      </c>
      <c r="CS523" s="4" t="str">
        <f t="shared" si="431"/>
        <v/>
      </c>
      <c r="CT523" t="str">
        <f t="shared" si="432"/>
        <v/>
      </c>
    </row>
    <row r="524" spans="2:98" x14ac:dyDescent="0.3">
      <c r="B524" s="31">
        <v>517</v>
      </c>
      <c r="C524" s="61"/>
      <c r="D524" s="60"/>
      <c r="E524" s="19" t="str">
        <f t="shared" si="385"/>
        <v/>
      </c>
      <c r="F524" s="20" t="e">
        <f t="shared" si="386"/>
        <v>#N/A</v>
      </c>
      <c r="G524" s="21" t="str">
        <f t="shared" si="387"/>
        <v/>
      </c>
      <c r="H524" s="43"/>
      <c r="I524" s="43"/>
      <c r="J524" s="23" t="str">
        <f t="shared" si="403"/>
        <v/>
      </c>
      <c r="K524" s="24" t="str">
        <f t="shared" si="388"/>
        <v/>
      </c>
      <c r="L524" s="24" t="e">
        <f t="shared" si="389"/>
        <v>#N/A</v>
      </c>
      <c r="N524" s="25" t="str">
        <f t="shared" si="404"/>
        <v/>
      </c>
      <c r="O524" s="23" t="str">
        <f t="shared" si="405"/>
        <v/>
      </c>
      <c r="P524" s="26" t="e">
        <f t="shared" si="406"/>
        <v>#N/A</v>
      </c>
      <c r="Q524" t="b">
        <f t="shared" si="390"/>
        <v>0</v>
      </c>
      <c r="R524" s="26" t="e">
        <f t="shared" si="391"/>
        <v>#N/A</v>
      </c>
      <c r="S524" s="44" t="e">
        <f t="shared" si="392"/>
        <v>#N/A</v>
      </c>
      <c r="AC524" t="str">
        <f t="shared" si="407"/>
        <v/>
      </c>
      <c r="AD524" t="str">
        <f t="shared" si="408"/>
        <v/>
      </c>
      <c r="AE524" s="4" t="str">
        <f t="shared" si="393"/>
        <v/>
      </c>
      <c r="AF524" s="4" t="e">
        <f t="shared" si="409"/>
        <v>#N/A</v>
      </c>
      <c r="AG524" s="4" t="e">
        <f t="shared" si="410"/>
        <v>#N/A</v>
      </c>
      <c r="AH524" s="4" t="e">
        <f t="shared" si="394"/>
        <v>#N/A</v>
      </c>
      <c r="AI524" t="str">
        <f t="shared" si="395"/>
        <v/>
      </c>
      <c r="AJ524" t="str">
        <f t="shared" si="396"/>
        <v/>
      </c>
      <c r="AK524" t="str">
        <f t="shared" si="397"/>
        <v/>
      </c>
      <c r="AM524" s="39"/>
      <c r="BB524" s="16" t="e">
        <f t="shared" si="411"/>
        <v>#N/A</v>
      </c>
      <c r="BC524" s="16" t="str">
        <f t="shared" si="412"/>
        <v/>
      </c>
      <c r="BD524" s="16" t="e">
        <f t="shared" si="413"/>
        <v>#N/A</v>
      </c>
      <c r="BE524" s="16" t="str">
        <f t="shared" si="414"/>
        <v/>
      </c>
      <c r="BF524" s="16" t="str">
        <f t="shared" si="415"/>
        <v/>
      </c>
      <c r="BG524" s="16" t="e">
        <f t="shared" si="416"/>
        <v>#N/A</v>
      </c>
      <c r="BH524" s="16" t="e">
        <f t="shared" si="417"/>
        <v>#N/A</v>
      </c>
      <c r="BI524" t="e">
        <f t="shared" si="418"/>
        <v>#N/A</v>
      </c>
      <c r="BJ524" t="e">
        <f t="shared" si="419"/>
        <v>#N/A</v>
      </c>
      <c r="BK524" s="4"/>
      <c r="BL524" s="28" t="str">
        <f t="shared" si="420"/>
        <v/>
      </c>
      <c r="BM524" s="28" t="str">
        <f t="shared" si="421"/>
        <v/>
      </c>
      <c r="BN524" t="str">
        <f t="shared" si="422"/>
        <v/>
      </c>
      <c r="BO524" s="4"/>
      <c r="BP524" s="4"/>
      <c r="BQ524" s="4"/>
      <c r="BR524" s="4"/>
      <c r="BS524" s="4"/>
      <c r="CC524" s="30" t="str">
        <f t="shared" si="423"/>
        <v/>
      </c>
      <c r="CD524" s="24" t="e">
        <f t="shared" si="428"/>
        <v>#N/A</v>
      </c>
      <c r="CE524" s="4" t="e">
        <f t="shared" si="429"/>
        <v>#N/A</v>
      </c>
      <c r="CF524" s="33" t="str">
        <f t="shared" si="424"/>
        <v/>
      </c>
      <c r="CG524" t="str">
        <f t="shared" si="425"/>
        <v/>
      </c>
      <c r="CH524" t="e">
        <f t="shared" si="426"/>
        <v>#N/A</v>
      </c>
      <c r="CI524" t="e">
        <f t="shared" si="427"/>
        <v>#N/A</v>
      </c>
      <c r="CJ524" s="4" t="str">
        <f t="shared" si="398"/>
        <v/>
      </c>
      <c r="CK524" s="33" t="e">
        <f t="shared" si="399"/>
        <v>#N/A</v>
      </c>
      <c r="CL524" s="4" t="e">
        <f t="shared" si="400"/>
        <v>#N/A</v>
      </c>
      <c r="CM524" s="24" t="str">
        <f t="shared" si="401"/>
        <v/>
      </c>
      <c r="CN524" s="4" t="str">
        <f t="shared" si="402"/>
        <v/>
      </c>
      <c r="CO524" s="4"/>
      <c r="CR524" s="33" t="str">
        <f t="shared" si="430"/>
        <v/>
      </c>
      <c r="CS524" s="4" t="str">
        <f t="shared" si="431"/>
        <v/>
      </c>
      <c r="CT524" t="str">
        <f t="shared" si="432"/>
        <v/>
      </c>
    </row>
    <row r="525" spans="2:98" x14ac:dyDescent="0.3">
      <c r="B525" s="31">
        <v>518</v>
      </c>
      <c r="C525" s="61"/>
      <c r="D525" s="60"/>
      <c r="E525" s="19" t="str">
        <f t="shared" si="385"/>
        <v/>
      </c>
      <c r="F525" s="20" t="e">
        <f t="shared" si="386"/>
        <v>#N/A</v>
      </c>
      <c r="G525" s="21" t="str">
        <f t="shared" si="387"/>
        <v/>
      </c>
      <c r="H525" s="43"/>
      <c r="I525" s="43"/>
      <c r="J525" s="23" t="str">
        <f t="shared" si="403"/>
        <v/>
      </c>
      <c r="K525" s="24" t="str">
        <f t="shared" si="388"/>
        <v/>
      </c>
      <c r="L525" s="24" t="e">
        <f t="shared" si="389"/>
        <v>#N/A</v>
      </c>
      <c r="N525" s="25" t="str">
        <f t="shared" si="404"/>
        <v/>
      </c>
      <c r="O525" s="23" t="str">
        <f t="shared" si="405"/>
        <v/>
      </c>
      <c r="P525" s="26" t="e">
        <f t="shared" si="406"/>
        <v>#N/A</v>
      </c>
      <c r="Q525" t="b">
        <f t="shared" si="390"/>
        <v>0</v>
      </c>
      <c r="R525" s="26" t="e">
        <f t="shared" si="391"/>
        <v>#N/A</v>
      </c>
      <c r="S525" s="44" t="e">
        <f t="shared" si="392"/>
        <v>#N/A</v>
      </c>
      <c r="AC525" t="str">
        <f t="shared" si="407"/>
        <v/>
      </c>
      <c r="AD525" t="str">
        <f t="shared" si="408"/>
        <v/>
      </c>
      <c r="AE525" s="4" t="str">
        <f t="shared" si="393"/>
        <v/>
      </c>
      <c r="AF525" s="4" t="e">
        <f t="shared" si="409"/>
        <v>#N/A</v>
      </c>
      <c r="AG525" s="4" t="e">
        <f t="shared" si="410"/>
        <v>#N/A</v>
      </c>
      <c r="AH525" s="4" t="e">
        <f t="shared" si="394"/>
        <v>#N/A</v>
      </c>
      <c r="AI525" t="str">
        <f t="shared" si="395"/>
        <v/>
      </c>
      <c r="AJ525" t="str">
        <f t="shared" si="396"/>
        <v/>
      </c>
      <c r="AK525" t="str">
        <f t="shared" si="397"/>
        <v/>
      </c>
      <c r="AM525" s="39"/>
      <c r="BB525" s="16" t="e">
        <f t="shared" si="411"/>
        <v>#N/A</v>
      </c>
      <c r="BC525" s="16" t="str">
        <f t="shared" si="412"/>
        <v/>
      </c>
      <c r="BD525" s="16" t="e">
        <f t="shared" si="413"/>
        <v>#N/A</v>
      </c>
      <c r="BE525" s="16" t="str">
        <f t="shared" si="414"/>
        <v/>
      </c>
      <c r="BF525" s="16" t="str">
        <f t="shared" si="415"/>
        <v/>
      </c>
      <c r="BG525" s="16" t="e">
        <f t="shared" si="416"/>
        <v>#N/A</v>
      </c>
      <c r="BH525" s="16" t="e">
        <f t="shared" si="417"/>
        <v>#N/A</v>
      </c>
      <c r="BI525" t="e">
        <f t="shared" si="418"/>
        <v>#N/A</v>
      </c>
      <c r="BJ525" t="e">
        <f t="shared" si="419"/>
        <v>#N/A</v>
      </c>
      <c r="BK525" s="4"/>
      <c r="BL525" s="28" t="str">
        <f t="shared" si="420"/>
        <v/>
      </c>
      <c r="BM525" s="28" t="str">
        <f t="shared" si="421"/>
        <v/>
      </c>
      <c r="BN525" t="str">
        <f t="shared" si="422"/>
        <v/>
      </c>
      <c r="BO525" s="4"/>
      <c r="BP525" s="4"/>
      <c r="BQ525" s="4"/>
      <c r="BR525" s="4"/>
      <c r="BS525" s="4"/>
      <c r="CC525" s="30" t="str">
        <f t="shared" si="423"/>
        <v/>
      </c>
      <c r="CD525" s="24" t="e">
        <f t="shared" si="428"/>
        <v>#N/A</v>
      </c>
      <c r="CE525" s="4" t="e">
        <f t="shared" si="429"/>
        <v>#N/A</v>
      </c>
      <c r="CF525" s="33" t="str">
        <f t="shared" si="424"/>
        <v/>
      </c>
      <c r="CG525" t="str">
        <f t="shared" si="425"/>
        <v/>
      </c>
      <c r="CH525" t="e">
        <f t="shared" si="426"/>
        <v>#N/A</v>
      </c>
      <c r="CI525" t="e">
        <f t="shared" si="427"/>
        <v>#N/A</v>
      </c>
      <c r="CJ525" s="4" t="str">
        <f t="shared" si="398"/>
        <v/>
      </c>
      <c r="CK525" s="33" t="e">
        <f t="shared" si="399"/>
        <v>#N/A</v>
      </c>
      <c r="CL525" s="4" t="e">
        <f t="shared" si="400"/>
        <v>#N/A</v>
      </c>
      <c r="CM525" s="24" t="str">
        <f t="shared" si="401"/>
        <v/>
      </c>
      <c r="CN525" s="4" t="str">
        <f t="shared" si="402"/>
        <v/>
      </c>
      <c r="CO525" s="4"/>
      <c r="CR525" s="33" t="str">
        <f t="shared" si="430"/>
        <v/>
      </c>
      <c r="CS525" s="4" t="str">
        <f t="shared" si="431"/>
        <v/>
      </c>
      <c r="CT525" t="str">
        <f t="shared" si="432"/>
        <v/>
      </c>
    </row>
    <row r="526" spans="2:98" x14ac:dyDescent="0.3">
      <c r="B526" s="31">
        <v>519</v>
      </c>
      <c r="C526" s="61"/>
      <c r="D526" s="60"/>
      <c r="E526" s="19" t="str">
        <f t="shared" si="385"/>
        <v/>
      </c>
      <c r="F526" s="20" t="e">
        <f t="shared" si="386"/>
        <v>#N/A</v>
      </c>
      <c r="G526" s="21" t="str">
        <f t="shared" si="387"/>
        <v/>
      </c>
      <c r="H526" s="43"/>
      <c r="I526" s="43"/>
      <c r="J526" s="23" t="str">
        <f t="shared" si="403"/>
        <v/>
      </c>
      <c r="K526" s="24" t="str">
        <f t="shared" si="388"/>
        <v/>
      </c>
      <c r="L526" s="24" t="e">
        <f t="shared" si="389"/>
        <v>#N/A</v>
      </c>
      <c r="N526" s="25" t="str">
        <f t="shared" si="404"/>
        <v/>
      </c>
      <c r="O526" s="23" t="str">
        <f t="shared" si="405"/>
        <v/>
      </c>
      <c r="P526" s="26" t="e">
        <f t="shared" si="406"/>
        <v>#N/A</v>
      </c>
      <c r="Q526" t="b">
        <f t="shared" si="390"/>
        <v>0</v>
      </c>
      <c r="R526" s="26" t="e">
        <f t="shared" si="391"/>
        <v>#N/A</v>
      </c>
      <c r="S526" s="44" t="e">
        <f t="shared" si="392"/>
        <v>#N/A</v>
      </c>
      <c r="AC526" t="str">
        <f t="shared" si="407"/>
        <v/>
      </c>
      <c r="AD526" t="str">
        <f t="shared" si="408"/>
        <v/>
      </c>
      <c r="AE526" s="4" t="str">
        <f t="shared" si="393"/>
        <v/>
      </c>
      <c r="AF526" s="4" t="e">
        <f t="shared" si="409"/>
        <v>#N/A</v>
      </c>
      <c r="AG526" s="4" t="e">
        <f t="shared" si="410"/>
        <v>#N/A</v>
      </c>
      <c r="AH526" s="4" t="e">
        <f t="shared" si="394"/>
        <v>#N/A</v>
      </c>
      <c r="AI526" t="str">
        <f t="shared" si="395"/>
        <v/>
      </c>
      <c r="AJ526" t="str">
        <f t="shared" si="396"/>
        <v/>
      </c>
      <c r="AK526" t="str">
        <f t="shared" si="397"/>
        <v/>
      </c>
      <c r="AM526" s="39"/>
      <c r="BB526" s="16" t="e">
        <f t="shared" si="411"/>
        <v>#N/A</v>
      </c>
      <c r="BC526" s="16" t="str">
        <f t="shared" si="412"/>
        <v/>
      </c>
      <c r="BD526" s="16" t="e">
        <f t="shared" si="413"/>
        <v>#N/A</v>
      </c>
      <c r="BE526" s="16" t="str">
        <f t="shared" si="414"/>
        <v/>
      </c>
      <c r="BF526" s="16" t="str">
        <f t="shared" si="415"/>
        <v/>
      </c>
      <c r="BG526" s="16" t="e">
        <f t="shared" si="416"/>
        <v>#N/A</v>
      </c>
      <c r="BH526" s="16" t="e">
        <f t="shared" si="417"/>
        <v>#N/A</v>
      </c>
      <c r="BI526" t="e">
        <f t="shared" si="418"/>
        <v>#N/A</v>
      </c>
      <c r="BJ526" t="e">
        <f t="shared" si="419"/>
        <v>#N/A</v>
      </c>
      <c r="BK526" s="4"/>
      <c r="BL526" s="28" t="str">
        <f t="shared" si="420"/>
        <v/>
      </c>
      <c r="BM526" s="28" t="str">
        <f t="shared" si="421"/>
        <v/>
      </c>
      <c r="BN526" t="str">
        <f t="shared" si="422"/>
        <v/>
      </c>
      <c r="BO526" s="4"/>
      <c r="BP526" s="4"/>
      <c r="BQ526" s="4"/>
      <c r="BR526" s="4"/>
      <c r="BS526" s="4"/>
      <c r="CC526" s="30" t="str">
        <f t="shared" si="423"/>
        <v/>
      </c>
      <c r="CD526" s="24" t="e">
        <f t="shared" si="428"/>
        <v>#N/A</v>
      </c>
      <c r="CE526" s="4" t="e">
        <f t="shared" si="429"/>
        <v>#N/A</v>
      </c>
      <c r="CF526" s="33" t="str">
        <f t="shared" si="424"/>
        <v/>
      </c>
      <c r="CG526" t="str">
        <f t="shared" si="425"/>
        <v/>
      </c>
      <c r="CH526" t="e">
        <f t="shared" si="426"/>
        <v>#N/A</v>
      </c>
      <c r="CI526" t="e">
        <f t="shared" si="427"/>
        <v>#N/A</v>
      </c>
      <c r="CJ526" s="4" t="str">
        <f t="shared" si="398"/>
        <v/>
      </c>
      <c r="CK526" s="33" t="e">
        <f t="shared" si="399"/>
        <v>#N/A</v>
      </c>
      <c r="CL526" s="4" t="e">
        <f t="shared" si="400"/>
        <v>#N/A</v>
      </c>
      <c r="CM526" s="24" t="str">
        <f t="shared" si="401"/>
        <v/>
      </c>
      <c r="CN526" s="4" t="str">
        <f t="shared" si="402"/>
        <v/>
      </c>
      <c r="CO526" s="4"/>
      <c r="CR526" s="33" t="str">
        <f t="shared" si="430"/>
        <v/>
      </c>
      <c r="CS526" s="4" t="str">
        <f t="shared" si="431"/>
        <v/>
      </c>
      <c r="CT526" t="str">
        <f t="shared" si="432"/>
        <v/>
      </c>
    </row>
    <row r="527" spans="2:98" x14ac:dyDescent="0.3">
      <c r="B527" s="31">
        <v>520</v>
      </c>
      <c r="C527" s="61"/>
      <c r="D527" s="60"/>
      <c r="E527" s="19" t="str">
        <f t="shared" si="385"/>
        <v/>
      </c>
      <c r="F527" s="20" t="e">
        <f t="shared" si="386"/>
        <v>#N/A</v>
      </c>
      <c r="G527" s="21" t="str">
        <f t="shared" si="387"/>
        <v/>
      </c>
      <c r="H527" s="43"/>
      <c r="I527" s="43"/>
      <c r="J527" s="23" t="str">
        <f t="shared" si="403"/>
        <v/>
      </c>
      <c r="K527" s="24" t="str">
        <f t="shared" si="388"/>
        <v/>
      </c>
      <c r="L527" s="24" t="e">
        <f t="shared" si="389"/>
        <v>#N/A</v>
      </c>
      <c r="N527" s="25" t="str">
        <f t="shared" si="404"/>
        <v/>
      </c>
      <c r="O527" s="23" t="str">
        <f t="shared" si="405"/>
        <v/>
      </c>
      <c r="P527" s="26" t="e">
        <f t="shared" si="406"/>
        <v>#N/A</v>
      </c>
      <c r="Q527" t="b">
        <f t="shared" si="390"/>
        <v>0</v>
      </c>
      <c r="R527" s="26" t="e">
        <f t="shared" si="391"/>
        <v>#N/A</v>
      </c>
      <c r="S527" s="44" t="e">
        <f t="shared" si="392"/>
        <v>#N/A</v>
      </c>
      <c r="AC527" t="str">
        <f t="shared" si="407"/>
        <v/>
      </c>
      <c r="AD527" t="str">
        <f t="shared" si="408"/>
        <v/>
      </c>
      <c r="AE527" s="4" t="str">
        <f t="shared" si="393"/>
        <v/>
      </c>
      <c r="AF527" s="4" t="e">
        <f t="shared" si="409"/>
        <v>#N/A</v>
      </c>
      <c r="AG527" s="4" t="e">
        <f t="shared" si="410"/>
        <v>#N/A</v>
      </c>
      <c r="AH527" s="4" t="e">
        <f t="shared" si="394"/>
        <v>#N/A</v>
      </c>
      <c r="AI527" t="str">
        <f t="shared" si="395"/>
        <v/>
      </c>
      <c r="AJ527" t="str">
        <f t="shared" si="396"/>
        <v/>
      </c>
      <c r="AK527" t="str">
        <f t="shared" si="397"/>
        <v/>
      </c>
      <c r="AM527" s="39"/>
      <c r="BB527" s="16" t="e">
        <f t="shared" si="411"/>
        <v>#N/A</v>
      </c>
      <c r="BC527" s="16" t="str">
        <f t="shared" si="412"/>
        <v/>
      </c>
      <c r="BD527" s="16" t="e">
        <f t="shared" si="413"/>
        <v>#N/A</v>
      </c>
      <c r="BE527" s="16" t="str">
        <f t="shared" si="414"/>
        <v/>
      </c>
      <c r="BF527" s="16" t="str">
        <f t="shared" si="415"/>
        <v/>
      </c>
      <c r="BG527" s="16" t="e">
        <f t="shared" si="416"/>
        <v>#N/A</v>
      </c>
      <c r="BH527" s="16" t="e">
        <f t="shared" si="417"/>
        <v>#N/A</v>
      </c>
      <c r="BI527" t="e">
        <f t="shared" si="418"/>
        <v>#N/A</v>
      </c>
      <c r="BJ527" t="e">
        <f t="shared" si="419"/>
        <v>#N/A</v>
      </c>
      <c r="BK527" s="4"/>
      <c r="BL527" s="28" t="str">
        <f t="shared" si="420"/>
        <v/>
      </c>
      <c r="BM527" s="28" t="str">
        <f t="shared" si="421"/>
        <v/>
      </c>
      <c r="BN527" t="str">
        <f t="shared" si="422"/>
        <v/>
      </c>
      <c r="BO527" s="4"/>
      <c r="BP527" s="4"/>
      <c r="BQ527" s="4"/>
      <c r="BR527" s="4"/>
      <c r="BS527" s="4"/>
      <c r="CC527" s="30" t="str">
        <f t="shared" si="423"/>
        <v/>
      </c>
      <c r="CD527" s="24" t="e">
        <f t="shared" si="428"/>
        <v>#N/A</v>
      </c>
      <c r="CE527" s="4" t="e">
        <f t="shared" si="429"/>
        <v>#N/A</v>
      </c>
      <c r="CF527" s="33" t="str">
        <f t="shared" si="424"/>
        <v/>
      </c>
      <c r="CG527" t="str">
        <f t="shared" si="425"/>
        <v/>
      </c>
      <c r="CH527" t="e">
        <f t="shared" si="426"/>
        <v>#N/A</v>
      </c>
      <c r="CI527" t="e">
        <f t="shared" si="427"/>
        <v>#N/A</v>
      </c>
      <c r="CJ527" s="4" t="str">
        <f t="shared" si="398"/>
        <v/>
      </c>
      <c r="CK527" s="33" t="e">
        <f t="shared" si="399"/>
        <v>#N/A</v>
      </c>
      <c r="CL527" s="4" t="e">
        <f t="shared" si="400"/>
        <v>#N/A</v>
      </c>
      <c r="CM527" s="24" t="str">
        <f t="shared" si="401"/>
        <v/>
      </c>
      <c r="CN527" s="4" t="str">
        <f t="shared" si="402"/>
        <v/>
      </c>
      <c r="CO527" s="4"/>
      <c r="CR527" s="33" t="str">
        <f t="shared" si="430"/>
        <v/>
      </c>
      <c r="CS527" s="4" t="str">
        <f t="shared" si="431"/>
        <v/>
      </c>
      <c r="CT527" t="str">
        <f t="shared" si="432"/>
        <v/>
      </c>
    </row>
    <row r="528" spans="2:98" x14ac:dyDescent="0.3">
      <c r="B528" s="31">
        <v>521</v>
      </c>
      <c r="C528" s="61"/>
      <c r="D528" s="60"/>
      <c r="E528" s="19" t="str">
        <f t="shared" si="385"/>
        <v/>
      </c>
      <c r="F528" s="20" t="e">
        <f t="shared" si="386"/>
        <v>#N/A</v>
      </c>
      <c r="G528" s="21" t="str">
        <f t="shared" si="387"/>
        <v/>
      </c>
      <c r="H528" s="43"/>
      <c r="I528" s="43"/>
      <c r="J528" s="23" t="str">
        <f t="shared" si="403"/>
        <v/>
      </c>
      <c r="K528" s="24" t="str">
        <f t="shared" si="388"/>
        <v/>
      </c>
      <c r="L528" s="24" t="e">
        <f t="shared" si="389"/>
        <v>#N/A</v>
      </c>
      <c r="N528" s="25" t="str">
        <f t="shared" si="404"/>
        <v/>
      </c>
      <c r="O528" s="23" t="str">
        <f t="shared" si="405"/>
        <v/>
      </c>
      <c r="P528" s="26" t="e">
        <f t="shared" si="406"/>
        <v>#N/A</v>
      </c>
      <c r="Q528" t="b">
        <f t="shared" si="390"/>
        <v>0</v>
      </c>
      <c r="R528" s="26" t="e">
        <f t="shared" si="391"/>
        <v>#N/A</v>
      </c>
      <c r="S528" s="44" t="e">
        <f t="shared" si="392"/>
        <v>#N/A</v>
      </c>
      <c r="AC528" t="str">
        <f t="shared" si="407"/>
        <v/>
      </c>
      <c r="AD528" t="str">
        <f t="shared" si="408"/>
        <v/>
      </c>
      <c r="AE528" s="4" t="str">
        <f t="shared" si="393"/>
        <v/>
      </c>
      <c r="AF528" s="4" t="e">
        <f t="shared" si="409"/>
        <v>#N/A</v>
      </c>
      <c r="AG528" s="4" t="e">
        <f t="shared" si="410"/>
        <v>#N/A</v>
      </c>
      <c r="AH528" s="4" t="e">
        <f t="shared" si="394"/>
        <v>#N/A</v>
      </c>
      <c r="AI528" t="str">
        <f t="shared" si="395"/>
        <v/>
      </c>
      <c r="AJ528" t="str">
        <f t="shared" si="396"/>
        <v/>
      </c>
      <c r="AK528" t="str">
        <f t="shared" si="397"/>
        <v/>
      </c>
      <c r="AM528" s="39"/>
      <c r="BB528" s="16" t="e">
        <f t="shared" si="411"/>
        <v>#N/A</v>
      </c>
      <c r="BC528" s="16" t="str">
        <f t="shared" si="412"/>
        <v/>
      </c>
      <c r="BD528" s="16" t="e">
        <f t="shared" si="413"/>
        <v>#N/A</v>
      </c>
      <c r="BE528" s="16" t="str">
        <f t="shared" si="414"/>
        <v/>
      </c>
      <c r="BF528" s="16" t="str">
        <f t="shared" si="415"/>
        <v/>
      </c>
      <c r="BG528" s="16" t="e">
        <f t="shared" si="416"/>
        <v>#N/A</v>
      </c>
      <c r="BH528" s="16" t="e">
        <f t="shared" si="417"/>
        <v>#N/A</v>
      </c>
      <c r="BI528" t="e">
        <f t="shared" si="418"/>
        <v>#N/A</v>
      </c>
      <c r="BJ528" t="e">
        <f t="shared" si="419"/>
        <v>#N/A</v>
      </c>
      <c r="BK528" s="4"/>
      <c r="BL528" s="28" t="str">
        <f t="shared" si="420"/>
        <v/>
      </c>
      <c r="BM528" s="28" t="str">
        <f t="shared" si="421"/>
        <v/>
      </c>
      <c r="BN528" t="str">
        <f t="shared" si="422"/>
        <v/>
      </c>
      <c r="BO528" s="4"/>
      <c r="BP528" s="4"/>
      <c r="BQ528" s="4"/>
      <c r="BR528" s="4"/>
      <c r="BS528" s="4"/>
      <c r="CC528" s="30" t="str">
        <f t="shared" si="423"/>
        <v/>
      </c>
      <c r="CD528" s="24" t="e">
        <f t="shared" si="428"/>
        <v>#N/A</v>
      </c>
      <c r="CE528" s="4" t="e">
        <f t="shared" si="429"/>
        <v>#N/A</v>
      </c>
      <c r="CF528" s="33" t="str">
        <f t="shared" si="424"/>
        <v/>
      </c>
      <c r="CG528" t="str">
        <f t="shared" si="425"/>
        <v/>
      </c>
      <c r="CH528" t="e">
        <f t="shared" si="426"/>
        <v>#N/A</v>
      </c>
      <c r="CI528" t="e">
        <f t="shared" si="427"/>
        <v>#N/A</v>
      </c>
      <c r="CJ528" s="4" t="str">
        <f t="shared" si="398"/>
        <v/>
      </c>
      <c r="CK528" s="33" t="e">
        <f t="shared" si="399"/>
        <v>#N/A</v>
      </c>
      <c r="CL528" s="4" t="e">
        <f t="shared" si="400"/>
        <v>#N/A</v>
      </c>
      <c r="CM528" s="24" t="str">
        <f t="shared" si="401"/>
        <v/>
      </c>
      <c r="CN528" s="4" t="str">
        <f t="shared" si="402"/>
        <v/>
      </c>
      <c r="CO528" s="4"/>
      <c r="CR528" s="33" t="str">
        <f t="shared" si="430"/>
        <v/>
      </c>
      <c r="CS528" s="4" t="str">
        <f t="shared" si="431"/>
        <v/>
      </c>
      <c r="CT528" t="str">
        <f t="shared" si="432"/>
        <v/>
      </c>
    </row>
    <row r="529" spans="2:98" x14ac:dyDescent="0.3">
      <c r="B529" s="31">
        <v>522</v>
      </c>
      <c r="C529" s="61"/>
      <c r="D529" s="60"/>
      <c r="E529" s="19" t="str">
        <f t="shared" si="385"/>
        <v/>
      </c>
      <c r="F529" s="20" t="e">
        <f t="shared" si="386"/>
        <v>#N/A</v>
      </c>
      <c r="G529" s="21" t="str">
        <f t="shared" si="387"/>
        <v/>
      </c>
      <c r="H529" s="43"/>
      <c r="I529" s="43"/>
      <c r="J529" s="23" t="str">
        <f t="shared" si="403"/>
        <v/>
      </c>
      <c r="K529" s="24" t="str">
        <f t="shared" si="388"/>
        <v/>
      </c>
      <c r="L529" s="24" t="e">
        <f t="shared" si="389"/>
        <v>#N/A</v>
      </c>
      <c r="N529" s="25" t="str">
        <f t="shared" si="404"/>
        <v/>
      </c>
      <c r="O529" s="23" t="str">
        <f t="shared" si="405"/>
        <v/>
      </c>
      <c r="P529" s="26" t="e">
        <f t="shared" si="406"/>
        <v>#N/A</v>
      </c>
      <c r="Q529" t="b">
        <f t="shared" si="390"/>
        <v>0</v>
      </c>
      <c r="R529" s="26" t="e">
        <f t="shared" si="391"/>
        <v>#N/A</v>
      </c>
      <c r="S529" s="44" t="e">
        <f t="shared" si="392"/>
        <v>#N/A</v>
      </c>
      <c r="AC529" t="str">
        <f t="shared" si="407"/>
        <v/>
      </c>
      <c r="AD529" t="str">
        <f t="shared" si="408"/>
        <v/>
      </c>
      <c r="AE529" s="4" t="str">
        <f t="shared" si="393"/>
        <v/>
      </c>
      <c r="AF529" s="4" t="e">
        <f t="shared" si="409"/>
        <v>#N/A</v>
      </c>
      <c r="AG529" s="4" t="e">
        <f t="shared" si="410"/>
        <v>#N/A</v>
      </c>
      <c r="AH529" s="4" t="e">
        <f t="shared" si="394"/>
        <v>#N/A</v>
      </c>
      <c r="AI529" t="str">
        <f t="shared" si="395"/>
        <v/>
      </c>
      <c r="AJ529" t="str">
        <f t="shared" si="396"/>
        <v/>
      </c>
      <c r="AK529" t="str">
        <f t="shared" si="397"/>
        <v/>
      </c>
      <c r="AM529" s="39"/>
      <c r="BB529" s="16" t="e">
        <f t="shared" si="411"/>
        <v>#N/A</v>
      </c>
      <c r="BC529" s="16" t="str">
        <f t="shared" si="412"/>
        <v/>
      </c>
      <c r="BD529" s="16" t="e">
        <f t="shared" si="413"/>
        <v>#N/A</v>
      </c>
      <c r="BE529" s="16" t="str">
        <f t="shared" si="414"/>
        <v/>
      </c>
      <c r="BF529" s="16" t="str">
        <f t="shared" si="415"/>
        <v/>
      </c>
      <c r="BG529" s="16" t="e">
        <f t="shared" si="416"/>
        <v>#N/A</v>
      </c>
      <c r="BH529" s="16" t="e">
        <f t="shared" si="417"/>
        <v>#N/A</v>
      </c>
      <c r="BI529" t="e">
        <f t="shared" si="418"/>
        <v>#N/A</v>
      </c>
      <c r="BJ529" t="e">
        <f t="shared" si="419"/>
        <v>#N/A</v>
      </c>
      <c r="BK529" s="4"/>
      <c r="BL529" s="28" t="str">
        <f t="shared" si="420"/>
        <v/>
      </c>
      <c r="BM529" s="28" t="str">
        <f t="shared" si="421"/>
        <v/>
      </c>
      <c r="BN529" t="str">
        <f t="shared" si="422"/>
        <v/>
      </c>
      <c r="BO529" s="4"/>
      <c r="BP529" s="4"/>
      <c r="BQ529" s="4"/>
      <c r="BR529" s="4"/>
      <c r="BS529" s="4"/>
      <c r="CC529" s="30" t="str">
        <f t="shared" si="423"/>
        <v/>
      </c>
      <c r="CD529" s="24" t="e">
        <f t="shared" si="428"/>
        <v>#N/A</v>
      </c>
      <c r="CE529" s="4" t="e">
        <f t="shared" si="429"/>
        <v>#N/A</v>
      </c>
      <c r="CF529" s="33" t="str">
        <f t="shared" si="424"/>
        <v/>
      </c>
      <c r="CG529" t="str">
        <f t="shared" si="425"/>
        <v/>
      </c>
      <c r="CH529" t="e">
        <f t="shared" si="426"/>
        <v>#N/A</v>
      </c>
      <c r="CI529" t="e">
        <f t="shared" si="427"/>
        <v>#N/A</v>
      </c>
      <c r="CJ529" s="4" t="str">
        <f t="shared" si="398"/>
        <v/>
      </c>
      <c r="CK529" s="33" t="e">
        <f t="shared" si="399"/>
        <v>#N/A</v>
      </c>
      <c r="CL529" s="4" t="e">
        <f t="shared" si="400"/>
        <v>#N/A</v>
      </c>
      <c r="CM529" s="24" t="str">
        <f t="shared" si="401"/>
        <v/>
      </c>
      <c r="CN529" s="4" t="str">
        <f t="shared" si="402"/>
        <v/>
      </c>
      <c r="CO529" s="4"/>
      <c r="CR529" s="33" t="str">
        <f t="shared" si="430"/>
        <v/>
      </c>
      <c r="CS529" s="4" t="str">
        <f t="shared" si="431"/>
        <v/>
      </c>
      <c r="CT529" t="str">
        <f t="shared" si="432"/>
        <v/>
      </c>
    </row>
    <row r="530" spans="2:98" x14ac:dyDescent="0.3">
      <c r="B530" s="31">
        <v>523</v>
      </c>
      <c r="C530" s="61"/>
      <c r="D530" s="60"/>
      <c r="E530" s="19" t="str">
        <f t="shared" si="385"/>
        <v/>
      </c>
      <c r="F530" s="20" t="e">
        <f t="shared" si="386"/>
        <v>#N/A</v>
      </c>
      <c r="G530" s="21" t="str">
        <f t="shared" si="387"/>
        <v/>
      </c>
      <c r="H530" s="43"/>
      <c r="I530" s="43"/>
      <c r="J530" s="23" t="str">
        <f t="shared" si="403"/>
        <v/>
      </c>
      <c r="K530" s="24" t="str">
        <f t="shared" si="388"/>
        <v/>
      </c>
      <c r="L530" s="24" t="e">
        <f t="shared" si="389"/>
        <v>#N/A</v>
      </c>
      <c r="N530" s="25" t="str">
        <f t="shared" si="404"/>
        <v/>
      </c>
      <c r="O530" s="23" t="str">
        <f t="shared" si="405"/>
        <v/>
      </c>
      <c r="P530" s="26" t="e">
        <f t="shared" si="406"/>
        <v>#N/A</v>
      </c>
      <c r="Q530" t="b">
        <f t="shared" si="390"/>
        <v>0</v>
      </c>
      <c r="R530" s="26" t="e">
        <f t="shared" si="391"/>
        <v>#N/A</v>
      </c>
      <c r="S530" s="44" t="e">
        <f t="shared" si="392"/>
        <v>#N/A</v>
      </c>
      <c r="AC530" t="str">
        <f t="shared" si="407"/>
        <v/>
      </c>
      <c r="AD530" t="str">
        <f t="shared" si="408"/>
        <v/>
      </c>
      <c r="AE530" s="4" t="str">
        <f t="shared" si="393"/>
        <v/>
      </c>
      <c r="AF530" s="4" t="e">
        <f t="shared" si="409"/>
        <v>#N/A</v>
      </c>
      <c r="AG530" s="4" t="e">
        <f t="shared" si="410"/>
        <v>#N/A</v>
      </c>
      <c r="AH530" s="4" t="e">
        <f t="shared" si="394"/>
        <v>#N/A</v>
      </c>
      <c r="AI530" t="str">
        <f t="shared" si="395"/>
        <v/>
      </c>
      <c r="AJ530" t="str">
        <f t="shared" si="396"/>
        <v/>
      </c>
      <c r="AK530" t="str">
        <f t="shared" si="397"/>
        <v/>
      </c>
      <c r="AM530" s="39"/>
      <c r="BB530" s="16" t="e">
        <f t="shared" si="411"/>
        <v>#N/A</v>
      </c>
      <c r="BC530" s="16" t="str">
        <f t="shared" si="412"/>
        <v/>
      </c>
      <c r="BD530" s="16" t="e">
        <f t="shared" si="413"/>
        <v>#N/A</v>
      </c>
      <c r="BE530" s="16" t="str">
        <f t="shared" si="414"/>
        <v/>
      </c>
      <c r="BF530" s="16" t="str">
        <f t="shared" si="415"/>
        <v/>
      </c>
      <c r="BG530" s="16" t="e">
        <f t="shared" si="416"/>
        <v>#N/A</v>
      </c>
      <c r="BH530" s="16" t="e">
        <f t="shared" si="417"/>
        <v>#N/A</v>
      </c>
      <c r="BI530" t="e">
        <f t="shared" si="418"/>
        <v>#N/A</v>
      </c>
      <c r="BJ530" t="e">
        <f t="shared" si="419"/>
        <v>#N/A</v>
      </c>
      <c r="BK530" s="4"/>
      <c r="BL530" s="28" t="str">
        <f t="shared" si="420"/>
        <v/>
      </c>
      <c r="BM530" s="28" t="str">
        <f t="shared" si="421"/>
        <v/>
      </c>
      <c r="BN530" t="str">
        <f t="shared" si="422"/>
        <v/>
      </c>
      <c r="BO530" s="4"/>
      <c r="BP530" s="4"/>
      <c r="BQ530" s="4"/>
      <c r="BR530" s="4"/>
      <c r="BS530" s="4"/>
      <c r="CC530" s="30" t="str">
        <f t="shared" si="423"/>
        <v/>
      </c>
      <c r="CD530" s="24" t="e">
        <f t="shared" si="428"/>
        <v>#N/A</v>
      </c>
      <c r="CE530" s="4" t="e">
        <f t="shared" si="429"/>
        <v>#N/A</v>
      </c>
      <c r="CF530" s="33" t="str">
        <f t="shared" si="424"/>
        <v/>
      </c>
      <c r="CG530" t="str">
        <f t="shared" si="425"/>
        <v/>
      </c>
      <c r="CH530" t="e">
        <f t="shared" si="426"/>
        <v>#N/A</v>
      </c>
      <c r="CI530" t="e">
        <f t="shared" si="427"/>
        <v>#N/A</v>
      </c>
      <c r="CJ530" s="4" t="str">
        <f t="shared" si="398"/>
        <v/>
      </c>
      <c r="CK530" s="33" t="e">
        <f t="shared" si="399"/>
        <v>#N/A</v>
      </c>
      <c r="CL530" s="4" t="e">
        <f t="shared" si="400"/>
        <v>#N/A</v>
      </c>
      <c r="CM530" s="24" t="str">
        <f t="shared" si="401"/>
        <v/>
      </c>
      <c r="CN530" s="4" t="str">
        <f t="shared" si="402"/>
        <v/>
      </c>
      <c r="CO530" s="4"/>
      <c r="CR530" s="33" t="str">
        <f t="shared" si="430"/>
        <v/>
      </c>
      <c r="CS530" s="4" t="str">
        <f t="shared" si="431"/>
        <v/>
      </c>
      <c r="CT530" t="str">
        <f t="shared" si="432"/>
        <v/>
      </c>
    </row>
    <row r="531" spans="2:98" x14ac:dyDescent="0.3">
      <c r="B531" s="31">
        <v>524</v>
      </c>
      <c r="C531" s="61"/>
      <c r="D531" s="60"/>
      <c r="E531" s="19" t="str">
        <f t="shared" si="385"/>
        <v/>
      </c>
      <c r="F531" s="20" t="e">
        <f t="shared" si="386"/>
        <v>#N/A</v>
      </c>
      <c r="G531" s="21" t="str">
        <f t="shared" si="387"/>
        <v/>
      </c>
      <c r="H531" s="43"/>
      <c r="I531" s="43"/>
      <c r="J531" s="23" t="str">
        <f t="shared" si="403"/>
        <v/>
      </c>
      <c r="K531" s="24" t="str">
        <f t="shared" si="388"/>
        <v/>
      </c>
      <c r="L531" s="24" t="e">
        <f t="shared" si="389"/>
        <v>#N/A</v>
      </c>
      <c r="N531" s="25" t="str">
        <f t="shared" si="404"/>
        <v/>
      </c>
      <c r="O531" s="23" t="str">
        <f t="shared" si="405"/>
        <v/>
      </c>
      <c r="P531" s="26" t="e">
        <f t="shared" si="406"/>
        <v>#N/A</v>
      </c>
      <c r="Q531" t="b">
        <f t="shared" si="390"/>
        <v>0</v>
      </c>
      <c r="R531" s="26" t="e">
        <f t="shared" si="391"/>
        <v>#N/A</v>
      </c>
      <c r="S531" s="44" t="e">
        <f t="shared" si="392"/>
        <v>#N/A</v>
      </c>
      <c r="AC531" t="str">
        <f t="shared" si="407"/>
        <v/>
      </c>
      <c r="AD531" t="str">
        <f t="shared" si="408"/>
        <v/>
      </c>
      <c r="AE531" s="4" t="str">
        <f t="shared" si="393"/>
        <v/>
      </c>
      <c r="AF531" s="4" t="e">
        <f t="shared" si="409"/>
        <v>#N/A</v>
      </c>
      <c r="AG531" s="4" t="e">
        <f t="shared" si="410"/>
        <v>#N/A</v>
      </c>
      <c r="AH531" s="4" t="e">
        <f t="shared" si="394"/>
        <v>#N/A</v>
      </c>
      <c r="AI531" t="str">
        <f t="shared" si="395"/>
        <v/>
      </c>
      <c r="AJ531" t="str">
        <f t="shared" si="396"/>
        <v/>
      </c>
      <c r="AK531" t="str">
        <f t="shared" si="397"/>
        <v/>
      </c>
      <c r="AM531" s="39"/>
      <c r="BB531" s="16" t="e">
        <f t="shared" si="411"/>
        <v>#N/A</v>
      </c>
      <c r="BC531" s="16" t="str">
        <f t="shared" si="412"/>
        <v/>
      </c>
      <c r="BD531" s="16" t="e">
        <f t="shared" si="413"/>
        <v>#N/A</v>
      </c>
      <c r="BE531" s="16" t="str">
        <f t="shared" si="414"/>
        <v/>
      </c>
      <c r="BF531" s="16" t="str">
        <f t="shared" si="415"/>
        <v/>
      </c>
      <c r="BG531" s="16" t="e">
        <f t="shared" si="416"/>
        <v>#N/A</v>
      </c>
      <c r="BH531" s="16" t="e">
        <f t="shared" si="417"/>
        <v>#N/A</v>
      </c>
      <c r="BI531" t="e">
        <f t="shared" si="418"/>
        <v>#N/A</v>
      </c>
      <c r="BJ531" t="e">
        <f t="shared" si="419"/>
        <v>#N/A</v>
      </c>
      <c r="BK531" s="4"/>
      <c r="BL531" s="28" t="str">
        <f t="shared" si="420"/>
        <v/>
      </c>
      <c r="BM531" s="28" t="str">
        <f t="shared" si="421"/>
        <v/>
      </c>
      <c r="BN531" t="str">
        <f t="shared" si="422"/>
        <v/>
      </c>
      <c r="BO531" s="4"/>
      <c r="BP531" s="4"/>
      <c r="BQ531" s="4"/>
      <c r="BR531" s="4"/>
      <c r="BS531" s="4"/>
      <c r="CC531" s="30" t="str">
        <f t="shared" si="423"/>
        <v/>
      </c>
      <c r="CD531" s="24" t="e">
        <f t="shared" si="428"/>
        <v>#N/A</v>
      </c>
      <c r="CE531" s="4" t="e">
        <f t="shared" si="429"/>
        <v>#N/A</v>
      </c>
      <c r="CF531" s="33" t="str">
        <f t="shared" si="424"/>
        <v/>
      </c>
      <c r="CG531" t="str">
        <f t="shared" si="425"/>
        <v/>
      </c>
      <c r="CH531" t="e">
        <f t="shared" si="426"/>
        <v>#N/A</v>
      </c>
      <c r="CI531" t="e">
        <f t="shared" si="427"/>
        <v>#N/A</v>
      </c>
      <c r="CJ531" s="4" t="str">
        <f t="shared" si="398"/>
        <v/>
      </c>
      <c r="CK531" s="33" t="e">
        <f t="shared" si="399"/>
        <v>#N/A</v>
      </c>
      <c r="CL531" s="4" t="e">
        <f t="shared" si="400"/>
        <v>#N/A</v>
      </c>
      <c r="CM531" s="24" t="str">
        <f t="shared" si="401"/>
        <v/>
      </c>
      <c r="CN531" s="4" t="str">
        <f t="shared" si="402"/>
        <v/>
      </c>
      <c r="CO531" s="4"/>
      <c r="CR531" s="33" t="str">
        <f t="shared" si="430"/>
        <v/>
      </c>
      <c r="CS531" s="4" t="str">
        <f t="shared" si="431"/>
        <v/>
      </c>
      <c r="CT531" t="str">
        <f t="shared" si="432"/>
        <v/>
      </c>
    </row>
    <row r="532" spans="2:98" x14ac:dyDescent="0.3">
      <c r="B532" s="31">
        <v>525</v>
      </c>
      <c r="C532" s="61"/>
      <c r="D532" s="60"/>
      <c r="E532" s="19" t="str">
        <f t="shared" si="385"/>
        <v/>
      </c>
      <c r="F532" s="20" t="e">
        <f t="shared" si="386"/>
        <v>#N/A</v>
      </c>
      <c r="G532" s="21" t="str">
        <f t="shared" si="387"/>
        <v/>
      </c>
      <c r="H532" s="43"/>
      <c r="I532" s="43"/>
      <c r="J532" s="23" t="str">
        <f t="shared" si="403"/>
        <v/>
      </c>
      <c r="K532" s="24" t="str">
        <f t="shared" si="388"/>
        <v/>
      </c>
      <c r="L532" s="24" t="e">
        <f t="shared" si="389"/>
        <v>#N/A</v>
      </c>
      <c r="N532" s="25" t="str">
        <f t="shared" si="404"/>
        <v/>
      </c>
      <c r="O532" s="23" t="str">
        <f t="shared" si="405"/>
        <v/>
      </c>
      <c r="P532" s="26" t="e">
        <f t="shared" si="406"/>
        <v>#N/A</v>
      </c>
      <c r="Q532" t="b">
        <f t="shared" si="390"/>
        <v>0</v>
      </c>
      <c r="R532" s="26" t="e">
        <f t="shared" si="391"/>
        <v>#N/A</v>
      </c>
      <c r="S532" s="44" t="e">
        <f t="shared" si="392"/>
        <v>#N/A</v>
      </c>
      <c r="AC532" t="str">
        <f t="shared" si="407"/>
        <v/>
      </c>
      <c r="AD532" t="str">
        <f t="shared" si="408"/>
        <v/>
      </c>
      <c r="AE532" s="4" t="str">
        <f t="shared" si="393"/>
        <v/>
      </c>
      <c r="AF532" s="4" t="e">
        <f t="shared" si="409"/>
        <v>#N/A</v>
      </c>
      <c r="AG532" s="4" t="e">
        <f t="shared" si="410"/>
        <v>#N/A</v>
      </c>
      <c r="AH532" s="4" t="e">
        <f t="shared" si="394"/>
        <v>#N/A</v>
      </c>
      <c r="AI532" t="str">
        <f t="shared" si="395"/>
        <v/>
      </c>
      <c r="AJ532" t="str">
        <f t="shared" si="396"/>
        <v/>
      </c>
      <c r="AK532" t="str">
        <f t="shared" si="397"/>
        <v/>
      </c>
      <c r="AM532" s="39"/>
      <c r="BB532" s="16" t="e">
        <f t="shared" si="411"/>
        <v>#N/A</v>
      </c>
      <c r="BC532" s="16" t="str">
        <f t="shared" si="412"/>
        <v/>
      </c>
      <c r="BD532" s="16" t="e">
        <f t="shared" si="413"/>
        <v>#N/A</v>
      </c>
      <c r="BE532" s="16" t="str">
        <f t="shared" si="414"/>
        <v/>
      </c>
      <c r="BF532" s="16" t="str">
        <f t="shared" si="415"/>
        <v/>
      </c>
      <c r="BG532" s="16" t="e">
        <f t="shared" si="416"/>
        <v>#N/A</v>
      </c>
      <c r="BH532" s="16" t="e">
        <f t="shared" si="417"/>
        <v>#N/A</v>
      </c>
      <c r="BI532" t="e">
        <f t="shared" si="418"/>
        <v>#N/A</v>
      </c>
      <c r="BJ532" t="e">
        <f t="shared" si="419"/>
        <v>#N/A</v>
      </c>
      <c r="BK532" s="4"/>
      <c r="BL532" s="28" t="str">
        <f t="shared" si="420"/>
        <v/>
      </c>
      <c r="BM532" s="28" t="str">
        <f t="shared" si="421"/>
        <v/>
      </c>
      <c r="BN532" t="str">
        <f t="shared" si="422"/>
        <v/>
      </c>
      <c r="BO532" s="4"/>
      <c r="BP532" s="4"/>
      <c r="BQ532" s="4"/>
      <c r="BR532" s="4"/>
      <c r="BS532" s="4"/>
      <c r="CC532" s="30" t="str">
        <f t="shared" si="423"/>
        <v/>
      </c>
      <c r="CD532" s="24" t="e">
        <f t="shared" si="428"/>
        <v>#N/A</v>
      </c>
      <c r="CE532" s="4" t="e">
        <f t="shared" si="429"/>
        <v>#N/A</v>
      </c>
      <c r="CF532" s="33" t="str">
        <f t="shared" si="424"/>
        <v/>
      </c>
      <c r="CG532" t="str">
        <f t="shared" si="425"/>
        <v/>
      </c>
      <c r="CH532" t="e">
        <f t="shared" si="426"/>
        <v>#N/A</v>
      </c>
      <c r="CI532" t="e">
        <f t="shared" si="427"/>
        <v>#N/A</v>
      </c>
      <c r="CJ532" s="4" t="str">
        <f t="shared" si="398"/>
        <v/>
      </c>
      <c r="CK532" s="33" t="e">
        <f t="shared" si="399"/>
        <v>#N/A</v>
      </c>
      <c r="CL532" s="4" t="e">
        <f t="shared" si="400"/>
        <v>#N/A</v>
      </c>
      <c r="CM532" s="24" t="str">
        <f t="shared" si="401"/>
        <v/>
      </c>
      <c r="CN532" s="4" t="str">
        <f t="shared" si="402"/>
        <v/>
      </c>
      <c r="CO532" s="4"/>
      <c r="CR532" s="33" t="str">
        <f t="shared" si="430"/>
        <v/>
      </c>
      <c r="CS532" s="4" t="str">
        <f t="shared" si="431"/>
        <v/>
      </c>
      <c r="CT532" t="str">
        <f t="shared" si="432"/>
        <v/>
      </c>
    </row>
    <row r="533" spans="2:98" x14ac:dyDescent="0.3">
      <c r="B533" s="31">
        <v>526</v>
      </c>
      <c r="C533" s="61"/>
      <c r="D533" s="60"/>
      <c r="E533" s="19" t="str">
        <f t="shared" si="385"/>
        <v/>
      </c>
      <c r="F533" s="20" t="e">
        <f t="shared" si="386"/>
        <v>#N/A</v>
      </c>
      <c r="G533" s="21" t="str">
        <f t="shared" si="387"/>
        <v/>
      </c>
      <c r="H533" s="43"/>
      <c r="I533" s="43"/>
      <c r="J533" s="23" t="str">
        <f t="shared" si="403"/>
        <v/>
      </c>
      <c r="K533" s="24" t="str">
        <f t="shared" si="388"/>
        <v/>
      </c>
      <c r="L533" s="24" t="e">
        <f t="shared" si="389"/>
        <v>#N/A</v>
      </c>
      <c r="N533" s="25" t="str">
        <f t="shared" si="404"/>
        <v/>
      </c>
      <c r="O533" s="23" t="str">
        <f t="shared" si="405"/>
        <v/>
      </c>
      <c r="P533" s="26" t="e">
        <f t="shared" si="406"/>
        <v>#N/A</v>
      </c>
      <c r="Q533" t="b">
        <f t="shared" si="390"/>
        <v>0</v>
      </c>
      <c r="R533" s="26" t="e">
        <f t="shared" si="391"/>
        <v>#N/A</v>
      </c>
      <c r="S533" s="44" t="e">
        <f t="shared" si="392"/>
        <v>#N/A</v>
      </c>
      <c r="AC533" t="str">
        <f t="shared" si="407"/>
        <v/>
      </c>
      <c r="AD533" t="str">
        <f t="shared" si="408"/>
        <v/>
      </c>
      <c r="AE533" s="4" t="str">
        <f t="shared" si="393"/>
        <v/>
      </c>
      <c r="AF533" s="4" t="e">
        <f t="shared" si="409"/>
        <v>#N/A</v>
      </c>
      <c r="AG533" s="4" t="e">
        <f t="shared" si="410"/>
        <v>#N/A</v>
      </c>
      <c r="AH533" s="4" t="e">
        <f t="shared" si="394"/>
        <v>#N/A</v>
      </c>
      <c r="AI533" t="str">
        <f t="shared" si="395"/>
        <v/>
      </c>
      <c r="AJ533" t="str">
        <f t="shared" si="396"/>
        <v/>
      </c>
      <c r="AK533" t="str">
        <f t="shared" si="397"/>
        <v/>
      </c>
      <c r="AM533" s="39"/>
      <c r="BB533" s="16" t="e">
        <f t="shared" si="411"/>
        <v>#N/A</v>
      </c>
      <c r="BC533" s="16" t="str">
        <f t="shared" si="412"/>
        <v/>
      </c>
      <c r="BD533" s="16" t="e">
        <f t="shared" si="413"/>
        <v>#N/A</v>
      </c>
      <c r="BE533" s="16" t="str">
        <f t="shared" si="414"/>
        <v/>
      </c>
      <c r="BF533" s="16" t="str">
        <f t="shared" si="415"/>
        <v/>
      </c>
      <c r="BG533" s="16" t="e">
        <f t="shared" si="416"/>
        <v>#N/A</v>
      </c>
      <c r="BH533" s="16" t="e">
        <f t="shared" si="417"/>
        <v>#N/A</v>
      </c>
      <c r="BI533" t="e">
        <f t="shared" si="418"/>
        <v>#N/A</v>
      </c>
      <c r="BJ533" t="e">
        <f t="shared" si="419"/>
        <v>#N/A</v>
      </c>
      <c r="BK533" s="4"/>
      <c r="BL533" s="28" t="str">
        <f t="shared" si="420"/>
        <v/>
      </c>
      <c r="BM533" s="28" t="str">
        <f t="shared" si="421"/>
        <v/>
      </c>
      <c r="BN533" t="str">
        <f t="shared" si="422"/>
        <v/>
      </c>
      <c r="BO533" s="4"/>
      <c r="BP533" s="4"/>
      <c r="BQ533" s="4"/>
      <c r="BR533" s="4"/>
      <c r="BS533" s="4"/>
      <c r="CC533" s="30" t="str">
        <f t="shared" si="423"/>
        <v/>
      </c>
      <c r="CD533" s="24" t="e">
        <f t="shared" si="428"/>
        <v>#N/A</v>
      </c>
      <c r="CE533" s="4" t="e">
        <f t="shared" si="429"/>
        <v>#N/A</v>
      </c>
      <c r="CF533" s="33" t="str">
        <f t="shared" si="424"/>
        <v/>
      </c>
      <c r="CG533" t="str">
        <f t="shared" si="425"/>
        <v/>
      </c>
      <c r="CH533" t="e">
        <f t="shared" si="426"/>
        <v>#N/A</v>
      </c>
      <c r="CI533" t="e">
        <f t="shared" si="427"/>
        <v>#N/A</v>
      </c>
      <c r="CJ533" s="4" t="str">
        <f t="shared" si="398"/>
        <v/>
      </c>
      <c r="CK533" s="33" t="e">
        <f t="shared" si="399"/>
        <v>#N/A</v>
      </c>
      <c r="CL533" s="4" t="e">
        <f t="shared" si="400"/>
        <v>#N/A</v>
      </c>
      <c r="CM533" s="24" t="str">
        <f t="shared" si="401"/>
        <v/>
      </c>
      <c r="CN533" s="4" t="str">
        <f t="shared" si="402"/>
        <v/>
      </c>
      <c r="CO533" s="4"/>
      <c r="CR533" s="33" t="str">
        <f t="shared" si="430"/>
        <v/>
      </c>
      <c r="CS533" s="4" t="str">
        <f t="shared" si="431"/>
        <v/>
      </c>
      <c r="CT533" t="str">
        <f t="shared" si="432"/>
        <v/>
      </c>
    </row>
    <row r="534" spans="2:98" x14ac:dyDescent="0.3">
      <c r="B534" s="31">
        <v>527</v>
      </c>
      <c r="C534" s="61"/>
      <c r="D534" s="60"/>
      <c r="E534" s="19" t="str">
        <f t="shared" si="385"/>
        <v/>
      </c>
      <c r="F534" s="20" t="e">
        <f t="shared" si="386"/>
        <v>#N/A</v>
      </c>
      <c r="G534" s="21" t="str">
        <f t="shared" si="387"/>
        <v/>
      </c>
      <c r="H534" s="43"/>
      <c r="I534" s="43"/>
      <c r="J534" s="23" t="str">
        <f t="shared" si="403"/>
        <v/>
      </c>
      <c r="K534" s="24" t="str">
        <f t="shared" si="388"/>
        <v/>
      </c>
      <c r="L534" s="24" t="e">
        <f t="shared" si="389"/>
        <v>#N/A</v>
      </c>
      <c r="N534" s="25" t="str">
        <f t="shared" si="404"/>
        <v/>
      </c>
      <c r="O534" s="23" t="str">
        <f t="shared" si="405"/>
        <v/>
      </c>
      <c r="P534" s="26" t="e">
        <f t="shared" si="406"/>
        <v>#N/A</v>
      </c>
      <c r="Q534" t="b">
        <f t="shared" si="390"/>
        <v>0</v>
      </c>
      <c r="R534" s="26" t="e">
        <f t="shared" si="391"/>
        <v>#N/A</v>
      </c>
      <c r="S534" s="44" t="e">
        <f t="shared" si="392"/>
        <v>#N/A</v>
      </c>
      <c r="AC534" t="str">
        <f t="shared" si="407"/>
        <v/>
      </c>
      <c r="AD534" t="str">
        <f t="shared" si="408"/>
        <v/>
      </c>
      <c r="AE534" s="4" t="str">
        <f t="shared" si="393"/>
        <v/>
      </c>
      <c r="AF534" s="4" t="e">
        <f t="shared" si="409"/>
        <v>#N/A</v>
      </c>
      <c r="AG534" s="4" t="e">
        <f t="shared" si="410"/>
        <v>#N/A</v>
      </c>
      <c r="AH534" s="4" t="e">
        <f t="shared" si="394"/>
        <v>#N/A</v>
      </c>
      <c r="AI534" t="str">
        <f t="shared" si="395"/>
        <v/>
      </c>
      <c r="AJ534" t="str">
        <f t="shared" si="396"/>
        <v/>
      </c>
      <c r="AK534" t="str">
        <f t="shared" si="397"/>
        <v/>
      </c>
      <c r="AM534" s="39"/>
      <c r="BB534" s="16" t="e">
        <f t="shared" si="411"/>
        <v>#N/A</v>
      </c>
      <c r="BC534" s="16" t="str">
        <f t="shared" si="412"/>
        <v/>
      </c>
      <c r="BD534" s="16" t="e">
        <f t="shared" si="413"/>
        <v>#N/A</v>
      </c>
      <c r="BE534" s="16" t="str">
        <f t="shared" si="414"/>
        <v/>
      </c>
      <c r="BF534" s="16" t="str">
        <f t="shared" si="415"/>
        <v/>
      </c>
      <c r="BG534" s="16" t="e">
        <f t="shared" si="416"/>
        <v>#N/A</v>
      </c>
      <c r="BH534" s="16" t="e">
        <f t="shared" si="417"/>
        <v>#N/A</v>
      </c>
      <c r="BI534" t="e">
        <f t="shared" si="418"/>
        <v>#N/A</v>
      </c>
      <c r="BJ534" t="e">
        <f t="shared" si="419"/>
        <v>#N/A</v>
      </c>
      <c r="BK534" s="4"/>
      <c r="BL534" s="28" t="str">
        <f t="shared" si="420"/>
        <v/>
      </c>
      <c r="BM534" s="28" t="str">
        <f t="shared" si="421"/>
        <v/>
      </c>
      <c r="BN534" t="str">
        <f t="shared" si="422"/>
        <v/>
      </c>
      <c r="BO534" s="4"/>
      <c r="BP534" s="4"/>
      <c r="BQ534" s="4"/>
      <c r="BR534" s="4"/>
      <c r="BS534" s="4"/>
      <c r="CC534" s="30" t="str">
        <f t="shared" si="423"/>
        <v/>
      </c>
      <c r="CD534" s="24" t="e">
        <f t="shared" si="428"/>
        <v>#N/A</v>
      </c>
      <c r="CE534" s="4" t="e">
        <f t="shared" si="429"/>
        <v>#N/A</v>
      </c>
      <c r="CF534" s="33" t="str">
        <f t="shared" si="424"/>
        <v/>
      </c>
      <c r="CG534" t="str">
        <f t="shared" si="425"/>
        <v/>
      </c>
      <c r="CH534" t="e">
        <f t="shared" si="426"/>
        <v>#N/A</v>
      </c>
      <c r="CI534" t="e">
        <f t="shared" si="427"/>
        <v>#N/A</v>
      </c>
      <c r="CJ534" s="4" t="str">
        <f t="shared" si="398"/>
        <v/>
      </c>
      <c r="CK534" s="33" t="e">
        <f t="shared" si="399"/>
        <v>#N/A</v>
      </c>
      <c r="CL534" s="4" t="e">
        <f t="shared" si="400"/>
        <v>#N/A</v>
      </c>
      <c r="CM534" s="24" t="str">
        <f t="shared" si="401"/>
        <v/>
      </c>
      <c r="CN534" s="4" t="str">
        <f t="shared" si="402"/>
        <v/>
      </c>
      <c r="CO534" s="4"/>
      <c r="CR534" s="33" t="str">
        <f t="shared" si="430"/>
        <v/>
      </c>
      <c r="CS534" s="4" t="str">
        <f t="shared" si="431"/>
        <v/>
      </c>
      <c r="CT534" t="str">
        <f t="shared" si="432"/>
        <v/>
      </c>
    </row>
    <row r="535" spans="2:98" x14ac:dyDescent="0.3">
      <c r="B535" s="31">
        <v>528</v>
      </c>
      <c r="C535" s="61"/>
      <c r="D535" s="60"/>
      <c r="E535" s="19" t="str">
        <f t="shared" si="385"/>
        <v/>
      </c>
      <c r="F535" s="20" t="e">
        <f t="shared" si="386"/>
        <v>#N/A</v>
      </c>
      <c r="G535" s="21" t="str">
        <f t="shared" si="387"/>
        <v/>
      </c>
      <c r="H535" s="43"/>
      <c r="I535" s="43"/>
      <c r="J535" s="23" t="str">
        <f t="shared" si="403"/>
        <v/>
      </c>
      <c r="K535" s="24" t="str">
        <f t="shared" si="388"/>
        <v/>
      </c>
      <c r="L535" s="24" t="e">
        <f t="shared" si="389"/>
        <v>#N/A</v>
      </c>
      <c r="N535" s="25" t="str">
        <f t="shared" si="404"/>
        <v/>
      </c>
      <c r="O535" s="23" t="str">
        <f t="shared" si="405"/>
        <v/>
      </c>
      <c r="P535" s="26" t="e">
        <f t="shared" si="406"/>
        <v>#N/A</v>
      </c>
      <c r="Q535" t="b">
        <f t="shared" si="390"/>
        <v>0</v>
      </c>
      <c r="R535" s="26" t="e">
        <f t="shared" si="391"/>
        <v>#N/A</v>
      </c>
      <c r="S535" s="44" t="e">
        <f t="shared" si="392"/>
        <v>#N/A</v>
      </c>
      <c r="AC535" t="str">
        <f t="shared" si="407"/>
        <v/>
      </c>
      <c r="AD535" t="str">
        <f t="shared" si="408"/>
        <v/>
      </c>
      <c r="AE535" s="4" t="str">
        <f t="shared" si="393"/>
        <v/>
      </c>
      <c r="AF535" s="4" t="e">
        <f t="shared" si="409"/>
        <v>#N/A</v>
      </c>
      <c r="AG535" s="4" t="e">
        <f t="shared" si="410"/>
        <v>#N/A</v>
      </c>
      <c r="AH535" s="4" t="e">
        <f t="shared" si="394"/>
        <v>#N/A</v>
      </c>
      <c r="AI535" t="str">
        <f t="shared" si="395"/>
        <v/>
      </c>
      <c r="AJ535" t="str">
        <f t="shared" si="396"/>
        <v/>
      </c>
      <c r="AK535" t="str">
        <f t="shared" si="397"/>
        <v/>
      </c>
      <c r="AM535" s="39"/>
      <c r="BB535" s="16" t="e">
        <f t="shared" si="411"/>
        <v>#N/A</v>
      </c>
      <c r="BC535" s="16" t="str">
        <f t="shared" si="412"/>
        <v/>
      </c>
      <c r="BD535" s="16" t="e">
        <f t="shared" si="413"/>
        <v>#N/A</v>
      </c>
      <c r="BE535" s="16" t="str">
        <f t="shared" si="414"/>
        <v/>
      </c>
      <c r="BF535" s="16" t="str">
        <f t="shared" si="415"/>
        <v/>
      </c>
      <c r="BG535" s="16" t="e">
        <f t="shared" si="416"/>
        <v>#N/A</v>
      </c>
      <c r="BH535" s="16" t="e">
        <f t="shared" si="417"/>
        <v>#N/A</v>
      </c>
      <c r="BI535" t="e">
        <f t="shared" si="418"/>
        <v>#N/A</v>
      </c>
      <c r="BJ535" t="e">
        <f t="shared" si="419"/>
        <v>#N/A</v>
      </c>
      <c r="BK535" s="4"/>
      <c r="BL535" s="28" t="str">
        <f t="shared" si="420"/>
        <v/>
      </c>
      <c r="BM535" s="28" t="str">
        <f t="shared" si="421"/>
        <v/>
      </c>
      <c r="BN535" t="str">
        <f t="shared" si="422"/>
        <v/>
      </c>
      <c r="BO535" s="4"/>
      <c r="BP535" s="4"/>
      <c r="BQ535" s="4"/>
      <c r="BR535" s="4"/>
      <c r="BS535" s="4"/>
      <c r="CC535" s="30" t="str">
        <f t="shared" si="423"/>
        <v/>
      </c>
      <c r="CD535" s="24" t="e">
        <f t="shared" si="428"/>
        <v>#N/A</v>
      </c>
      <c r="CE535" s="4" t="e">
        <f t="shared" si="429"/>
        <v>#N/A</v>
      </c>
      <c r="CF535" s="33" t="str">
        <f t="shared" si="424"/>
        <v/>
      </c>
      <c r="CG535" t="str">
        <f t="shared" si="425"/>
        <v/>
      </c>
      <c r="CH535" t="e">
        <f t="shared" si="426"/>
        <v>#N/A</v>
      </c>
      <c r="CI535" t="e">
        <f t="shared" si="427"/>
        <v>#N/A</v>
      </c>
      <c r="CJ535" s="4" t="str">
        <f t="shared" si="398"/>
        <v/>
      </c>
      <c r="CK535" s="33" t="e">
        <f t="shared" si="399"/>
        <v>#N/A</v>
      </c>
      <c r="CL535" s="4" t="e">
        <f t="shared" si="400"/>
        <v>#N/A</v>
      </c>
      <c r="CM535" s="24" t="str">
        <f t="shared" si="401"/>
        <v/>
      </c>
      <c r="CN535" s="4" t="str">
        <f t="shared" si="402"/>
        <v/>
      </c>
      <c r="CO535" s="4"/>
      <c r="CR535" s="33" t="str">
        <f t="shared" si="430"/>
        <v/>
      </c>
      <c r="CS535" s="4" t="str">
        <f t="shared" si="431"/>
        <v/>
      </c>
      <c r="CT535" t="str">
        <f t="shared" si="432"/>
        <v/>
      </c>
    </row>
    <row r="536" spans="2:98" x14ac:dyDescent="0.3">
      <c r="B536" s="31">
        <v>529</v>
      </c>
      <c r="C536" s="61"/>
      <c r="D536" s="60"/>
      <c r="E536" s="19" t="str">
        <f t="shared" si="385"/>
        <v/>
      </c>
      <c r="F536" s="20" t="e">
        <f t="shared" si="386"/>
        <v>#N/A</v>
      </c>
      <c r="G536" s="21" t="str">
        <f t="shared" si="387"/>
        <v/>
      </c>
      <c r="H536" s="43"/>
      <c r="I536" s="43"/>
      <c r="J536" s="23" t="str">
        <f t="shared" si="403"/>
        <v/>
      </c>
      <c r="K536" s="24" t="str">
        <f t="shared" si="388"/>
        <v/>
      </c>
      <c r="L536" s="24" t="e">
        <f t="shared" si="389"/>
        <v>#N/A</v>
      </c>
      <c r="N536" s="25" t="str">
        <f t="shared" si="404"/>
        <v/>
      </c>
      <c r="O536" s="23" t="str">
        <f t="shared" si="405"/>
        <v/>
      </c>
      <c r="P536" s="26" t="e">
        <f t="shared" si="406"/>
        <v>#N/A</v>
      </c>
      <c r="Q536" t="b">
        <f t="shared" si="390"/>
        <v>0</v>
      </c>
      <c r="R536" s="26" t="e">
        <f t="shared" si="391"/>
        <v>#N/A</v>
      </c>
      <c r="S536" s="44" t="e">
        <f t="shared" si="392"/>
        <v>#N/A</v>
      </c>
      <c r="AC536" t="str">
        <f t="shared" si="407"/>
        <v/>
      </c>
      <c r="AD536" t="str">
        <f t="shared" si="408"/>
        <v/>
      </c>
      <c r="AE536" s="4" t="str">
        <f t="shared" si="393"/>
        <v/>
      </c>
      <c r="AF536" s="4" t="e">
        <f t="shared" si="409"/>
        <v>#N/A</v>
      </c>
      <c r="AG536" s="4" t="e">
        <f t="shared" si="410"/>
        <v>#N/A</v>
      </c>
      <c r="AH536" s="4" t="e">
        <f t="shared" si="394"/>
        <v>#N/A</v>
      </c>
      <c r="AI536" t="str">
        <f t="shared" si="395"/>
        <v/>
      </c>
      <c r="AJ536" t="str">
        <f t="shared" si="396"/>
        <v/>
      </c>
      <c r="AK536" t="str">
        <f t="shared" si="397"/>
        <v/>
      </c>
      <c r="AM536" s="39"/>
      <c r="BB536" s="16" t="e">
        <f t="shared" si="411"/>
        <v>#N/A</v>
      </c>
      <c r="BC536" s="16" t="str">
        <f t="shared" si="412"/>
        <v/>
      </c>
      <c r="BD536" s="16" t="e">
        <f t="shared" si="413"/>
        <v>#N/A</v>
      </c>
      <c r="BE536" s="16" t="str">
        <f t="shared" si="414"/>
        <v/>
      </c>
      <c r="BF536" s="16" t="str">
        <f t="shared" si="415"/>
        <v/>
      </c>
      <c r="BG536" s="16" t="e">
        <f t="shared" si="416"/>
        <v>#N/A</v>
      </c>
      <c r="BH536" s="16" t="e">
        <f t="shared" si="417"/>
        <v>#N/A</v>
      </c>
      <c r="BI536" t="e">
        <f t="shared" si="418"/>
        <v>#N/A</v>
      </c>
      <c r="BJ536" t="e">
        <f t="shared" si="419"/>
        <v>#N/A</v>
      </c>
      <c r="BK536" s="4"/>
      <c r="BL536" s="28" t="str">
        <f t="shared" si="420"/>
        <v/>
      </c>
      <c r="BM536" s="28" t="str">
        <f t="shared" si="421"/>
        <v/>
      </c>
      <c r="BN536" t="str">
        <f t="shared" si="422"/>
        <v/>
      </c>
      <c r="BO536" s="4"/>
      <c r="BP536" s="4"/>
      <c r="BQ536" s="4"/>
      <c r="BR536" s="4"/>
      <c r="BS536" s="4"/>
      <c r="CC536" s="30" t="str">
        <f t="shared" si="423"/>
        <v/>
      </c>
      <c r="CD536" s="24" t="e">
        <f t="shared" si="428"/>
        <v>#N/A</v>
      </c>
      <c r="CE536" s="4" t="e">
        <f t="shared" si="429"/>
        <v>#N/A</v>
      </c>
      <c r="CF536" s="33" t="str">
        <f t="shared" si="424"/>
        <v/>
      </c>
      <c r="CG536" t="str">
        <f t="shared" si="425"/>
        <v/>
      </c>
      <c r="CH536" t="e">
        <f t="shared" si="426"/>
        <v>#N/A</v>
      </c>
      <c r="CI536" t="e">
        <f t="shared" si="427"/>
        <v>#N/A</v>
      </c>
      <c r="CJ536" s="4" t="str">
        <f t="shared" si="398"/>
        <v/>
      </c>
      <c r="CK536" s="33" t="e">
        <f t="shared" si="399"/>
        <v>#N/A</v>
      </c>
      <c r="CL536" s="4" t="e">
        <f t="shared" si="400"/>
        <v>#N/A</v>
      </c>
      <c r="CM536" s="24" t="str">
        <f t="shared" si="401"/>
        <v/>
      </c>
      <c r="CN536" s="4" t="str">
        <f t="shared" si="402"/>
        <v/>
      </c>
      <c r="CO536" s="4"/>
      <c r="CR536" s="33" t="str">
        <f t="shared" si="430"/>
        <v/>
      </c>
      <c r="CS536" s="4" t="str">
        <f t="shared" si="431"/>
        <v/>
      </c>
      <c r="CT536" t="str">
        <f t="shared" si="432"/>
        <v/>
      </c>
    </row>
    <row r="537" spans="2:98" x14ac:dyDescent="0.3">
      <c r="B537" s="31">
        <v>530</v>
      </c>
      <c r="C537" s="61"/>
      <c r="D537" s="60"/>
      <c r="E537" s="19" t="str">
        <f t="shared" si="385"/>
        <v/>
      </c>
      <c r="F537" s="20" t="e">
        <f t="shared" si="386"/>
        <v>#N/A</v>
      </c>
      <c r="G537" s="21" t="str">
        <f t="shared" si="387"/>
        <v/>
      </c>
      <c r="H537" s="43"/>
      <c r="I537" s="43"/>
      <c r="J537" s="23" t="str">
        <f t="shared" si="403"/>
        <v/>
      </c>
      <c r="K537" s="24" t="str">
        <f t="shared" si="388"/>
        <v/>
      </c>
      <c r="L537" s="24" t="e">
        <f t="shared" si="389"/>
        <v>#N/A</v>
      </c>
      <c r="N537" s="25" t="str">
        <f t="shared" si="404"/>
        <v/>
      </c>
      <c r="O537" s="23" t="str">
        <f t="shared" si="405"/>
        <v/>
      </c>
      <c r="P537" s="26" t="e">
        <f t="shared" si="406"/>
        <v>#N/A</v>
      </c>
      <c r="Q537" t="b">
        <f t="shared" si="390"/>
        <v>0</v>
      </c>
      <c r="R537" s="26" t="e">
        <f t="shared" si="391"/>
        <v>#N/A</v>
      </c>
      <c r="S537" s="44" t="e">
        <f t="shared" si="392"/>
        <v>#N/A</v>
      </c>
      <c r="AC537" t="str">
        <f t="shared" si="407"/>
        <v/>
      </c>
      <c r="AD537" t="str">
        <f t="shared" si="408"/>
        <v/>
      </c>
      <c r="AE537" s="4" t="str">
        <f t="shared" si="393"/>
        <v/>
      </c>
      <c r="AF537" s="4" t="e">
        <f t="shared" si="409"/>
        <v>#N/A</v>
      </c>
      <c r="AG537" s="4" t="e">
        <f t="shared" si="410"/>
        <v>#N/A</v>
      </c>
      <c r="AH537" s="4" t="e">
        <f t="shared" si="394"/>
        <v>#N/A</v>
      </c>
      <c r="AI537" t="str">
        <f t="shared" si="395"/>
        <v/>
      </c>
      <c r="AJ537" t="str">
        <f t="shared" si="396"/>
        <v/>
      </c>
      <c r="AK537" t="str">
        <f t="shared" si="397"/>
        <v/>
      </c>
      <c r="AM537" s="39"/>
      <c r="BB537" s="16" t="e">
        <f t="shared" si="411"/>
        <v>#N/A</v>
      </c>
      <c r="BC537" s="16" t="str">
        <f t="shared" si="412"/>
        <v/>
      </c>
      <c r="BD537" s="16" t="e">
        <f t="shared" si="413"/>
        <v>#N/A</v>
      </c>
      <c r="BE537" s="16" t="str">
        <f t="shared" si="414"/>
        <v/>
      </c>
      <c r="BF537" s="16" t="str">
        <f t="shared" si="415"/>
        <v/>
      </c>
      <c r="BG537" s="16" t="e">
        <f t="shared" si="416"/>
        <v>#N/A</v>
      </c>
      <c r="BH537" s="16" t="e">
        <f t="shared" si="417"/>
        <v>#N/A</v>
      </c>
      <c r="BI537" t="e">
        <f t="shared" si="418"/>
        <v>#N/A</v>
      </c>
      <c r="BJ537" t="e">
        <f t="shared" si="419"/>
        <v>#N/A</v>
      </c>
      <c r="BK537" s="4"/>
      <c r="BL537" s="28" t="str">
        <f t="shared" si="420"/>
        <v/>
      </c>
      <c r="BM537" s="28" t="str">
        <f t="shared" si="421"/>
        <v/>
      </c>
      <c r="BN537" t="str">
        <f t="shared" si="422"/>
        <v/>
      </c>
      <c r="BO537" s="4"/>
      <c r="BP537" s="4"/>
      <c r="BQ537" s="4"/>
      <c r="BR537" s="4"/>
      <c r="BS537" s="4"/>
      <c r="CC537" s="30" t="str">
        <f t="shared" si="423"/>
        <v/>
      </c>
      <c r="CD537" s="24" t="e">
        <f t="shared" si="428"/>
        <v>#N/A</v>
      </c>
      <c r="CE537" s="4" t="e">
        <f t="shared" si="429"/>
        <v>#N/A</v>
      </c>
      <c r="CF537" s="33" t="str">
        <f t="shared" si="424"/>
        <v/>
      </c>
      <c r="CG537" t="str">
        <f t="shared" si="425"/>
        <v/>
      </c>
      <c r="CH537" t="e">
        <f t="shared" si="426"/>
        <v>#N/A</v>
      </c>
      <c r="CI537" t="e">
        <f t="shared" si="427"/>
        <v>#N/A</v>
      </c>
      <c r="CJ537" s="4" t="str">
        <f t="shared" si="398"/>
        <v/>
      </c>
      <c r="CK537" s="33" t="e">
        <f t="shared" si="399"/>
        <v>#N/A</v>
      </c>
      <c r="CL537" s="4" t="e">
        <f t="shared" si="400"/>
        <v>#N/A</v>
      </c>
      <c r="CM537" s="24" t="str">
        <f t="shared" si="401"/>
        <v/>
      </c>
      <c r="CN537" s="4" t="str">
        <f t="shared" si="402"/>
        <v/>
      </c>
      <c r="CO537" s="4"/>
      <c r="CR537" s="33" t="str">
        <f t="shared" si="430"/>
        <v/>
      </c>
      <c r="CS537" s="4" t="str">
        <f t="shared" si="431"/>
        <v/>
      </c>
      <c r="CT537" t="str">
        <f t="shared" si="432"/>
        <v/>
      </c>
    </row>
    <row r="538" spans="2:98" x14ac:dyDescent="0.3">
      <c r="B538" s="31">
        <v>531</v>
      </c>
      <c r="C538" s="61"/>
      <c r="D538" s="60"/>
      <c r="E538" s="19" t="str">
        <f t="shared" si="385"/>
        <v/>
      </c>
      <c r="F538" s="20" t="e">
        <f t="shared" si="386"/>
        <v>#N/A</v>
      </c>
      <c r="G538" s="21" t="str">
        <f t="shared" si="387"/>
        <v/>
      </c>
      <c r="H538" s="43"/>
      <c r="I538" s="43"/>
      <c r="J538" s="23" t="str">
        <f t="shared" si="403"/>
        <v/>
      </c>
      <c r="K538" s="24" t="str">
        <f t="shared" si="388"/>
        <v/>
      </c>
      <c r="L538" s="24" t="e">
        <f t="shared" si="389"/>
        <v>#N/A</v>
      </c>
      <c r="N538" s="25" t="str">
        <f t="shared" si="404"/>
        <v/>
      </c>
      <c r="O538" s="23" t="str">
        <f t="shared" si="405"/>
        <v/>
      </c>
      <c r="P538" s="26" t="e">
        <f t="shared" si="406"/>
        <v>#N/A</v>
      </c>
      <c r="Q538" t="b">
        <f t="shared" si="390"/>
        <v>0</v>
      </c>
      <c r="R538" s="26" t="e">
        <f t="shared" si="391"/>
        <v>#N/A</v>
      </c>
      <c r="S538" s="44" t="e">
        <f t="shared" si="392"/>
        <v>#N/A</v>
      </c>
      <c r="AC538" t="str">
        <f t="shared" si="407"/>
        <v/>
      </c>
      <c r="AD538" t="str">
        <f t="shared" si="408"/>
        <v/>
      </c>
      <c r="AE538" s="4" t="str">
        <f t="shared" si="393"/>
        <v/>
      </c>
      <c r="AF538" s="4" t="e">
        <f t="shared" si="409"/>
        <v>#N/A</v>
      </c>
      <c r="AG538" s="4" t="e">
        <f t="shared" si="410"/>
        <v>#N/A</v>
      </c>
      <c r="AH538" s="4" t="e">
        <f t="shared" si="394"/>
        <v>#N/A</v>
      </c>
      <c r="AI538" t="str">
        <f t="shared" si="395"/>
        <v/>
      </c>
      <c r="AJ538" t="str">
        <f t="shared" si="396"/>
        <v/>
      </c>
      <c r="AK538" t="str">
        <f t="shared" si="397"/>
        <v/>
      </c>
      <c r="AM538" s="39"/>
      <c r="BB538" s="16" t="e">
        <f t="shared" si="411"/>
        <v>#N/A</v>
      </c>
      <c r="BC538" s="16" t="str">
        <f t="shared" si="412"/>
        <v/>
      </c>
      <c r="BD538" s="16" t="e">
        <f t="shared" si="413"/>
        <v>#N/A</v>
      </c>
      <c r="BE538" s="16" t="str">
        <f t="shared" si="414"/>
        <v/>
      </c>
      <c r="BF538" s="16" t="str">
        <f t="shared" si="415"/>
        <v/>
      </c>
      <c r="BG538" s="16" t="e">
        <f t="shared" si="416"/>
        <v>#N/A</v>
      </c>
      <c r="BH538" s="16" t="e">
        <f t="shared" si="417"/>
        <v>#N/A</v>
      </c>
      <c r="BI538" t="e">
        <f t="shared" si="418"/>
        <v>#N/A</v>
      </c>
      <c r="BJ538" t="e">
        <f t="shared" si="419"/>
        <v>#N/A</v>
      </c>
      <c r="BK538" s="4"/>
      <c r="BL538" s="28" t="str">
        <f t="shared" si="420"/>
        <v/>
      </c>
      <c r="BM538" s="28" t="str">
        <f t="shared" si="421"/>
        <v/>
      </c>
      <c r="BN538" t="str">
        <f t="shared" si="422"/>
        <v/>
      </c>
      <c r="BO538" s="4"/>
      <c r="BP538" s="4"/>
      <c r="BQ538" s="4"/>
      <c r="BR538" s="4"/>
      <c r="BS538" s="4"/>
      <c r="CC538" s="30" t="str">
        <f t="shared" si="423"/>
        <v/>
      </c>
      <c r="CD538" s="24" t="e">
        <f t="shared" si="428"/>
        <v>#N/A</v>
      </c>
      <c r="CE538" s="4" t="e">
        <f t="shared" si="429"/>
        <v>#N/A</v>
      </c>
      <c r="CF538" s="33" t="str">
        <f t="shared" si="424"/>
        <v/>
      </c>
      <c r="CG538" t="str">
        <f t="shared" si="425"/>
        <v/>
      </c>
      <c r="CH538" t="e">
        <f t="shared" si="426"/>
        <v>#N/A</v>
      </c>
      <c r="CI538" t="e">
        <f t="shared" si="427"/>
        <v>#N/A</v>
      </c>
      <c r="CJ538" s="4" t="str">
        <f t="shared" si="398"/>
        <v/>
      </c>
      <c r="CK538" s="33" t="e">
        <f t="shared" si="399"/>
        <v>#N/A</v>
      </c>
      <c r="CL538" s="4" t="e">
        <f t="shared" si="400"/>
        <v>#N/A</v>
      </c>
      <c r="CM538" s="24" t="str">
        <f t="shared" si="401"/>
        <v/>
      </c>
      <c r="CN538" s="4" t="str">
        <f t="shared" si="402"/>
        <v/>
      </c>
      <c r="CO538" s="4"/>
      <c r="CR538" s="33" t="str">
        <f t="shared" si="430"/>
        <v/>
      </c>
      <c r="CS538" s="4" t="str">
        <f t="shared" si="431"/>
        <v/>
      </c>
      <c r="CT538" t="str">
        <f t="shared" si="432"/>
        <v/>
      </c>
    </row>
    <row r="539" spans="2:98" x14ac:dyDescent="0.3">
      <c r="B539" s="31">
        <v>532</v>
      </c>
      <c r="C539" s="61"/>
      <c r="D539" s="60"/>
      <c r="E539" s="19" t="str">
        <f t="shared" si="385"/>
        <v/>
      </c>
      <c r="F539" s="20" t="e">
        <f t="shared" si="386"/>
        <v>#N/A</v>
      </c>
      <c r="G539" s="21" t="str">
        <f t="shared" si="387"/>
        <v/>
      </c>
      <c r="H539" s="43"/>
      <c r="I539" s="43"/>
      <c r="J539" s="23" t="str">
        <f t="shared" si="403"/>
        <v/>
      </c>
      <c r="K539" s="24" t="str">
        <f t="shared" si="388"/>
        <v/>
      </c>
      <c r="L539" s="24" t="e">
        <f t="shared" si="389"/>
        <v>#N/A</v>
      </c>
      <c r="N539" s="25" t="str">
        <f t="shared" si="404"/>
        <v/>
      </c>
      <c r="O539" s="23" t="str">
        <f t="shared" si="405"/>
        <v/>
      </c>
      <c r="P539" s="26" t="e">
        <f t="shared" si="406"/>
        <v>#N/A</v>
      </c>
      <c r="Q539" t="b">
        <f t="shared" si="390"/>
        <v>0</v>
      </c>
      <c r="R539" s="26" t="e">
        <f t="shared" si="391"/>
        <v>#N/A</v>
      </c>
      <c r="S539" s="44" t="e">
        <f t="shared" si="392"/>
        <v>#N/A</v>
      </c>
      <c r="AC539" t="str">
        <f t="shared" si="407"/>
        <v/>
      </c>
      <c r="AD539" t="str">
        <f t="shared" si="408"/>
        <v/>
      </c>
      <c r="AE539" s="4" t="str">
        <f t="shared" si="393"/>
        <v/>
      </c>
      <c r="AF539" s="4" t="e">
        <f t="shared" si="409"/>
        <v>#N/A</v>
      </c>
      <c r="AG539" s="4" t="e">
        <f t="shared" si="410"/>
        <v>#N/A</v>
      </c>
      <c r="AH539" s="4" t="e">
        <f t="shared" si="394"/>
        <v>#N/A</v>
      </c>
      <c r="AI539" t="str">
        <f t="shared" si="395"/>
        <v/>
      </c>
      <c r="AJ539" t="str">
        <f t="shared" si="396"/>
        <v/>
      </c>
      <c r="AK539" t="str">
        <f t="shared" si="397"/>
        <v/>
      </c>
      <c r="AM539" s="39"/>
      <c r="BB539" s="16" t="e">
        <f t="shared" si="411"/>
        <v>#N/A</v>
      </c>
      <c r="BC539" s="16" t="str">
        <f t="shared" si="412"/>
        <v/>
      </c>
      <c r="BD539" s="16" t="e">
        <f t="shared" si="413"/>
        <v>#N/A</v>
      </c>
      <c r="BE539" s="16" t="str">
        <f t="shared" si="414"/>
        <v/>
      </c>
      <c r="BF539" s="16" t="str">
        <f t="shared" si="415"/>
        <v/>
      </c>
      <c r="BG539" s="16" t="e">
        <f t="shared" si="416"/>
        <v>#N/A</v>
      </c>
      <c r="BH539" s="16" t="e">
        <f t="shared" si="417"/>
        <v>#N/A</v>
      </c>
      <c r="BI539" t="e">
        <f t="shared" si="418"/>
        <v>#N/A</v>
      </c>
      <c r="BJ539" t="e">
        <f t="shared" si="419"/>
        <v>#N/A</v>
      </c>
      <c r="BK539" s="4"/>
      <c r="BL539" s="28" t="str">
        <f t="shared" si="420"/>
        <v/>
      </c>
      <c r="BM539" s="28" t="str">
        <f t="shared" si="421"/>
        <v/>
      </c>
      <c r="BN539" t="str">
        <f t="shared" si="422"/>
        <v/>
      </c>
      <c r="BO539" s="4"/>
      <c r="BP539" s="4"/>
      <c r="BQ539" s="4"/>
      <c r="BR539" s="4"/>
      <c r="BS539" s="4"/>
      <c r="CC539" s="30" t="str">
        <f t="shared" si="423"/>
        <v/>
      </c>
      <c r="CD539" s="24" t="e">
        <f t="shared" si="428"/>
        <v>#N/A</v>
      </c>
      <c r="CE539" s="4" t="e">
        <f t="shared" si="429"/>
        <v>#N/A</v>
      </c>
      <c r="CF539" s="33" t="str">
        <f t="shared" si="424"/>
        <v/>
      </c>
      <c r="CG539" t="str">
        <f t="shared" si="425"/>
        <v/>
      </c>
      <c r="CH539" t="e">
        <f t="shared" si="426"/>
        <v>#N/A</v>
      </c>
      <c r="CI539" t="e">
        <f t="shared" si="427"/>
        <v>#N/A</v>
      </c>
      <c r="CJ539" s="4" t="str">
        <f t="shared" si="398"/>
        <v/>
      </c>
      <c r="CK539" s="33" t="e">
        <f t="shared" si="399"/>
        <v>#N/A</v>
      </c>
      <c r="CL539" s="4" t="e">
        <f t="shared" si="400"/>
        <v>#N/A</v>
      </c>
      <c r="CM539" s="24" t="str">
        <f t="shared" si="401"/>
        <v/>
      </c>
      <c r="CN539" s="4" t="str">
        <f t="shared" si="402"/>
        <v/>
      </c>
      <c r="CO539" s="4"/>
      <c r="CR539" s="33" t="str">
        <f t="shared" si="430"/>
        <v/>
      </c>
      <c r="CS539" s="4" t="str">
        <f t="shared" si="431"/>
        <v/>
      </c>
      <c r="CT539" t="str">
        <f t="shared" si="432"/>
        <v/>
      </c>
    </row>
    <row r="540" spans="2:98" x14ac:dyDescent="0.3">
      <c r="B540" s="31">
        <v>533</v>
      </c>
      <c r="C540" s="61"/>
      <c r="D540" s="60"/>
      <c r="E540" s="19" t="str">
        <f t="shared" si="385"/>
        <v/>
      </c>
      <c r="F540" s="20" t="e">
        <f t="shared" si="386"/>
        <v>#N/A</v>
      </c>
      <c r="G540" s="21" t="str">
        <f t="shared" si="387"/>
        <v/>
      </c>
      <c r="H540" s="43"/>
      <c r="I540" s="43"/>
      <c r="J540" s="23" t="str">
        <f t="shared" si="403"/>
        <v/>
      </c>
      <c r="K540" s="24" t="str">
        <f t="shared" si="388"/>
        <v/>
      </c>
      <c r="L540" s="24" t="e">
        <f t="shared" si="389"/>
        <v>#N/A</v>
      </c>
      <c r="N540" s="25" t="str">
        <f t="shared" si="404"/>
        <v/>
      </c>
      <c r="O540" s="23" t="str">
        <f t="shared" si="405"/>
        <v/>
      </c>
      <c r="P540" s="26" t="e">
        <f t="shared" si="406"/>
        <v>#N/A</v>
      </c>
      <c r="Q540" t="b">
        <f t="shared" si="390"/>
        <v>0</v>
      </c>
      <c r="R540" s="26" t="e">
        <f t="shared" si="391"/>
        <v>#N/A</v>
      </c>
      <c r="S540" s="44" t="e">
        <f t="shared" si="392"/>
        <v>#N/A</v>
      </c>
      <c r="AC540" t="str">
        <f t="shared" si="407"/>
        <v/>
      </c>
      <c r="AD540" t="str">
        <f t="shared" si="408"/>
        <v/>
      </c>
      <c r="AE540" s="4" t="str">
        <f t="shared" si="393"/>
        <v/>
      </c>
      <c r="AF540" s="4" t="e">
        <f t="shared" si="409"/>
        <v>#N/A</v>
      </c>
      <c r="AG540" s="4" t="e">
        <f t="shared" si="410"/>
        <v>#N/A</v>
      </c>
      <c r="AH540" s="4" t="e">
        <f t="shared" si="394"/>
        <v>#N/A</v>
      </c>
      <c r="AI540" t="str">
        <f t="shared" si="395"/>
        <v/>
      </c>
      <c r="AJ540" t="str">
        <f t="shared" si="396"/>
        <v/>
      </c>
      <c r="AK540" t="str">
        <f t="shared" si="397"/>
        <v/>
      </c>
      <c r="AM540" s="39"/>
      <c r="BB540" s="16" t="e">
        <f t="shared" si="411"/>
        <v>#N/A</v>
      </c>
      <c r="BC540" s="16" t="str">
        <f t="shared" si="412"/>
        <v/>
      </c>
      <c r="BD540" s="16" t="e">
        <f t="shared" si="413"/>
        <v>#N/A</v>
      </c>
      <c r="BE540" s="16" t="str">
        <f t="shared" si="414"/>
        <v/>
      </c>
      <c r="BF540" s="16" t="str">
        <f t="shared" si="415"/>
        <v/>
      </c>
      <c r="BG540" s="16" t="e">
        <f t="shared" si="416"/>
        <v>#N/A</v>
      </c>
      <c r="BH540" s="16" t="e">
        <f t="shared" si="417"/>
        <v>#N/A</v>
      </c>
      <c r="BI540" t="e">
        <f t="shared" si="418"/>
        <v>#N/A</v>
      </c>
      <c r="BJ540" t="e">
        <f t="shared" si="419"/>
        <v>#N/A</v>
      </c>
      <c r="BK540" s="4"/>
      <c r="BL540" s="28" t="str">
        <f t="shared" si="420"/>
        <v/>
      </c>
      <c r="BM540" s="28" t="str">
        <f t="shared" si="421"/>
        <v/>
      </c>
      <c r="BN540" t="str">
        <f t="shared" si="422"/>
        <v/>
      </c>
      <c r="BO540" s="4"/>
      <c r="BP540" s="4"/>
      <c r="BQ540" s="4"/>
      <c r="BR540" s="4"/>
      <c r="BS540" s="4"/>
      <c r="CC540" s="30" t="str">
        <f t="shared" si="423"/>
        <v/>
      </c>
      <c r="CD540" s="24" t="e">
        <f t="shared" si="428"/>
        <v>#N/A</v>
      </c>
      <c r="CE540" s="4" t="e">
        <f t="shared" si="429"/>
        <v>#N/A</v>
      </c>
      <c r="CF540" s="33" t="str">
        <f t="shared" si="424"/>
        <v/>
      </c>
      <c r="CG540" t="str">
        <f t="shared" si="425"/>
        <v/>
      </c>
      <c r="CH540" t="e">
        <f t="shared" si="426"/>
        <v>#N/A</v>
      </c>
      <c r="CI540" t="e">
        <f t="shared" si="427"/>
        <v>#N/A</v>
      </c>
      <c r="CJ540" s="4" t="str">
        <f t="shared" si="398"/>
        <v/>
      </c>
      <c r="CK540" s="33" t="e">
        <f t="shared" si="399"/>
        <v>#N/A</v>
      </c>
      <c r="CL540" s="4" t="e">
        <f t="shared" si="400"/>
        <v>#N/A</v>
      </c>
      <c r="CM540" s="24" t="str">
        <f t="shared" si="401"/>
        <v/>
      </c>
      <c r="CN540" s="4" t="str">
        <f t="shared" si="402"/>
        <v/>
      </c>
      <c r="CO540" s="4"/>
      <c r="CR540" s="33" t="str">
        <f t="shared" si="430"/>
        <v/>
      </c>
      <c r="CS540" s="4" t="str">
        <f t="shared" si="431"/>
        <v/>
      </c>
      <c r="CT540" t="str">
        <f t="shared" si="432"/>
        <v/>
      </c>
    </row>
    <row r="541" spans="2:98" x14ac:dyDescent="0.3">
      <c r="B541" s="31">
        <v>534</v>
      </c>
      <c r="C541" s="61"/>
      <c r="D541" s="60"/>
      <c r="E541" s="19" t="str">
        <f t="shared" si="385"/>
        <v/>
      </c>
      <c r="F541" s="20" t="e">
        <f t="shared" si="386"/>
        <v>#N/A</v>
      </c>
      <c r="G541" s="21" t="str">
        <f t="shared" si="387"/>
        <v/>
      </c>
      <c r="H541" s="43"/>
      <c r="I541" s="43"/>
      <c r="J541" s="23" t="str">
        <f t="shared" si="403"/>
        <v/>
      </c>
      <c r="K541" s="24" t="str">
        <f t="shared" si="388"/>
        <v/>
      </c>
      <c r="L541" s="24" t="e">
        <f t="shared" si="389"/>
        <v>#N/A</v>
      </c>
      <c r="N541" s="25" t="str">
        <f t="shared" si="404"/>
        <v/>
      </c>
      <c r="O541" s="23" t="str">
        <f t="shared" si="405"/>
        <v/>
      </c>
      <c r="P541" s="26" t="e">
        <f t="shared" si="406"/>
        <v>#N/A</v>
      </c>
      <c r="Q541" t="b">
        <f t="shared" si="390"/>
        <v>0</v>
      </c>
      <c r="R541" s="26" t="e">
        <f t="shared" si="391"/>
        <v>#N/A</v>
      </c>
      <c r="S541" s="44" t="e">
        <f t="shared" si="392"/>
        <v>#N/A</v>
      </c>
      <c r="AC541" t="str">
        <f t="shared" si="407"/>
        <v/>
      </c>
      <c r="AD541" t="str">
        <f t="shared" si="408"/>
        <v/>
      </c>
      <c r="AE541" s="4" t="str">
        <f t="shared" si="393"/>
        <v/>
      </c>
      <c r="AF541" s="4" t="e">
        <f t="shared" si="409"/>
        <v>#N/A</v>
      </c>
      <c r="AG541" s="4" t="e">
        <f t="shared" si="410"/>
        <v>#N/A</v>
      </c>
      <c r="AH541" s="4" t="e">
        <f t="shared" si="394"/>
        <v>#N/A</v>
      </c>
      <c r="AI541" t="str">
        <f t="shared" si="395"/>
        <v/>
      </c>
      <c r="AJ541" t="str">
        <f t="shared" si="396"/>
        <v/>
      </c>
      <c r="AK541" t="str">
        <f t="shared" si="397"/>
        <v/>
      </c>
      <c r="AM541" s="39"/>
      <c r="BB541" s="16" t="e">
        <f t="shared" si="411"/>
        <v>#N/A</v>
      </c>
      <c r="BC541" s="16" t="str">
        <f t="shared" si="412"/>
        <v/>
      </c>
      <c r="BD541" s="16" t="e">
        <f t="shared" si="413"/>
        <v>#N/A</v>
      </c>
      <c r="BE541" s="16" t="str">
        <f t="shared" si="414"/>
        <v/>
      </c>
      <c r="BF541" s="16" t="str">
        <f t="shared" si="415"/>
        <v/>
      </c>
      <c r="BG541" s="16" t="e">
        <f t="shared" si="416"/>
        <v>#N/A</v>
      </c>
      <c r="BH541" s="16" t="e">
        <f t="shared" si="417"/>
        <v>#N/A</v>
      </c>
      <c r="BI541" t="e">
        <f t="shared" si="418"/>
        <v>#N/A</v>
      </c>
      <c r="BJ541" t="e">
        <f t="shared" si="419"/>
        <v>#N/A</v>
      </c>
      <c r="BK541" s="4"/>
      <c r="BL541" s="28" t="str">
        <f t="shared" si="420"/>
        <v/>
      </c>
      <c r="BM541" s="28" t="str">
        <f t="shared" si="421"/>
        <v/>
      </c>
      <c r="BN541" t="str">
        <f t="shared" si="422"/>
        <v/>
      </c>
      <c r="BO541" s="4"/>
      <c r="BP541" s="4"/>
      <c r="BQ541" s="4"/>
      <c r="BR541" s="4"/>
      <c r="BS541" s="4"/>
      <c r="CC541" s="30" t="str">
        <f t="shared" si="423"/>
        <v/>
      </c>
      <c r="CD541" s="24" t="e">
        <f t="shared" si="428"/>
        <v>#N/A</v>
      </c>
      <c r="CE541" s="4" t="e">
        <f t="shared" si="429"/>
        <v>#N/A</v>
      </c>
      <c r="CF541" s="33" t="str">
        <f t="shared" si="424"/>
        <v/>
      </c>
      <c r="CG541" t="str">
        <f t="shared" si="425"/>
        <v/>
      </c>
      <c r="CH541" t="e">
        <f t="shared" si="426"/>
        <v>#N/A</v>
      </c>
      <c r="CI541" t="e">
        <f t="shared" si="427"/>
        <v>#N/A</v>
      </c>
      <c r="CJ541" s="4" t="str">
        <f t="shared" si="398"/>
        <v/>
      </c>
      <c r="CK541" s="33" t="e">
        <f t="shared" si="399"/>
        <v>#N/A</v>
      </c>
      <c r="CL541" s="4" t="e">
        <f t="shared" si="400"/>
        <v>#N/A</v>
      </c>
      <c r="CM541" s="24" t="str">
        <f t="shared" si="401"/>
        <v/>
      </c>
      <c r="CN541" s="4" t="str">
        <f t="shared" si="402"/>
        <v/>
      </c>
      <c r="CO541" s="4"/>
      <c r="CR541" s="33" t="str">
        <f t="shared" si="430"/>
        <v/>
      </c>
      <c r="CS541" s="4" t="str">
        <f t="shared" si="431"/>
        <v/>
      </c>
      <c r="CT541" t="str">
        <f t="shared" si="432"/>
        <v/>
      </c>
    </row>
    <row r="542" spans="2:98" x14ac:dyDescent="0.3">
      <c r="B542" s="31">
        <v>535</v>
      </c>
      <c r="C542" s="61"/>
      <c r="D542" s="60"/>
      <c r="E542" s="19" t="str">
        <f t="shared" si="385"/>
        <v/>
      </c>
      <c r="F542" s="20" t="e">
        <f t="shared" si="386"/>
        <v>#N/A</v>
      </c>
      <c r="G542" s="21" t="str">
        <f t="shared" si="387"/>
        <v/>
      </c>
      <c r="H542" s="43"/>
      <c r="I542" s="43"/>
      <c r="J542" s="23" t="str">
        <f t="shared" si="403"/>
        <v/>
      </c>
      <c r="K542" s="24" t="str">
        <f t="shared" si="388"/>
        <v/>
      </c>
      <c r="L542" s="24" t="e">
        <f t="shared" si="389"/>
        <v>#N/A</v>
      </c>
      <c r="N542" s="25" t="str">
        <f t="shared" si="404"/>
        <v/>
      </c>
      <c r="O542" s="23" t="str">
        <f t="shared" si="405"/>
        <v/>
      </c>
      <c r="P542" s="26" t="e">
        <f t="shared" si="406"/>
        <v>#N/A</v>
      </c>
      <c r="Q542" t="b">
        <f t="shared" si="390"/>
        <v>0</v>
      </c>
      <c r="R542" s="26" t="e">
        <f t="shared" si="391"/>
        <v>#N/A</v>
      </c>
      <c r="S542" s="44" t="e">
        <f t="shared" si="392"/>
        <v>#N/A</v>
      </c>
      <c r="AC542" t="str">
        <f t="shared" si="407"/>
        <v/>
      </c>
      <c r="AD542" t="str">
        <f t="shared" si="408"/>
        <v/>
      </c>
      <c r="AE542" s="4" t="str">
        <f t="shared" si="393"/>
        <v/>
      </c>
      <c r="AF542" s="4" t="e">
        <f t="shared" si="409"/>
        <v>#N/A</v>
      </c>
      <c r="AG542" s="4" t="e">
        <f t="shared" si="410"/>
        <v>#N/A</v>
      </c>
      <c r="AH542" s="4" t="e">
        <f t="shared" si="394"/>
        <v>#N/A</v>
      </c>
      <c r="AI542" t="str">
        <f t="shared" si="395"/>
        <v/>
      </c>
      <c r="AJ542" t="str">
        <f t="shared" si="396"/>
        <v/>
      </c>
      <c r="AK542" t="str">
        <f t="shared" si="397"/>
        <v/>
      </c>
      <c r="AM542" s="39"/>
      <c r="BB542" s="16" t="e">
        <f t="shared" si="411"/>
        <v>#N/A</v>
      </c>
      <c r="BC542" s="16" t="str">
        <f t="shared" si="412"/>
        <v/>
      </c>
      <c r="BD542" s="16" t="e">
        <f t="shared" si="413"/>
        <v>#N/A</v>
      </c>
      <c r="BE542" s="16" t="str">
        <f t="shared" si="414"/>
        <v/>
      </c>
      <c r="BF542" s="16" t="str">
        <f t="shared" si="415"/>
        <v/>
      </c>
      <c r="BG542" s="16" t="e">
        <f t="shared" si="416"/>
        <v>#N/A</v>
      </c>
      <c r="BH542" s="16" t="e">
        <f t="shared" si="417"/>
        <v>#N/A</v>
      </c>
      <c r="BI542" t="e">
        <f t="shared" si="418"/>
        <v>#N/A</v>
      </c>
      <c r="BJ542" t="e">
        <f t="shared" si="419"/>
        <v>#N/A</v>
      </c>
      <c r="BK542" s="4"/>
      <c r="BL542" s="28" t="str">
        <f t="shared" si="420"/>
        <v/>
      </c>
      <c r="BM542" s="28" t="str">
        <f t="shared" si="421"/>
        <v/>
      </c>
      <c r="BN542" t="str">
        <f t="shared" si="422"/>
        <v/>
      </c>
      <c r="BO542" s="4"/>
      <c r="BP542" s="4"/>
      <c r="BQ542" s="4"/>
      <c r="BR542" s="4"/>
      <c r="BS542" s="4"/>
      <c r="CC542" s="30" t="str">
        <f t="shared" si="423"/>
        <v/>
      </c>
      <c r="CD542" s="24" t="e">
        <f t="shared" si="428"/>
        <v>#N/A</v>
      </c>
      <c r="CE542" s="4" t="e">
        <f t="shared" si="429"/>
        <v>#N/A</v>
      </c>
      <c r="CF542" s="33" t="str">
        <f t="shared" si="424"/>
        <v/>
      </c>
      <c r="CG542" t="str">
        <f t="shared" si="425"/>
        <v/>
      </c>
      <c r="CH542" t="e">
        <f t="shared" si="426"/>
        <v>#N/A</v>
      </c>
      <c r="CI542" t="e">
        <f t="shared" si="427"/>
        <v>#N/A</v>
      </c>
      <c r="CJ542" s="4" t="str">
        <f t="shared" si="398"/>
        <v/>
      </c>
      <c r="CK542" s="33" t="e">
        <f t="shared" si="399"/>
        <v>#N/A</v>
      </c>
      <c r="CL542" s="4" t="e">
        <f t="shared" si="400"/>
        <v>#N/A</v>
      </c>
      <c r="CM542" s="24" t="str">
        <f t="shared" si="401"/>
        <v/>
      </c>
      <c r="CN542" s="4" t="str">
        <f t="shared" si="402"/>
        <v/>
      </c>
      <c r="CO542" s="4"/>
      <c r="CR542" s="33" t="str">
        <f t="shared" si="430"/>
        <v/>
      </c>
      <c r="CS542" s="4" t="str">
        <f t="shared" si="431"/>
        <v/>
      </c>
      <c r="CT542" t="str">
        <f t="shared" si="432"/>
        <v/>
      </c>
    </row>
    <row r="543" spans="2:98" x14ac:dyDescent="0.3">
      <c r="B543" s="31">
        <v>536</v>
      </c>
      <c r="C543" s="61"/>
      <c r="D543" s="60"/>
      <c r="E543" s="19" t="str">
        <f t="shared" si="385"/>
        <v/>
      </c>
      <c r="F543" s="20" t="e">
        <f t="shared" si="386"/>
        <v>#N/A</v>
      </c>
      <c r="G543" s="21" t="str">
        <f t="shared" si="387"/>
        <v/>
      </c>
      <c r="H543" s="43"/>
      <c r="I543" s="43"/>
      <c r="J543" s="23" t="str">
        <f t="shared" si="403"/>
        <v/>
      </c>
      <c r="K543" s="24" t="str">
        <f t="shared" si="388"/>
        <v/>
      </c>
      <c r="L543" s="24" t="e">
        <f t="shared" si="389"/>
        <v>#N/A</v>
      </c>
      <c r="N543" s="25" t="str">
        <f t="shared" si="404"/>
        <v/>
      </c>
      <c r="O543" s="23" t="str">
        <f t="shared" si="405"/>
        <v/>
      </c>
      <c r="P543" s="26" t="e">
        <f t="shared" si="406"/>
        <v>#N/A</v>
      </c>
      <c r="Q543" t="b">
        <f t="shared" si="390"/>
        <v>0</v>
      </c>
      <c r="R543" s="26" t="e">
        <f t="shared" si="391"/>
        <v>#N/A</v>
      </c>
      <c r="S543" s="44" t="e">
        <f t="shared" si="392"/>
        <v>#N/A</v>
      </c>
      <c r="AC543" t="str">
        <f t="shared" si="407"/>
        <v/>
      </c>
      <c r="AD543" t="str">
        <f t="shared" si="408"/>
        <v/>
      </c>
      <c r="AE543" s="4" t="str">
        <f t="shared" si="393"/>
        <v/>
      </c>
      <c r="AF543" s="4" t="e">
        <f t="shared" si="409"/>
        <v>#N/A</v>
      </c>
      <c r="AG543" s="4" t="e">
        <f t="shared" si="410"/>
        <v>#N/A</v>
      </c>
      <c r="AH543" s="4" t="e">
        <f t="shared" si="394"/>
        <v>#N/A</v>
      </c>
      <c r="AI543" t="str">
        <f t="shared" si="395"/>
        <v/>
      </c>
      <c r="AJ543" t="str">
        <f t="shared" si="396"/>
        <v/>
      </c>
      <c r="AK543" t="str">
        <f t="shared" si="397"/>
        <v/>
      </c>
      <c r="AM543" s="39"/>
      <c r="BB543" s="16" t="e">
        <f t="shared" si="411"/>
        <v>#N/A</v>
      </c>
      <c r="BC543" s="16" t="str">
        <f t="shared" si="412"/>
        <v/>
      </c>
      <c r="BD543" s="16" t="e">
        <f t="shared" si="413"/>
        <v>#N/A</v>
      </c>
      <c r="BE543" s="16" t="str">
        <f t="shared" si="414"/>
        <v/>
      </c>
      <c r="BF543" s="16" t="str">
        <f t="shared" si="415"/>
        <v/>
      </c>
      <c r="BG543" s="16" t="e">
        <f t="shared" si="416"/>
        <v>#N/A</v>
      </c>
      <c r="BH543" s="16" t="e">
        <f t="shared" si="417"/>
        <v>#N/A</v>
      </c>
      <c r="BI543" t="e">
        <f t="shared" si="418"/>
        <v>#N/A</v>
      </c>
      <c r="BJ543" t="e">
        <f t="shared" si="419"/>
        <v>#N/A</v>
      </c>
      <c r="BK543" s="4"/>
      <c r="BL543" s="28" t="str">
        <f t="shared" si="420"/>
        <v/>
      </c>
      <c r="BM543" s="28" t="str">
        <f t="shared" si="421"/>
        <v/>
      </c>
      <c r="BN543" t="str">
        <f t="shared" si="422"/>
        <v/>
      </c>
      <c r="BO543" s="4"/>
      <c r="BP543" s="4"/>
      <c r="BQ543" s="4"/>
      <c r="BR543" s="4"/>
      <c r="BS543" s="4"/>
      <c r="CC543" s="30" t="str">
        <f t="shared" si="423"/>
        <v/>
      </c>
      <c r="CD543" s="24" t="e">
        <f t="shared" si="428"/>
        <v>#N/A</v>
      </c>
      <c r="CE543" s="4" t="e">
        <f t="shared" si="429"/>
        <v>#N/A</v>
      </c>
      <c r="CF543" s="33" t="str">
        <f t="shared" si="424"/>
        <v/>
      </c>
      <c r="CG543" t="str">
        <f t="shared" si="425"/>
        <v/>
      </c>
      <c r="CH543" t="e">
        <f t="shared" si="426"/>
        <v>#N/A</v>
      </c>
      <c r="CI543" t="e">
        <f t="shared" si="427"/>
        <v>#N/A</v>
      </c>
      <c r="CJ543" s="4" t="str">
        <f t="shared" si="398"/>
        <v/>
      </c>
      <c r="CK543" s="33" t="e">
        <f t="shared" si="399"/>
        <v>#N/A</v>
      </c>
      <c r="CL543" s="4" t="e">
        <f t="shared" si="400"/>
        <v>#N/A</v>
      </c>
      <c r="CM543" s="24" t="str">
        <f t="shared" si="401"/>
        <v/>
      </c>
      <c r="CN543" s="4" t="str">
        <f t="shared" si="402"/>
        <v/>
      </c>
      <c r="CO543" s="4"/>
      <c r="CR543" s="33" t="str">
        <f t="shared" si="430"/>
        <v/>
      </c>
      <c r="CS543" s="4" t="str">
        <f t="shared" si="431"/>
        <v/>
      </c>
      <c r="CT543" t="str">
        <f t="shared" si="432"/>
        <v/>
      </c>
    </row>
    <row r="544" spans="2:98" x14ac:dyDescent="0.3">
      <c r="B544" s="31">
        <v>537</v>
      </c>
      <c r="C544" s="61"/>
      <c r="D544" s="60"/>
      <c r="E544" s="19" t="str">
        <f t="shared" si="385"/>
        <v/>
      </c>
      <c r="F544" s="20" t="e">
        <f t="shared" si="386"/>
        <v>#N/A</v>
      </c>
      <c r="G544" s="21" t="str">
        <f t="shared" si="387"/>
        <v/>
      </c>
      <c r="H544" s="43"/>
      <c r="I544" s="43"/>
      <c r="J544" s="23" t="str">
        <f t="shared" si="403"/>
        <v/>
      </c>
      <c r="K544" s="24" t="str">
        <f t="shared" si="388"/>
        <v/>
      </c>
      <c r="L544" s="24" t="e">
        <f t="shared" si="389"/>
        <v>#N/A</v>
      </c>
      <c r="N544" s="25" t="str">
        <f t="shared" si="404"/>
        <v/>
      </c>
      <c r="O544" s="23" t="str">
        <f t="shared" si="405"/>
        <v/>
      </c>
      <c r="P544" s="26" t="e">
        <f t="shared" si="406"/>
        <v>#N/A</v>
      </c>
      <c r="Q544" t="b">
        <f t="shared" si="390"/>
        <v>0</v>
      </c>
      <c r="R544" s="26" t="e">
        <f t="shared" si="391"/>
        <v>#N/A</v>
      </c>
      <c r="S544" s="44" t="e">
        <f t="shared" si="392"/>
        <v>#N/A</v>
      </c>
      <c r="AC544" t="str">
        <f t="shared" si="407"/>
        <v/>
      </c>
      <c r="AD544" t="str">
        <f t="shared" si="408"/>
        <v/>
      </c>
      <c r="AE544" s="4" t="str">
        <f t="shared" si="393"/>
        <v/>
      </c>
      <c r="AF544" s="4" t="e">
        <f t="shared" si="409"/>
        <v>#N/A</v>
      </c>
      <c r="AG544" s="4" t="e">
        <f t="shared" si="410"/>
        <v>#N/A</v>
      </c>
      <c r="AH544" s="4" t="e">
        <f t="shared" si="394"/>
        <v>#N/A</v>
      </c>
      <c r="AI544" t="str">
        <f t="shared" si="395"/>
        <v/>
      </c>
      <c r="AJ544" t="str">
        <f t="shared" si="396"/>
        <v/>
      </c>
      <c r="AK544" t="str">
        <f t="shared" si="397"/>
        <v/>
      </c>
      <c r="AM544" s="39"/>
      <c r="BB544" s="16" t="e">
        <f t="shared" si="411"/>
        <v>#N/A</v>
      </c>
      <c r="BC544" s="16" t="str">
        <f t="shared" si="412"/>
        <v/>
      </c>
      <c r="BD544" s="16" t="e">
        <f t="shared" si="413"/>
        <v>#N/A</v>
      </c>
      <c r="BE544" s="16" t="str">
        <f t="shared" si="414"/>
        <v/>
      </c>
      <c r="BF544" s="16" t="str">
        <f t="shared" si="415"/>
        <v/>
      </c>
      <c r="BG544" s="16" t="e">
        <f t="shared" si="416"/>
        <v>#N/A</v>
      </c>
      <c r="BH544" s="16" t="e">
        <f t="shared" si="417"/>
        <v>#N/A</v>
      </c>
      <c r="BI544" t="e">
        <f t="shared" si="418"/>
        <v>#N/A</v>
      </c>
      <c r="BJ544" t="e">
        <f t="shared" si="419"/>
        <v>#N/A</v>
      </c>
      <c r="BK544" s="4"/>
      <c r="BL544" s="28" t="str">
        <f t="shared" si="420"/>
        <v/>
      </c>
      <c r="BM544" s="28" t="str">
        <f t="shared" si="421"/>
        <v/>
      </c>
      <c r="BN544" t="str">
        <f t="shared" si="422"/>
        <v/>
      </c>
      <c r="BO544" s="4"/>
      <c r="BP544" s="4"/>
      <c r="BQ544" s="4"/>
      <c r="BR544" s="4"/>
      <c r="BS544" s="4"/>
      <c r="CC544" s="30" t="str">
        <f t="shared" si="423"/>
        <v/>
      </c>
      <c r="CD544" s="24" t="e">
        <f t="shared" si="428"/>
        <v>#N/A</v>
      </c>
      <c r="CE544" s="4" t="e">
        <f t="shared" si="429"/>
        <v>#N/A</v>
      </c>
      <c r="CF544" s="33" t="str">
        <f t="shared" si="424"/>
        <v/>
      </c>
      <c r="CG544" t="str">
        <f t="shared" si="425"/>
        <v/>
      </c>
      <c r="CH544" t="e">
        <f t="shared" si="426"/>
        <v>#N/A</v>
      </c>
      <c r="CI544" t="e">
        <f t="shared" si="427"/>
        <v>#N/A</v>
      </c>
      <c r="CJ544" s="4" t="str">
        <f t="shared" si="398"/>
        <v/>
      </c>
      <c r="CK544" s="33" t="e">
        <f t="shared" si="399"/>
        <v>#N/A</v>
      </c>
      <c r="CL544" s="4" t="e">
        <f t="shared" si="400"/>
        <v>#N/A</v>
      </c>
      <c r="CM544" s="24" t="str">
        <f t="shared" si="401"/>
        <v/>
      </c>
      <c r="CN544" s="4" t="str">
        <f t="shared" si="402"/>
        <v/>
      </c>
      <c r="CO544" s="4"/>
      <c r="CR544" s="33" t="str">
        <f t="shared" si="430"/>
        <v/>
      </c>
      <c r="CS544" s="4" t="str">
        <f t="shared" si="431"/>
        <v/>
      </c>
      <c r="CT544" t="str">
        <f t="shared" si="432"/>
        <v/>
      </c>
    </row>
    <row r="545" spans="2:98" x14ac:dyDescent="0.3">
      <c r="B545" s="31">
        <v>538</v>
      </c>
      <c r="C545" s="61"/>
      <c r="D545" s="60"/>
      <c r="E545" s="19" t="str">
        <f t="shared" si="385"/>
        <v/>
      </c>
      <c r="F545" s="20" t="e">
        <f t="shared" si="386"/>
        <v>#N/A</v>
      </c>
      <c r="G545" s="21" t="str">
        <f t="shared" si="387"/>
        <v/>
      </c>
      <c r="H545" s="43"/>
      <c r="I545" s="43"/>
      <c r="J545" s="23" t="str">
        <f t="shared" si="403"/>
        <v/>
      </c>
      <c r="K545" s="24" t="str">
        <f t="shared" si="388"/>
        <v/>
      </c>
      <c r="L545" s="24" t="e">
        <f t="shared" si="389"/>
        <v>#N/A</v>
      </c>
      <c r="N545" s="25" t="str">
        <f t="shared" si="404"/>
        <v/>
      </c>
      <c r="O545" s="23" t="str">
        <f t="shared" si="405"/>
        <v/>
      </c>
      <c r="P545" s="26" t="e">
        <f t="shared" si="406"/>
        <v>#N/A</v>
      </c>
      <c r="Q545" t="b">
        <f t="shared" si="390"/>
        <v>0</v>
      </c>
      <c r="R545" s="26" t="e">
        <f t="shared" si="391"/>
        <v>#N/A</v>
      </c>
      <c r="S545" s="44" t="e">
        <f t="shared" si="392"/>
        <v>#N/A</v>
      </c>
      <c r="AC545" t="str">
        <f t="shared" si="407"/>
        <v/>
      </c>
      <c r="AD545" t="str">
        <f t="shared" si="408"/>
        <v/>
      </c>
      <c r="AE545" s="4" t="str">
        <f t="shared" si="393"/>
        <v/>
      </c>
      <c r="AF545" s="4" t="e">
        <f t="shared" si="409"/>
        <v>#N/A</v>
      </c>
      <c r="AG545" s="4" t="e">
        <f t="shared" si="410"/>
        <v>#N/A</v>
      </c>
      <c r="AH545" s="4" t="e">
        <f t="shared" si="394"/>
        <v>#N/A</v>
      </c>
      <c r="AI545" t="str">
        <f t="shared" si="395"/>
        <v/>
      </c>
      <c r="AJ545" t="str">
        <f t="shared" si="396"/>
        <v/>
      </c>
      <c r="AK545" t="str">
        <f t="shared" si="397"/>
        <v/>
      </c>
      <c r="AM545" s="39"/>
      <c r="BB545" s="16" t="e">
        <f t="shared" si="411"/>
        <v>#N/A</v>
      </c>
      <c r="BC545" s="16" t="str">
        <f t="shared" si="412"/>
        <v/>
      </c>
      <c r="BD545" s="16" t="e">
        <f t="shared" si="413"/>
        <v>#N/A</v>
      </c>
      <c r="BE545" s="16" t="str">
        <f t="shared" si="414"/>
        <v/>
      </c>
      <c r="BF545" s="16" t="str">
        <f t="shared" si="415"/>
        <v/>
      </c>
      <c r="BG545" s="16" t="e">
        <f t="shared" si="416"/>
        <v>#N/A</v>
      </c>
      <c r="BH545" s="16" t="e">
        <f t="shared" si="417"/>
        <v>#N/A</v>
      </c>
      <c r="BI545" t="e">
        <f t="shared" si="418"/>
        <v>#N/A</v>
      </c>
      <c r="BJ545" t="e">
        <f t="shared" si="419"/>
        <v>#N/A</v>
      </c>
      <c r="BK545" s="4"/>
      <c r="BL545" s="28" t="str">
        <f t="shared" si="420"/>
        <v/>
      </c>
      <c r="BM545" s="28" t="str">
        <f t="shared" si="421"/>
        <v/>
      </c>
      <c r="BN545" t="str">
        <f t="shared" si="422"/>
        <v/>
      </c>
      <c r="BO545" s="4"/>
      <c r="BP545" s="4"/>
      <c r="BQ545" s="4"/>
      <c r="BR545" s="4"/>
      <c r="BS545" s="4"/>
      <c r="CC545" s="30" t="str">
        <f t="shared" si="423"/>
        <v/>
      </c>
      <c r="CD545" s="24" t="e">
        <f t="shared" si="428"/>
        <v>#N/A</v>
      </c>
      <c r="CE545" s="4" t="e">
        <f t="shared" si="429"/>
        <v>#N/A</v>
      </c>
      <c r="CF545" s="33" t="str">
        <f t="shared" si="424"/>
        <v/>
      </c>
      <c r="CG545" t="str">
        <f t="shared" si="425"/>
        <v/>
      </c>
      <c r="CH545" t="e">
        <f t="shared" si="426"/>
        <v>#N/A</v>
      </c>
      <c r="CI545" t="e">
        <f t="shared" si="427"/>
        <v>#N/A</v>
      </c>
      <c r="CJ545" s="4" t="str">
        <f t="shared" si="398"/>
        <v/>
      </c>
      <c r="CK545" s="33" t="e">
        <f t="shared" si="399"/>
        <v>#N/A</v>
      </c>
      <c r="CL545" s="4" t="e">
        <f t="shared" si="400"/>
        <v>#N/A</v>
      </c>
      <c r="CM545" s="24" t="str">
        <f t="shared" si="401"/>
        <v/>
      </c>
      <c r="CN545" s="4" t="str">
        <f t="shared" si="402"/>
        <v/>
      </c>
      <c r="CO545" s="4"/>
      <c r="CR545" s="33" t="str">
        <f t="shared" si="430"/>
        <v/>
      </c>
      <c r="CS545" s="4" t="str">
        <f t="shared" si="431"/>
        <v/>
      </c>
      <c r="CT545" t="str">
        <f t="shared" si="432"/>
        <v/>
      </c>
    </row>
    <row r="546" spans="2:98" x14ac:dyDescent="0.3">
      <c r="B546" s="31">
        <v>539</v>
      </c>
      <c r="C546" s="61"/>
      <c r="D546" s="60"/>
      <c r="E546" s="19" t="str">
        <f t="shared" si="385"/>
        <v/>
      </c>
      <c r="F546" s="20" t="e">
        <f t="shared" si="386"/>
        <v>#N/A</v>
      </c>
      <c r="G546" s="21" t="str">
        <f t="shared" si="387"/>
        <v/>
      </c>
      <c r="H546" s="43"/>
      <c r="I546" s="43"/>
      <c r="J546" s="23" t="str">
        <f t="shared" si="403"/>
        <v/>
      </c>
      <c r="K546" s="24" t="str">
        <f t="shared" si="388"/>
        <v/>
      </c>
      <c r="L546" s="24" t="e">
        <f t="shared" si="389"/>
        <v>#N/A</v>
      </c>
      <c r="N546" s="25" t="str">
        <f t="shared" si="404"/>
        <v/>
      </c>
      <c r="O546" s="23" t="str">
        <f t="shared" si="405"/>
        <v/>
      </c>
      <c r="P546" s="26" t="e">
        <f t="shared" si="406"/>
        <v>#N/A</v>
      </c>
      <c r="Q546" t="b">
        <f t="shared" si="390"/>
        <v>0</v>
      </c>
      <c r="R546" s="26" t="e">
        <f t="shared" si="391"/>
        <v>#N/A</v>
      </c>
      <c r="S546" s="44" t="e">
        <f t="shared" si="392"/>
        <v>#N/A</v>
      </c>
      <c r="AC546" t="str">
        <f t="shared" si="407"/>
        <v/>
      </c>
      <c r="AD546" t="str">
        <f t="shared" si="408"/>
        <v/>
      </c>
      <c r="AE546" s="4" t="str">
        <f t="shared" si="393"/>
        <v/>
      </c>
      <c r="AF546" s="4" t="e">
        <f t="shared" si="409"/>
        <v>#N/A</v>
      </c>
      <c r="AG546" s="4" t="e">
        <f t="shared" si="410"/>
        <v>#N/A</v>
      </c>
      <c r="AH546" s="4" t="e">
        <f t="shared" si="394"/>
        <v>#N/A</v>
      </c>
      <c r="AI546" t="str">
        <f t="shared" si="395"/>
        <v/>
      </c>
      <c r="AJ546" t="str">
        <f t="shared" si="396"/>
        <v/>
      </c>
      <c r="AK546" t="str">
        <f t="shared" si="397"/>
        <v/>
      </c>
      <c r="AM546" s="39"/>
      <c r="BB546" s="16" t="e">
        <f t="shared" si="411"/>
        <v>#N/A</v>
      </c>
      <c r="BC546" s="16" t="str">
        <f t="shared" si="412"/>
        <v/>
      </c>
      <c r="BD546" s="16" t="e">
        <f t="shared" si="413"/>
        <v>#N/A</v>
      </c>
      <c r="BE546" s="16" t="str">
        <f t="shared" si="414"/>
        <v/>
      </c>
      <c r="BF546" s="16" t="str">
        <f t="shared" si="415"/>
        <v/>
      </c>
      <c r="BG546" s="16" t="e">
        <f t="shared" si="416"/>
        <v>#N/A</v>
      </c>
      <c r="BH546" s="16" t="e">
        <f t="shared" si="417"/>
        <v>#N/A</v>
      </c>
      <c r="BI546" t="e">
        <f t="shared" si="418"/>
        <v>#N/A</v>
      </c>
      <c r="BJ546" t="e">
        <f t="shared" si="419"/>
        <v>#N/A</v>
      </c>
      <c r="BK546" s="4"/>
      <c r="BL546" s="28" t="str">
        <f t="shared" si="420"/>
        <v/>
      </c>
      <c r="BM546" s="28" t="str">
        <f t="shared" si="421"/>
        <v/>
      </c>
      <c r="BN546" t="str">
        <f t="shared" si="422"/>
        <v/>
      </c>
      <c r="BO546" s="4"/>
      <c r="BP546" s="4"/>
      <c r="BQ546" s="4"/>
      <c r="BR546" s="4"/>
      <c r="BS546" s="4"/>
      <c r="CC546" s="30" t="str">
        <f t="shared" si="423"/>
        <v/>
      </c>
      <c r="CD546" s="24" t="e">
        <f t="shared" si="428"/>
        <v>#N/A</v>
      </c>
      <c r="CE546" s="4" t="e">
        <f t="shared" si="429"/>
        <v>#N/A</v>
      </c>
      <c r="CF546" s="33" t="str">
        <f t="shared" si="424"/>
        <v/>
      </c>
      <c r="CG546" t="str">
        <f t="shared" si="425"/>
        <v/>
      </c>
      <c r="CH546" t="e">
        <f t="shared" si="426"/>
        <v>#N/A</v>
      </c>
      <c r="CI546" t="e">
        <f t="shared" si="427"/>
        <v>#N/A</v>
      </c>
      <c r="CJ546" s="4" t="str">
        <f t="shared" si="398"/>
        <v/>
      </c>
      <c r="CK546" s="33" t="e">
        <f t="shared" si="399"/>
        <v>#N/A</v>
      </c>
      <c r="CL546" s="4" t="e">
        <f t="shared" si="400"/>
        <v>#N/A</v>
      </c>
      <c r="CM546" s="24" t="str">
        <f t="shared" si="401"/>
        <v/>
      </c>
      <c r="CN546" s="4" t="str">
        <f t="shared" si="402"/>
        <v/>
      </c>
      <c r="CO546" s="4"/>
      <c r="CR546" s="33" t="str">
        <f t="shared" si="430"/>
        <v/>
      </c>
      <c r="CS546" s="4" t="str">
        <f t="shared" si="431"/>
        <v/>
      </c>
      <c r="CT546" t="str">
        <f t="shared" si="432"/>
        <v/>
      </c>
    </row>
    <row r="547" spans="2:98" x14ac:dyDescent="0.3">
      <c r="B547" s="31">
        <v>540</v>
      </c>
      <c r="C547" s="61"/>
      <c r="D547" s="60"/>
      <c r="E547" s="19" t="str">
        <f t="shared" si="385"/>
        <v/>
      </c>
      <c r="F547" s="20" t="e">
        <f t="shared" si="386"/>
        <v>#N/A</v>
      </c>
      <c r="G547" s="21" t="str">
        <f t="shared" si="387"/>
        <v/>
      </c>
      <c r="H547" s="43"/>
      <c r="I547" s="43"/>
      <c r="J547" s="23" t="str">
        <f t="shared" si="403"/>
        <v/>
      </c>
      <c r="K547" s="24" t="str">
        <f t="shared" si="388"/>
        <v/>
      </c>
      <c r="L547" s="24" t="e">
        <f t="shared" si="389"/>
        <v>#N/A</v>
      </c>
      <c r="N547" s="25" t="str">
        <f t="shared" si="404"/>
        <v/>
      </c>
      <c r="O547" s="23" t="str">
        <f t="shared" si="405"/>
        <v/>
      </c>
      <c r="P547" s="26" t="e">
        <f t="shared" si="406"/>
        <v>#N/A</v>
      </c>
      <c r="Q547" t="b">
        <f t="shared" si="390"/>
        <v>0</v>
      </c>
      <c r="R547" s="26" t="e">
        <f t="shared" si="391"/>
        <v>#N/A</v>
      </c>
      <c r="S547" s="44" t="e">
        <f t="shared" si="392"/>
        <v>#N/A</v>
      </c>
      <c r="AC547" t="str">
        <f t="shared" si="407"/>
        <v/>
      </c>
      <c r="AD547" t="str">
        <f t="shared" si="408"/>
        <v/>
      </c>
      <c r="AE547" s="4" t="str">
        <f t="shared" si="393"/>
        <v/>
      </c>
      <c r="AF547" s="4" t="e">
        <f t="shared" si="409"/>
        <v>#N/A</v>
      </c>
      <c r="AG547" s="4" t="e">
        <f t="shared" si="410"/>
        <v>#N/A</v>
      </c>
      <c r="AH547" s="4" t="e">
        <f t="shared" si="394"/>
        <v>#N/A</v>
      </c>
      <c r="AI547" t="str">
        <f t="shared" si="395"/>
        <v/>
      </c>
      <c r="AJ547" t="str">
        <f t="shared" si="396"/>
        <v/>
      </c>
      <c r="AK547" t="str">
        <f t="shared" si="397"/>
        <v/>
      </c>
      <c r="AM547" s="39"/>
      <c r="BB547" s="16" t="e">
        <f t="shared" si="411"/>
        <v>#N/A</v>
      </c>
      <c r="BC547" s="16" t="str">
        <f t="shared" si="412"/>
        <v/>
      </c>
      <c r="BD547" s="16" t="e">
        <f t="shared" si="413"/>
        <v>#N/A</v>
      </c>
      <c r="BE547" s="16" t="str">
        <f t="shared" si="414"/>
        <v/>
      </c>
      <c r="BF547" s="16" t="str">
        <f t="shared" si="415"/>
        <v/>
      </c>
      <c r="BG547" s="16" t="e">
        <f t="shared" si="416"/>
        <v>#N/A</v>
      </c>
      <c r="BH547" s="16" t="e">
        <f t="shared" si="417"/>
        <v>#N/A</v>
      </c>
      <c r="BI547" t="e">
        <f t="shared" si="418"/>
        <v>#N/A</v>
      </c>
      <c r="BJ547" t="e">
        <f t="shared" si="419"/>
        <v>#N/A</v>
      </c>
      <c r="BK547" s="4"/>
      <c r="BL547" s="28" t="str">
        <f t="shared" si="420"/>
        <v/>
      </c>
      <c r="BM547" s="28" t="str">
        <f t="shared" si="421"/>
        <v/>
      </c>
      <c r="BN547" t="str">
        <f t="shared" si="422"/>
        <v/>
      </c>
      <c r="BO547" s="4"/>
      <c r="BP547" s="4"/>
      <c r="BQ547" s="4"/>
      <c r="BR547" s="4"/>
      <c r="BS547" s="4"/>
      <c r="CC547" s="30" t="str">
        <f t="shared" si="423"/>
        <v/>
      </c>
      <c r="CD547" s="24" t="e">
        <f t="shared" si="428"/>
        <v>#N/A</v>
      </c>
      <c r="CE547" s="4" t="e">
        <f t="shared" si="429"/>
        <v>#N/A</v>
      </c>
      <c r="CF547" s="33" t="str">
        <f t="shared" si="424"/>
        <v/>
      </c>
      <c r="CG547" t="str">
        <f t="shared" si="425"/>
        <v/>
      </c>
      <c r="CH547" t="e">
        <f t="shared" si="426"/>
        <v>#N/A</v>
      </c>
      <c r="CI547" t="e">
        <f t="shared" si="427"/>
        <v>#N/A</v>
      </c>
      <c r="CJ547" s="4" t="str">
        <f t="shared" si="398"/>
        <v/>
      </c>
      <c r="CK547" s="33" t="e">
        <f t="shared" si="399"/>
        <v>#N/A</v>
      </c>
      <c r="CL547" s="4" t="e">
        <f t="shared" si="400"/>
        <v>#N/A</v>
      </c>
      <c r="CM547" s="24" t="str">
        <f t="shared" si="401"/>
        <v/>
      </c>
      <c r="CN547" s="4" t="str">
        <f t="shared" si="402"/>
        <v/>
      </c>
      <c r="CO547" s="4"/>
      <c r="CR547" s="33" t="str">
        <f t="shared" si="430"/>
        <v/>
      </c>
      <c r="CS547" s="4" t="str">
        <f t="shared" si="431"/>
        <v/>
      </c>
      <c r="CT547" t="str">
        <f t="shared" si="432"/>
        <v/>
      </c>
    </row>
    <row r="548" spans="2:98" x14ac:dyDescent="0.3">
      <c r="B548" s="31">
        <v>541</v>
      </c>
      <c r="C548" s="61"/>
      <c r="D548" s="60"/>
      <c r="E548" s="19" t="str">
        <f t="shared" si="385"/>
        <v/>
      </c>
      <c r="F548" s="20" t="e">
        <f t="shared" si="386"/>
        <v>#N/A</v>
      </c>
      <c r="G548" s="21" t="str">
        <f t="shared" si="387"/>
        <v/>
      </c>
      <c r="H548" s="43"/>
      <c r="I548" s="43"/>
      <c r="J548" s="23" t="str">
        <f t="shared" si="403"/>
        <v/>
      </c>
      <c r="K548" s="24" t="str">
        <f t="shared" si="388"/>
        <v/>
      </c>
      <c r="L548" s="24" t="e">
        <f t="shared" si="389"/>
        <v>#N/A</v>
      </c>
      <c r="N548" s="25" t="str">
        <f t="shared" si="404"/>
        <v/>
      </c>
      <c r="O548" s="23" t="str">
        <f t="shared" si="405"/>
        <v/>
      </c>
      <c r="P548" s="26" t="e">
        <f t="shared" si="406"/>
        <v>#N/A</v>
      </c>
      <c r="Q548" t="b">
        <f t="shared" si="390"/>
        <v>0</v>
      </c>
      <c r="R548" s="26" t="e">
        <f t="shared" si="391"/>
        <v>#N/A</v>
      </c>
      <c r="S548" s="44" t="e">
        <f t="shared" si="392"/>
        <v>#N/A</v>
      </c>
      <c r="AC548" t="str">
        <f t="shared" si="407"/>
        <v/>
      </c>
      <c r="AD548" t="str">
        <f t="shared" si="408"/>
        <v/>
      </c>
      <c r="AE548" s="4" t="str">
        <f t="shared" si="393"/>
        <v/>
      </c>
      <c r="AF548" s="4" t="e">
        <f t="shared" si="409"/>
        <v>#N/A</v>
      </c>
      <c r="AG548" s="4" t="e">
        <f t="shared" si="410"/>
        <v>#N/A</v>
      </c>
      <c r="AH548" s="4" t="e">
        <f t="shared" si="394"/>
        <v>#N/A</v>
      </c>
      <c r="AI548" t="str">
        <f t="shared" si="395"/>
        <v/>
      </c>
      <c r="AJ548" t="str">
        <f t="shared" si="396"/>
        <v/>
      </c>
      <c r="AK548" t="str">
        <f t="shared" si="397"/>
        <v/>
      </c>
      <c r="AM548" s="39"/>
      <c r="BB548" s="16" t="e">
        <f t="shared" si="411"/>
        <v>#N/A</v>
      </c>
      <c r="BC548" s="16" t="str">
        <f t="shared" si="412"/>
        <v/>
      </c>
      <c r="BD548" s="16" t="e">
        <f t="shared" si="413"/>
        <v>#N/A</v>
      </c>
      <c r="BE548" s="16" t="str">
        <f t="shared" si="414"/>
        <v/>
      </c>
      <c r="BF548" s="16" t="str">
        <f t="shared" si="415"/>
        <v/>
      </c>
      <c r="BG548" s="16" t="e">
        <f t="shared" si="416"/>
        <v>#N/A</v>
      </c>
      <c r="BH548" s="16" t="e">
        <f t="shared" si="417"/>
        <v>#N/A</v>
      </c>
      <c r="BI548" t="e">
        <f t="shared" si="418"/>
        <v>#N/A</v>
      </c>
      <c r="BJ548" t="e">
        <f t="shared" si="419"/>
        <v>#N/A</v>
      </c>
      <c r="BK548" s="4"/>
      <c r="BL548" s="28" t="str">
        <f t="shared" si="420"/>
        <v/>
      </c>
      <c r="BM548" s="28" t="str">
        <f t="shared" si="421"/>
        <v/>
      </c>
      <c r="BN548" t="str">
        <f t="shared" si="422"/>
        <v/>
      </c>
      <c r="BO548" s="4"/>
      <c r="BP548" s="4"/>
      <c r="BQ548" s="4"/>
      <c r="BR548" s="4"/>
      <c r="BS548" s="4"/>
      <c r="CC548" s="30" t="str">
        <f t="shared" si="423"/>
        <v/>
      </c>
      <c r="CD548" s="24" t="e">
        <f t="shared" si="428"/>
        <v>#N/A</v>
      </c>
      <c r="CE548" s="4" t="e">
        <f t="shared" si="429"/>
        <v>#N/A</v>
      </c>
      <c r="CF548" s="33" t="str">
        <f t="shared" si="424"/>
        <v/>
      </c>
      <c r="CG548" t="str">
        <f t="shared" si="425"/>
        <v/>
      </c>
      <c r="CH548" t="e">
        <f t="shared" si="426"/>
        <v>#N/A</v>
      </c>
      <c r="CI548" t="e">
        <f t="shared" si="427"/>
        <v>#N/A</v>
      </c>
      <c r="CJ548" s="4" t="str">
        <f t="shared" si="398"/>
        <v/>
      </c>
      <c r="CK548" s="33" t="e">
        <f t="shared" si="399"/>
        <v>#N/A</v>
      </c>
      <c r="CL548" s="4" t="e">
        <f t="shared" si="400"/>
        <v>#N/A</v>
      </c>
      <c r="CM548" s="24" t="str">
        <f t="shared" si="401"/>
        <v/>
      </c>
      <c r="CN548" s="4" t="str">
        <f t="shared" si="402"/>
        <v/>
      </c>
      <c r="CO548" s="4"/>
      <c r="CR548" s="33" t="str">
        <f t="shared" si="430"/>
        <v/>
      </c>
      <c r="CS548" s="4" t="str">
        <f t="shared" si="431"/>
        <v/>
      </c>
      <c r="CT548" t="str">
        <f t="shared" si="432"/>
        <v/>
      </c>
    </row>
    <row r="549" spans="2:98" x14ac:dyDescent="0.3">
      <c r="B549" s="31">
        <v>542</v>
      </c>
      <c r="C549" s="61"/>
      <c r="D549" s="60"/>
      <c r="E549" s="19" t="str">
        <f t="shared" si="385"/>
        <v/>
      </c>
      <c r="F549" s="20" t="e">
        <f t="shared" si="386"/>
        <v>#N/A</v>
      </c>
      <c r="G549" s="21" t="str">
        <f t="shared" si="387"/>
        <v/>
      </c>
      <c r="H549" s="43"/>
      <c r="I549" s="43"/>
      <c r="J549" s="23" t="str">
        <f t="shared" si="403"/>
        <v/>
      </c>
      <c r="K549" s="24" t="str">
        <f t="shared" si="388"/>
        <v/>
      </c>
      <c r="L549" s="24" t="e">
        <f t="shared" si="389"/>
        <v>#N/A</v>
      </c>
      <c r="N549" s="25" t="str">
        <f t="shared" si="404"/>
        <v/>
      </c>
      <c r="O549" s="23" t="str">
        <f t="shared" si="405"/>
        <v/>
      </c>
      <c r="P549" s="26" t="e">
        <f t="shared" si="406"/>
        <v>#N/A</v>
      </c>
      <c r="Q549" t="b">
        <f t="shared" si="390"/>
        <v>0</v>
      </c>
      <c r="R549" s="26" t="e">
        <f t="shared" si="391"/>
        <v>#N/A</v>
      </c>
      <c r="S549" s="44" t="e">
        <f t="shared" si="392"/>
        <v>#N/A</v>
      </c>
      <c r="AC549" t="str">
        <f t="shared" si="407"/>
        <v/>
      </c>
      <c r="AD549" t="str">
        <f t="shared" si="408"/>
        <v/>
      </c>
      <c r="AE549" s="4" t="str">
        <f t="shared" si="393"/>
        <v/>
      </c>
      <c r="AF549" s="4" t="e">
        <f t="shared" si="409"/>
        <v>#N/A</v>
      </c>
      <c r="AG549" s="4" t="e">
        <f t="shared" si="410"/>
        <v>#N/A</v>
      </c>
      <c r="AH549" s="4" t="e">
        <f t="shared" si="394"/>
        <v>#N/A</v>
      </c>
      <c r="AI549" t="str">
        <f t="shared" si="395"/>
        <v/>
      </c>
      <c r="AJ549" t="str">
        <f t="shared" si="396"/>
        <v/>
      </c>
      <c r="AK549" t="str">
        <f t="shared" si="397"/>
        <v/>
      </c>
      <c r="AM549" s="39"/>
      <c r="BB549" s="16" t="e">
        <f t="shared" si="411"/>
        <v>#N/A</v>
      </c>
      <c r="BC549" s="16" t="str">
        <f t="shared" si="412"/>
        <v/>
      </c>
      <c r="BD549" s="16" t="e">
        <f t="shared" si="413"/>
        <v>#N/A</v>
      </c>
      <c r="BE549" s="16" t="str">
        <f t="shared" si="414"/>
        <v/>
      </c>
      <c r="BF549" s="16" t="str">
        <f t="shared" si="415"/>
        <v/>
      </c>
      <c r="BG549" s="16" t="e">
        <f t="shared" si="416"/>
        <v>#N/A</v>
      </c>
      <c r="BH549" s="16" t="e">
        <f t="shared" si="417"/>
        <v>#N/A</v>
      </c>
      <c r="BI549" t="e">
        <f t="shared" si="418"/>
        <v>#N/A</v>
      </c>
      <c r="BJ549" t="e">
        <f t="shared" si="419"/>
        <v>#N/A</v>
      </c>
      <c r="BK549" s="4"/>
      <c r="BL549" s="28" t="str">
        <f t="shared" si="420"/>
        <v/>
      </c>
      <c r="BM549" s="28" t="str">
        <f t="shared" si="421"/>
        <v/>
      </c>
      <c r="BN549" t="str">
        <f t="shared" si="422"/>
        <v/>
      </c>
      <c r="BO549" s="4"/>
      <c r="BP549" s="4"/>
      <c r="BQ549" s="4"/>
      <c r="BR549" s="4"/>
      <c r="BS549" s="4"/>
      <c r="CC549" s="30" t="str">
        <f t="shared" si="423"/>
        <v/>
      </c>
      <c r="CD549" s="24" t="e">
        <f t="shared" si="428"/>
        <v>#N/A</v>
      </c>
      <c r="CE549" s="4" t="e">
        <f t="shared" si="429"/>
        <v>#N/A</v>
      </c>
      <c r="CF549" s="33" t="str">
        <f t="shared" si="424"/>
        <v/>
      </c>
      <c r="CG549" t="str">
        <f t="shared" si="425"/>
        <v/>
      </c>
      <c r="CH549" t="e">
        <f t="shared" si="426"/>
        <v>#N/A</v>
      </c>
      <c r="CI549" t="e">
        <f t="shared" si="427"/>
        <v>#N/A</v>
      </c>
      <c r="CJ549" s="4" t="str">
        <f t="shared" si="398"/>
        <v/>
      </c>
      <c r="CK549" s="33" t="e">
        <f t="shared" si="399"/>
        <v>#N/A</v>
      </c>
      <c r="CL549" s="4" t="e">
        <f t="shared" si="400"/>
        <v>#N/A</v>
      </c>
      <c r="CM549" s="24" t="str">
        <f t="shared" si="401"/>
        <v/>
      </c>
      <c r="CN549" s="4" t="str">
        <f t="shared" si="402"/>
        <v/>
      </c>
      <c r="CO549" s="4"/>
      <c r="CR549" s="33" t="str">
        <f t="shared" si="430"/>
        <v/>
      </c>
      <c r="CS549" s="4" t="str">
        <f t="shared" si="431"/>
        <v/>
      </c>
      <c r="CT549" t="str">
        <f t="shared" si="432"/>
        <v/>
      </c>
    </row>
    <row r="550" spans="2:98" x14ac:dyDescent="0.3">
      <c r="B550" s="31">
        <v>543</v>
      </c>
      <c r="C550" s="61"/>
      <c r="D550" s="60"/>
      <c r="E550" s="19" t="str">
        <f t="shared" si="385"/>
        <v/>
      </c>
      <c r="F550" s="20" t="e">
        <f t="shared" si="386"/>
        <v>#N/A</v>
      </c>
      <c r="G550" s="21" t="str">
        <f t="shared" si="387"/>
        <v/>
      </c>
      <c r="H550" s="43"/>
      <c r="I550" s="43"/>
      <c r="J550" s="23" t="str">
        <f t="shared" si="403"/>
        <v/>
      </c>
      <c r="K550" s="24" t="str">
        <f t="shared" si="388"/>
        <v/>
      </c>
      <c r="L550" s="24" t="e">
        <f t="shared" si="389"/>
        <v>#N/A</v>
      </c>
      <c r="N550" s="25" t="str">
        <f t="shared" si="404"/>
        <v/>
      </c>
      <c r="O550" s="23" t="str">
        <f t="shared" si="405"/>
        <v/>
      </c>
      <c r="P550" s="26" t="e">
        <f t="shared" si="406"/>
        <v>#N/A</v>
      </c>
      <c r="Q550" t="b">
        <f t="shared" si="390"/>
        <v>0</v>
      </c>
      <c r="R550" s="26" t="e">
        <f t="shared" si="391"/>
        <v>#N/A</v>
      </c>
      <c r="S550" s="44" t="e">
        <f t="shared" si="392"/>
        <v>#N/A</v>
      </c>
      <c r="AC550" t="str">
        <f t="shared" si="407"/>
        <v/>
      </c>
      <c r="AD550" t="str">
        <f t="shared" si="408"/>
        <v/>
      </c>
      <c r="AE550" s="4" t="str">
        <f t="shared" si="393"/>
        <v/>
      </c>
      <c r="AF550" s="4" t="e">
        <f t="shared" si="409"/>
        <v>#N/A</v>
      </c>
      <c r="AG550" s="4" t="e">
        <f t="shared" si="410"/>
        <v>#N/A</v>
      </c>
      <c r="AH550" s="4" t="e">
        <f t="shared" si="394"/>
        <v>#N/A</v>
      </c>
      <c r="AI550" t="str">
        <f t="shared" si="395"/>
        <v/>
      </c>
      <c r="AJ550" t="str">
        <f t="shared" si="396"/>
        <v/>
      </c>
      <c r="AK550" t="str">
        <f t="shared" si="397"/>
        <v/>
      </c>
      <c r="AM550" s="39"/>
      <c r="BB550" s="16" t="e">
        <f t="shared" si="411"/>
        <v>#N/A</v>
      </c>
      <c r="BC550" s="16" t="str">
        <f t="shared" si="412"/>
        <v/>
      </c>
      <c r="BD550" s="16" t="e">
        <f t="shared" si="413"/>
        <v>#N/A</v>
      </c>
      <c r="BE550" s="16" t="str">
        <f t="shared" si="414"/>
        <v/>
      </c>
      <c r="BF550" s="16" t="str">
        <f t="shared" si="415"/>
        <v/>
      </c>
      <c r="BG550" s="16" t="e">
        <f t="shared" si="416"/>
        <v>#N/A</v>
      </c>
      <c r="BH550" s="16" t="e">
        <f t="shared" si="417"/>
        <v>#N/A</v>
      </c>
      <c r="BI550" t="e">
        <f t="shared" si="418"/>
        <v>#N/A</v>
      </c>
      <c r="BJ550" t="e">
        <f t="shared" si="419"/>
        <v>#N/A</v>
      </c>
      <c r="BK550" s="4"/>
      <c r="BL550" s="28" t="str">
        <f t="shared" si="420"/>
        <v/>
      </c>
      <c r="BM550" s="28" t="str">
        <f t="shared" si="421"/>
        <v/>
      </c>
      <c r="BN550" t="str">
        <f t="shared" si="422"/>
        <v/>
      </c>
      <c r="BO550" s="4"/>
      <c r="BP550" s="4"/>
      <c r="BQ550" s="4"/>
      <c r="BR550" s="4"/>
      <c r="BS550" s="4"/>
      <c r="CC550" s="30" t="str">
        <f t="shared" si="423"/>
        <v/>
      </c>
      <c r="CD550" s="24" t="e">
        <f t="shared" si="428"/>
        <v>#N/A</v>
      </c>
      <c r="CE550" s="4" t="e">
        <f t="shared" si="429"/>
        <v>#N/A</v>
      </c>
      <c r="CF550" s="33" t="str">
        <f t="shared" si="424"/>
        <v/>
      </c>
      <c r="CG550" t="str">
        <f t="shared" si="425"/>
        <v/>
      </c>
      <c r="CH550" t="e">
        <f t="shared" si="426"/>
        <v>#N/A</v>
      </c>
      <c r="CI550" t="e">
        <f t="shared" si="427"/>
        <v>#N/A</v>
      </c>
      <c r="CJ550" s="4" t="str">
        <f t="shared" si="398"/>
        <v/>
      </c>
      <c r="CK550" s="33" t="e">
        <f t="shared" si="399"/>
        <v>#N/A</v>
      </c>
      <c r="CL550" s="4" t="e">
        <f t="shared" si="400"/>
        <v>#N/A</v>
      </c>
      <c r="CM550" s="24" t="str">
        <f t="shared" si="401"/>
        <v/>
      </c>
      <c r="CN550" s="4" t="str">
        <f t="shared" si="402"/>
        <v/>
      </c>
      <c r="CO550" s="4"/>
      <c r="CR550" s="33" t="str">
        <f t="shared" si="430"/>
        <v/>
      </c>
      <c r="CS550" s="4" t="str">
        <f t="shared" si="431"/>
        <v/>
      </c>
      <c r="CT550" t="str">
        <f t="shared" si="432"/>
        <v/>
      </c>
    </row>
    <row r="551" spans="2:98" x14ac:dyDescent="0.3">
      <c r="B551" s="31">
        <v>544</v>
      </c>
      <c r="C551" s="61"/>
      <c r="D551" s="60"/>
      <c r="E551" s="19" t="str">
        <f t="shared" si="385"/>
        <v/>
      </c>
      <c r="F551" s="20" t="e">
        <f t="shared" si="386"/>
        <v>#N/A</v>
      </c>
      <c r="G551" s="21" t="str">
        <f t="shared" si="387"/>
        <v/>
      </c>
      <c r="H551" s="43"/>
      <c r="I551" s="43"/>
      <c r="J551" s="23" t="str">
        <f t="shared" si="403"/>
        <v/>
      </c>
      <c r="K551" s="24" t="str">
        <f t="shared" si="388"/>
        <v/>
      </c>
      <c r="L551" s="24" t="e">
        <f t="shared" si="389"/>
        <v>#N/A</v>
      </c>
      <c r="N551" s="25" t="str">
        <f t="shared" si="404"/>
        <v/>
      </c>
      <c r="O551" s="23" t="str">
        <f t="shared" si="405"/>
        <v/>
      </c>
      <c r="P551" s="26" t="e">
        <f t="shared" si="406"/>
        <v>#N/A</v>
      </c>
      <c r="Q551" t="b">
        <f t="shared" si="390"/>
        <v>0</v>
      </c>
      <c r="R551" s="26" t="e">
        <f t="shared" si="391"/>
        <v>#N/A</v>
      </c>
      <c r="S551" s="44" t="e">
        <f t="shared" si="392"/>
        <v>#N/A</v>
      </c>
      <c r="AC551" t="str">
        <f t="shared" si="407"/>
        <v/>
      </c>
      <c r="AD551" t="str">
        <f t="shared" si="408"/>
        <v/>
      </c>
      <c r="AE551" s="4" t="str">
        <f t="shared" si="393"/>
        <v/>
      </c>
      <c r="AF551" s="4" t="e">
        <f t="shared" si="409"/>
        <v>#N/A</v>
      </c>
      <c r="AG551" s="4" t="e">
        <f t="shared" si="410"/>
        <v>#N/A</v>
      </c>
      <c r="AH551" s="4" t="e">
        <f t="shared" si="394"/>
        <v>#N/A</v>
      </c>
      <c r="AI551" t="str">
        <f t="shared" si="395"/>
        <v/>
      </c>
      <c r="AJ551" t="str">
        <f t="shared" si="396"/>
        <v/>
      </c>
      <c r="AK551" t="str">
        <f t="shared" si="397"/>
        <v/>
      </c>
      <c r="AM551" s="39"/>
      <c r="BB551" s="16" t="e">
        <f t="shared" si="411"/>
        <v>#N/A</v>
      </c>
      <c r="BC551" s="16" t="str">
        <f t="shared" si="412"/>
        <v/>
      </c>
      <c r="BD551" s="16" t="e">
        <f t="shared" si="413"/>
        <v>#N/A</v>
      </c>
      <c r="BE551" s="16" t="str">
        <f t="shared" si="414"/>
        <v/>
      </c>
      <c r="BF551" s="16" t="str">
        <f t="shared" si="415"/>
        <v/>
      </c>
      <c r="BG551" s="16" t="e">
        <f t="shared" si="416"/>
        <v>#N/A</v>
      </c>
      <c r="BH551" s="16" t="e">
        <f t="shared" si="417"/>
        <v>#N/A</v>
      </c>
      <c r="BI551" t="e">
        <f t="shared" si="418"/>
        <v>#N/A</v>
      </c>
      <c r="BJ551" t="e">
        <f t="shared" si="419"/>
        <v>#N/A</v>
      </c>
      <c r="BK551" s="4"/>
      <c r="BL551" s="28" t="str">
        <f t="shared" si="420"/>
        <v/>
      </c>
      <c r="BM551" s="28" t="str">
        <f t="shared" si="421"/>
        <v/>
      </c>
      <c r="BN551" t="str">
        <f t="shared" si="422"/>
        <v/>
      </c>
      <c r="BO551" s="4"/>
      <c r="BP551" s="4"/>
      <c r="BQ551" s="4"/>
      <c r="BR551" s="4"/>
      <c r="BS551" s="4"/>
      <c r="CC551" s="30" t="str">
        <f t="shared" si="423"/>
        <v/>
      </c>
      <c r="CD551" s="24" t="e">
        <f t="shared" si="428"/>
        <v>#N/A</v>
      </c>
      <c r="CE551" s="4" t="e">
        <f t="shared" si="429"/>
        <v>#N/A</v>
      </c>
      <c r="CF551" s="33" t="str">
        <f t="shared" si="424"/>
        <v/>
      </c>
      <c r="CG551" t="str">
        <f t="shared" si="425"/>
        <v/>
      </c>
      <c r="CH551" t="e">
        <f t="shared" si="426"/>
        <v>#N/A</v>
      </c>
      <c r="CI551" t="e">
        <f t="shared" si="427"/>
        <v>#N/A</v>
      </c>
      <c r="CJ551" s="4" t="str">
        <f t="shared" si="398"/>
        <v/>
      </c>
      <c r="CK551" s="33" t="e">
        <f t="shared" si="399"/>
        <v>#N/A</v>
      </c>
      <c r="CL551" s="4" t="e">
        <f t="shared" si="400"/>
        <v>#N/A</v>
      </c>
      <c r="CM551" s="24" t="str">
        <f t="shared" si="401"/>
        <v/>
      </c>
      <c r="CN551" s="4" t="str">
        <f t="shared" si="402"/>
        <v/>
      </c>
      <c r="CO551" s="4"/>
      <c r="CR551" s="33" t="str">
        <f t="shared" si="430"/>
        <v/>
      </c>
      <c r="CS551" s="4" t="str">
        <f t="shared" si="431"/>
        <v/>
      </c>
      <c r="CT551" t="str">
        <f t="shared" si="432"/>
        <v/>
      </c>
    </row>
    <row r="552" spans="2:98" x14ac:dyDescent="0.3">
      <c r="B552" s="31">
        <v>545</v>
      </c>
      <c r="C552" s="61"/>
      <c r="D552" s="60"/>
      <c r="E552" s="19" t="str">
        <f t="shared" si="385"/>
        <v/>
      </c>
      <c r="F552" s="20" t="e">
        <f t="shared" si="386"/>
        <v>#N/A</v>
      </c>
      <c r="G552" s="21" t="str">
        <f t="shared" si="387"/>
        <v/>
      </c>
      <c r="H552" s="43"/>
      <c r="I552" s="43"/>
      <c r="J552" s="23" t="str">
        <f t="shared" si="403"/>
        <v/>
      </c>
      <c r="K552" s="24" t="str">
        <f t="shared" si="388"/>
        <v/>
      </c>
      <c r="L552" s="24" t="e">
        <f t="shared" si="389"/>
        <v>#N/A</v>
      </c>
      <c r="N552" s="25" t="str">
        <f t="shared" si="404"/>
        <v/>
      </c>
      <c r="O552" s="23" t="str">
        <f t="shared" si="405"/>
        <v/>
      </c>
      <c r="P552" s="26" t="e">
        <f t="shared" si="406"/>
        <v>#N/A</v>
      </c>
      <c r="Q552" t="b">
        <f t="shared" si="390"/>
        <v>0</v>
      </c>
      <c r="R552" s="26" t="e">
        <f t="shared" si="391"/>
        <v>#N/A</v>
      </c>
      <c r="S552" s="44" t="e">
        <f t="shared" si="392"/>
        <v>#N/A</v>
      </c>
      <c r="AC552" t="str">
        <f t="shared" si="407"/>
        <v/>
      </c>
      <c r="AD552" t="str">
        <f t="shared" si="408"/>
        <v/>
      </c>
      <c r="AE552" s="4" t="str">
        <f t="shared" si="393"/>
        <v/>
      </c>
      <c r="AF552" s="4" t="e">
        <f t="shared" si="409"/>
        <v>#N/A</v>
      </c>
      <c r="AG552" s="4" t="e">
        <f t="shared" si="410"/>
        <v>#N/A</v>
      </c>
      <c r="AH552" s="4" t="e">
        <f t="shared" si="394"/>
        <v>#N/A</v>
      </c>
      <c r="AI552" t="str">
        <f t="shared" si="395"/>
        <v/>
      </c>
      <c r="AJ552" t="str">
        <f t="shared" si="396"/>
        <v/>
      </c>
      <c r="AK552" t="str">
        <f t="shared" si="397"/>
        <v/>
      </c>
      <c r="AM552" s="39"/>
      <c r="BB552" s="16" t="e">
        <f t="shared" si="411"/>
        <v>#N/A</v>
      </c>
      <c r="BC552" s="16" t="str">
        <f t="shared" si="412"/>
        <v/>
      </c>
      <c r="BD552" s="16" t="e">
        <f t="shared" si="413"/>
        <v>#N/A</v>
      </c>
      <c r="BE552" s="16" t="str">
        <f t="shared" si="414"/>
        <v/>
      </c>
      <c r="BF552" s="16" t="str">
        <f t="shared" si="415"/>
        <v/>
      </c>
      <c r="BG552" s="16" t="e">
        <f t="shared" si="416"/>
        <v>#N/A</v>
      </c>
      <c r="BH552" s="16" t="e">
        <f t="shared" si="417"/>
        <v>#N/A</v>
      </c>
      <c r="BI552" t="e">
        <f t="shared" si="418"/>
        <v>#N/A</v>
      </c>
      <c r="BJ552" t="e">
        <f t="shared" si="419"/>
        <v>#N/A</v>
      </c>
      <c r="BK552" s="4"/>
      <c r="BL552" s="28" t="str">
        <f t="shared" si="420"/>
        <v/>
      </c>
      <c r="BM552" s="28" t="str">
        <f t="shared" si="421"/>
        <v/>
      </c>
      <c r="BN552" t="str">
        <f t="shared" si="422"/>
        <v/>
      </c>
      <c r="BO552" s="4"/>
      <c r="BP552" s="4"/>
      <c r="BQ552" s="4"/>
      <c r="BR552" s="4"/>
      <c r="BS552" s="4"/>
      <c r="CC552" s="30" t="str">
        <f t="shared" si="423"/>
        <v/>
      </c>
      <c r="CD552" s="24" t="e">
        <f t="shared" si="428"/>
        <v>#N/A</v>
      </c>
      <c r="CE552" s="4" t="e">
        <f t="shared" si="429"/>
        <v>#N/A</v>
      </c>
      <c r="CF552" s="33" t="str">
        <f t="shared" si="424"/>
        <v/>
      </c>
      <c r="CG552" t="str">
        <f t="shared" si="425"/>
        <v/>
      </c>
      <c r="CH552" t="e">
        <f t="shared" si="426"/>
        <v>#N/A</v>
      </c>
      <c r="CI552" t="e">
        <f t="shared" si="427"/>
        <v>#N/A</v>
      </c>
      <c r="CJ552" s="4" t="str">
        <f t="shared" si="398"/>
        <v/>
      </c>
      <c r="CK552" s="33" t="e">
        <f t="shared" si="399"/>
        <v>#N/A</v>
      </c>
      <c r="CL552" s="4" t="e">
        <f t="shared" si="400"/>
        <v>#N/A</v>
      </c>
      <c r="CM552" s="24" t="str">
        <f t="shared" si="401"/>
        <v/>
      </c>
      <c r="CN552" s="4" t="str">
        <f t="shared" si="402"/>
        <v/>
      </c>
      <c r="CO552" s="4"/>
      <c r="CR552" s="33" t="str">
        <f t="shared" si="430"/>
        <v/>
      </c>
      <c r="CS552" s="4" t="str">
        <f t="shared" si="431"/>
        <v/>
      </c>
      <c r="CT552" t="str">
        <f t="shared" si="432"/>
        <v/>
      </c>
    </row>
    <row r="553" spans="2:98" x14ac:dyDescent="0.3">
      <c r="B553" s="31">
        <v>546</v>
      </c>
      <c r="C553" s="61"/>
      <c r="D553" s="60"/>
      <c r="E553" s="19" t="str">
        <f t="shared" si="385"/>
        <v/>
      </c>
      <c r="F553" s="20" t="e">
        <f t="shared" si="386"/>
        <v>#N/A</v>
      </c>
      <c r="G553" s="21" t="str">
        <f t="shared" si="387"/>
        <v/>
      </c>
      <c r="H553" s="43"/>
      <c r="I553" s="43"/>
      <c r="J553" s="23" t="str">
        <f t="shared" si="403"/>
        <v/>
      </c>
      <c r="K553" s="24" t="str">
        <f t="shared" si="388"/>
        <v/>
      </c>
      <c r="L553" s="24" t="e">
        <f t="shared" si="389"/>
        <v>#N/A</v>
      </c>
      <c r="N553" s="25" t="str">
        <f t="shared" si="404"/>
        <v/>
      </c>
      <c r="O553" s="23" t="str">
        <f t="shared" si="405"/>
        <v/>
      </c>
      <c r="P553" s="26" t="e">
        <f t="shared" si="406"/>
        <v>#N/A</v>
      </c>
      <c r="Q553" t="b">
        <f t="shared" si="390"/>
        <v>0</v>
      </c>
      <c r="R553" s="26" t="e">
        <f t="shared" si="391"/>
        <v>#N/A</v>
      </c>
      <c r="S553" s="44" t="e">
        <f t="shared" si="392"/>
        <v>#N/A</v>
      </c>
      <c r="AC553" t="str">
        <f t="shared" si="407"/>
        <v/>
      </c>
      <c r="AD553" t="str">
        <f t="shared" si="408"/>
        <v/>
      </c>
      <c r="AE553" s="4" t="str">
        <f t="shared" si="393"/>
        <v/>
      </c>
      <c r="AF553" s="4" t="e">
        <f t="shared" si="409"/>
        <v>#N/A</v>
      </c>
      <c r="AG553" s="4" t="e">
        <f t="shared" si="410"/>
        <v>#N/A</v>
      </c>
      <c r="AH553" s="4" t="e">
        <f t="shared" si="394"/>
        <v>#N/A</v>
      </c>
      <c r="AI553" t="str">
        <f t="shared" si="395"/>
        <v/>
      </c>
      <c r="AJ553" t="str">
        <f t="shared" si="396"/>
        <v/>
      </c>
      <c r="AK553" t="str">
        <f t="shared" si="397"/>
        <v/>
      </c>
      <c r="AM553" s="39"/>
      <c r="BB553" s="16" t="e">
        <f t="shared" si="411"/>
        <v>#N/A</v>
      </c>
      <c r="BC553" s="16" t="str">
        <f t="shared" si="412"/>
        <v/>
      </c>
      <c r="BD553" s="16" t="e">
        <f t="shared" si="413"/>
        <v>#N/A</v>
      </c>
      <c r="BE553" s="16" t="str">
        <f t="shared" si="414"/>
        <v/>
      </c>
      <c r="BF553" s="16" t="str">
        <f t="shared" si="415"/>
        <v/>
      </c>
      <c r="BG553" s="16" t="e">
        <f t="shared" si="416"/>
        <v>#N/A</v>
      </c>
      <c r="BH553" s="16" t="e">
        <f t="shared" si="417"/>
        <v>#N/A</v>
      </c>
      <c r="BI553" t="e">
        <f t="shared" si="418"/>
        <v>#N/A</v>
      </c>
      <c r="BJ553" t="e">
        <f t="shared" si="419"/>
        <v>#N/A</v>
      </c>
      <c r="BK553" s="4"/>
      <c r="BL553" s="28" t="str">
        <f t="shared" si="420"/>
        <v/>
      </c>
      <c r="BM553" s="28" t="str">
        <f t="shared" si="421"/>
        <v/>
      </c>
      <c r="BN553" t="str">
        <f t="shared" si="422"/>
        <v/>
      </c>
      <c r="BO553" s="4"/>
      <c r="BP553" s="4"/>
      <c r="BQ553" s="4"/>
      <c r="BR553" s="4"/>
      <c r="BS553" s="4"/>
      <c r="CC553" s="30" t="str">
        <f t="shared" si="423"/>
        <v/>
      </c>
      <c r="CD553" s="24" t="e">
        <f t="shared" si="428"/>
        <v>#N/A</v>
      </c>
      <c r="CE553" s="4" t="e">
        <f t="shared" si="429"/>
        <v>#N/A</v>
      </c>
      <c r="CF553" s="33" t="str">
        <f t="shared" si="424"/>
        <v/>
      </c>
      <c r="CG553" t="str">
        <f t="shared" si="425"/>
        <v/>
      </c>
      <c r="CH553" t="e">
        <f t="shared" si="426"/>
        <v>#N/A</v>
      </c>
      <c r="CI553" t="e">
        <f t="shared" si="427"/>
        <v>#N/A</v>
      </c>
      <c r="CJ553" s="4" t="str">
        <f t="shared" si="398"/>
        <v/>
      </c>
      <c r="CK553" s="33" t="e">
        <f t="shared" si="399"/>
        <v>#N/A</v>
      </c>
      <c r="CL553" s="4" t="e">
        <f t="shared" si="400"/>
        <v>#N/A</v>
      </c>
      <c r="CM553" s="24" t="str">
        <f t="shared" si="401"/>
        <v/>
      </c>
      <c r="CN553" s="4" t="str">
        <f t="shared" si="402"/>
        <v/>
      </c>
      <c r="CO553" s="4"/>
      <c r="CR553" s="33" t="str">
        <f t="shared" si="430"/>
        <v/>
      </c>
      <c r="CS553" s="4" t="str">
        <f t="shared" si="431"/>
        <v/>
      </c>
      <c r="CT553" t="str">
        <f t="shared" si="432"/>
        <v/>
      </c>
    </row>
    <row r="554" spans="2:98" x14ac:dyDescent="0.3">
      <c r="B554" s="31">
        <v>547</v>
      </c>
      <c r="C554" s="61"/>
      <c r="D554" s="60"/>
      <c r="E554" s="19" t="str">
        <f t="shared" si="385"/>
        <v/>
      </c>
      <c r="F554" s="20" t="e">
        <f t="shared" si="386"/>
        <v>#N/A</v>
      </c>
      <c r="G554" s="21" t="str">
        <f t="shared" si="387"/>
        <v/>
      </c>
      <c r="H554" s="43"/>
      <c r="I554" s="43"/>
      <c r="J554" s="23" t="str">
        <f t="shared" si="403"/>
        <v/>
      </c>
      <c r="K554" s="24" t="str">
        <f t="shared" si="388"/>
        <v/>
      </c>
      <c r="L554" s="24" t="e">
        <f t="shared" si="389"/>
        <v>#N/A</v>
      </c>
      <c r="N554" s="25" t="str">
        <f t="shared" si="404"/>
        <v/>
      </c>
      <c r="O554" s="23" t="str">
        <f t="shared" si="405"/>
        <v/>
      </c>
      <c r="P554" s="26" t="e">
        <f t="shared" si="406"/>
        <v>#N/A</v>
      </c>
      <c r="Q554" t="b">
        <f t="shared" si="390"/>
        <v>0</v>
      </c>
      <c r="R554" s="26" t="e">
        <f t="shared" si="391"/>
        <v>#N/A</v>
      </c>
      <c r="S554" s="44" t="e">
        <f t="shared" si="392"/>
        <v>#N/A</v>
      </c>
      <c r="AC554" t="str">
        <f t="shared" si="407"/>
        <v/>
      </c>
      <c r="AD554" t="str">
        <f t="shared" si="408"/>
        <v/>
      </c>
      <c r="AE554" s="4" t="str">
        <f t="shared" si="393"/>
        <v/>
      </c>
      <c r="AF554" s="4" t="e">
        <f t="shared" si="409"/>
        <v>#N/A</v>
      </c>
      <c r="AG554" s="4" t="e">
        <f t="shared" si="410"/>
        <v>#N/A</v>
      </c>
      <c r="AH554" s="4" t="e">
        <f t="shared" si="394"/>
        <v>#N/A</v>
      </c>
      <c r="AI554" t="str">
        <f t="shared" si="395"/>
        <v/>
      </c>
      <c r="AJ554" t="str">
        <f t="shared" si="396"/>
        <v/>
      </c>
      <c r="AK554" t="str">
        <f t="shared" si="397"/>
        <v/>
      </c>
      <c r="AM554" s="39"/>
      <c r="BB554" s="16" t="e">
        <f t="shared" si="411"/>
        <v>#N/A</v>
      </c>
      <c r="BC554" s="16" t="str">
        <f t="shared" si="412"/>
        <v/>
      </c>
      <c r="BD554" s="16" t="e">
        <f t="shared" si="413"/>
        <v>#N/A</v>
      </c>
      <c r="BE554" s="16" t="str">
        <f t="shared" si="414"/>
        <v/>
      </c>
      <c r="BF554" s="16" t="str">
        <f t="shared" si="415"/>
        <v/>
      </c>
      <c r="BG554" s="16" t="e">
        <f t="shared" si="416"/>
        <v>#N/A</v>
      </c>
      <c r="BH554" s="16" t="e">
        <f t="shared" si="417"/>
        <v>#N/A</v>
      </c>
      <c r="BI554" t="e">
        <f t="shared" si="418"/>
        <v>#N/A</v>
      </c>
      <c r="BJ554" t="e">
        <f t="shared" si="419"/>
        <v>#N/A</v>
      </c>
      <c r="BK554" s="4"/>
      <c r="BL554" s="28" t="str">
        <f t="shared" si="420"/>
        <v/>
      </c>
      <c r="BM554" s="28" t="str">
        <f t="shared" si="421"/>
        <v/>
      </c>
      <c r="BN554" t="str">
        <f t="shared" si="422"/>
        <v/>
      </c>
      <c r="BO554" s="4"/>
      <c r="BP554" s="4"/>
      <c r="BQ554" s="4"/>
      <c r="BR554" s="4"/>
      <c r="BS554" s="4"/>
      <c r="CC554" s="30" t="str">
        <f t="shared" si="423"/>
        <v/>
      </c>
      <c r="CD554" s="24" t="e">
        <f t="shared" si="428"/>
        <v>#N/A</v>
      </c>
      <c r="CE554" s="4" t="e">
        <f t="shared" si="429"/>
        <v>#N/A</v>
      </c>
      <c r="CF554" s="33" t="str">
        <f t="shared" si="424"/>
        <v/>
      </c>
      <c r="CG554" t="str">
        <f t="shared" si="425"/>
        <v/>
      </c>
      <c r="CH554" t="e">
        <f t="shared" si="426"/>
        <v>#N/A</v>
      </c>
      <c r="CI554" t="e">
        <f t="shared" si="427"/>
        <v>#N/A</v>
      </c>
      <c r="CJ554" s="4" t="str">
        <f t="shared" si="398"/>
        <v/>
      </c>
      <c r="CK554" s="33" t="e">
        <f t="shared" si="399"/>
        <v>#N/A</v>
      </c>
      <c r="CL554" s="4" t="e">
        <f t="shared" si="400"/>
        <v>#N/A</v>
      </c>
      <c r="CM554" s="24" t="str">
        <f t="shared" si="401"/>
        <v/>
      </c>
      <c r="CN554" s="4" t="str">
        <f t="shared" si="402"/>
        <v/>
      </c>
      <c r="CO554" s="4"/>
      <c r="CR554" s="33" t="str">
        <f t="shared" si="430"/>
        <v/>
      </c>
      <c r="CS554" s="4" t="str">
        <f t="shared" si="431"/>
        <v/>
      </c>
      <c r="CT554" t="str">
        <f t="shared" si="432"/>
        <v/>
      </c>
    </row>
    <row r="555" spans="2:98" x14ac:dyDescent="0.3">
      <c r="B555" s="31">
        <v>548</v>
      </c>
      <c r="C555" s="61"/>
      <c r="D555" s="60"/>
      <c r="E555" s="19" t="str">
        <f t="shared" si="385"/>
        <v/>
      </c>
      <c r="F555" s="20" t="e">
        <f t="shared" si="386"/>
        <v>#N/A</v>
      </c>
      <c r="G555" s="21" t="str">
        <f t="shared" si="387"/>
        <v/>
      </c>
      <c r="H555" s="43"/>
      <c r="I555" s="43"/>
      <c r="J555" s="23" t="str">
        <f t="shared" si="403"/>
        <v/>
      </c>
      <c r="K555" s="24" t="str">
        <f t="shared" si="388"/>
        <v/>
      </c>
      <c r="L555" s="24" t="e">
        <f t="shared" si="389"/>
        <v>#N/A</v>
      </c>
      <c r="N555" s="25" t="str">
        <f t="shared" si="404"/>
        <v/>
      </c>
      <c r="O555" s="23" t="str">
        <f t="shared" si="405"/>
        <v/>
      </c>
      <c r="P555" s="26" t="e">
        <f t="shared" si="406"/>
        <v>#N/A</v>
      </c>
      <c r="Q555" t="b">
        <f t="shared" si="390"/>
        <v>0</v>
      </c>
      <c r="R555" s="26" t="e">
        <f t="shared" si="391"/>
        <v>#N/A</v>
      </c>
      <c r="S555" s="44" t="e">
        <f t="shared" si="392"/>
        <v>#N/A</v>
      </c>
      <c r="AC555" t="str">
        <f t="shared" si="407"/>
        <v/>
      </c>
      <c r="AD555" t="str">
        <f t="shared" si="408"/>
        <v/>
      </c>
      <c r="AE555" s="4" t="str">
        <f t="shared" si="393"/>
        <v/>
      </c>
      <c r="AF555" s="4" t="e">
        <f t="shared" si="409"/>
        <v>#N/A</v>
      </c>
      <c r="AG555" s="4" t="e">
        <f t="shared" si="410"/>
        <v>#N/A</v>
      </c>
      <c r="AH555" s="4" t="e">
        <f t="shared" si="394"/>
        <v>#N/A</v>
      </c>
      <c r="AI555" t="str">
        <f t="shared" si="395"/>
        <v/>
      </c>
      <c r="AJ555" t="str">
        <f t="shared" si="396"/>
        <v/>
      </c>
      <c r="AK555" t="str">
        <f t="shared" si="397"/>
        <v/>
      </c>
      <c r="AM555" s="39"/>
      <c r="BB555" s="16" t="e">
        <f t="shared" si="411"/>
        <v>#N/A</v>
      </c>
      <c r="BC555" s="16" t="str">
        <f t="shared" si="412"/>
        <v/>
      </c>
      <c r="BD555" s="16" t="e">
        <f t="shared" si="413"/>
        <v>#N/A</v>
      </c>
      <c r="BE555" s="16" t="str">
        <f t="shared" si="414"/>
        <v/>
      </c>
      <c r="BF555" s="16" t="str">
        <f t="shared" si="415"/>
        <v/>
      </c>
      <c r="BG555" s="16" t="e">
        <f t="shared" si="416"/>
        <v>#N/A</v>
      </c>
      <c r="BH555" s="16" t="e">
        <f t="shared" si="417"/>
        <v>#N/A</v>
      </c>
      <c r="BI555" t="e">
        <f t="shared" si="418"/>
        <v>#N/A</v>
      </c>
      <c r="BJ555" t="e">
        <f t="shared" si="419"/>
        <v>#N/A</v>
      </c>
      <c r="BK555" s="4"/>
      <c r="BL555" s="28" t="str">
        <f t="shared" si="420"/>
        <v/>
      </c>
      <c r="BM555" s="28" t="str">
        <f t="shared" si="421"/>
        <v/>
      </c>
      <c r="BN555" t="str">
        <f t="shared" si="422"/>
        <v/>
      </c>
      <c r="BO555" s="4"/>
      <c r="BP555" s="4"/>
      <c r="BQ555" s="4"/>
      <c r="BR555" s="4"/>
      <c r="BS555" s="4"/>
      <c r="CC555" s="30" t="str">
        <f t="shared" si="423"/>
        <v/>
      </c>
      <c r="CD555" s="24" t="e">
        <f t="shared" si="428"/>
        <v>#N/A</v>
      </c>
      <c r="CE555" s="4" t="e">
        <f t="shared" si="429"/>
        <v>#N/A</v>
      </c>
      <c r="CF555" s="33" t="str">
        <f t="shared" si="424"/>
        <v/>
      </c>
      <c r="CG555" t="str">
        <f t="shared" si="425"/>
        <v/>
      </c>
      <c r="CH555" t="e">
        <f t="shared" si="426"/>
        <v>#N/A</v>
      </c>
      <c r="CI555" t="e">
        <f t="shared" si="427"/>
        <v>#N/A</v>
      </c>
      <c r="CJ555" s="4" t="str">
        <f t="shared" si="398"/>
        <v/>
      </c>
      <c r="CK555" s="33" t="e">
        <f t="shared" si="399"/>
        <v>#N/A</v>
      </c>
      <c r="CL555" s="4" t="e">
        <f t="shared" si="400"/>
        <v>#N/A</v>
      </c>
      <c r="CM555" s="24" t="str">
        <f t="shared" si="401"/>
        <v/>
      </c>
      <c r="CN555" s="4" t="str">
        <f t="shared" si="402"/>
        <v/>
      </c>
      <c r="CO555" s="4"/>
      <c r="CR555" s="33" t="str">
        <f t="shared" si="430"/>
        <v/>
      </c>
      <c r="CS555" s="4" t="str">
        <f t="shared" si="431"/>
        <v/>
      </c>
      <c r="CT555" t="str">
        <f t="shared" si="432"/>
        <v/>
      </c>
    </row>
    <row r="556" spans="2:98" x14ac:dyDescent="0.3">
      <c r="B556" s="31">
        <v>549</v>
      </c>
      <c r="C556" s="61"/>
      <c r="D556" s="60"/>
      <c r="E556" s="19" t="str">
        <f t="shared" si="385"/>
        <v/>
      </c>
      <c r="F556" s="20" t="e">
        <f t="shared" si="386"/>
        <v>#N/A</v>
      </c>
      <c r="G556" s="21" t="str">
        <f t="shared" si="387"/>
        <v/>
      </c>
      <c r="H556" s="43"/>
      <c r="I556" s="43"/>
      <c r="J556" s="23" t="str">
        <f t="shared" si="403"/>
        <v/>
      </c>
      <c r="K556" s="24" t="str">
        <f t="shared" si="388"/>
        <v/>
      </c>
      <c r="L556" s="24" t="e">
        <f t="shared" si="389"/>
        <v>#N/A</v>
      </c>
      <c r="N556" s="25" t="str">
        <f t="shared" si="404"/>
        <v/>
      </c>
      <c r="O556" s="23" t="str">
        <f t="shared" si="405"/>
        <v/>
      </c>
      <c r="P556" s="26" t="e">
        <f t="shared" si="406"/>
        <v>#N/A</v>
      </c>
      <c r="Q556" t="b">
        <f t="shared" si="390"/>
        <v>0</v>
      </c>
      <c r="R556" s="26" t="e">
        <f t="shared" si="391"/>
        <v>#N/A</v>
      </c>
      <c r="S556" s="44" t="e">
        <f t="shared" si="392"/>
        <v>#N/A</v>
      </c>
      <c r="AC556" t="str">
        <f t="shared" si="407"/>
        <v/>
      </c>
      <c r="AD556" t="str">
        <f t="shared" si="408"/>
        <v/>
      </c>
      <c r="AE556" s="4" t="str">
        <f t="shared" si="393"/>
        <v/>
      </c>
      <c r="AF556" s="4" t="e">
        <f t="shared" si="409"/>
        <v>#N/A</v>
      </c>
      <c r="AG556" s="4" t="e">
        <f t="shared" si="410"/>
        <v>#N/A</v>
      </c>
      <c r="AH556" s="4" t="e">
        <f t="shared" si="394"/>
        <v>#N/A</v>
      </c>
      <c r="AI556" t="str">
        <f t="shared" si="395"/>
        <v/>
      </c>
      <c r="AJ556" t="str">
        <f t="shared" si="396"/>
        <v/>
      </c>
      <c r="AK556" t="str">
        <f t="shared" si="397"/>
        <v/>
      </c>
      <c r="AM556" s="39"/>
      <c r="BB556" s="16" t="e">
        <f t="shared" si="411"/>
        <v>#N/A</v>
      </c>
      <c r="BC556" s="16" t="str">
        <f t="shared" si="412"/>
        <v/>
      </c>
      <c r="BD556" s="16" t="e">
        <f t="shared" si="413"/>
        <v>#N/A</v>
      </c>
      <c r="BE556" s="16" t="str">
        <f t="shared" si="414"/>
        <v/>
      </c>
      <c r="BF556" s="16" t="str">
        <f t="shared" si="415"/>
        <v/>
      </c>
      <c r="BG556" s="16" t="e">
        <f t="shared" si="416"/>
        <v>#N/A</v>
      </c>
      <c r="BH556" s="16" t="e">
        <f t="shared" si="417"/>
        <v>#N/A</v>
      </c>
      <c r="BI556" t="e">
        <f t="shared" si="418"/>
        <v>#N/A</v>
      </c>
      <c r="BJ556" t="e">
        <f t="shared" si="419"/>
        <v>#N/A</v>
      </c>
      <c r="BK556" s="4"/>
      <c r="BL556" s="28" t="str">
        <f t="shared" si="420"/>
        <v/>
      </c>
      <c r="BM556" s="28" t="str">
        <f t="shared" si="421"/>
        <v/>
      </c>
      <c r="BN556" t="str">
        <f t="shared" si="422"/>
        <v/>
      </c>
      <c r="BO556" s="4"/>
      <c r="BP556" s="4"/>
      <c r="BQ556" s="4"/>
      <c r="BR556" s="4"/>
      <c r="BS556" s="4"/>
      <c r="CC556" s="30" t="str">
        <f t="shared" si="423"/>
        <v/>
      </c>
      <c r="CD556" s="24" t="e">
        <f t="shared" si="428"/>
        <v>#N/A</v>
      </c>
      <c r="CE556" s="4" t="e">
        <f t="shared" si="429"/>
        <v>#N/A</v>
      </c>
      <c r="CF556" s="33" t="str">
        <f t="shared" si="424"/>
        <v/>
      </c>
      <c r="CG556" t="str">
        <f t="shared" si="425"/>
        <v/>
      </c>
      <c r="CH556" t="e">
        <f t="shared" si="426"/>
        <v>#N/A</v>
      </c>
      <c r="CI556" t="e">
        <f t="shared" si="427"/>
        <v>#N/A</v>
      </c>
      <c r="CJ556" s="4" t="str">
        <f t="shared" si="398"/>
        <v/>
      </c>
      <c r="CK556" s="33" t="e">
        <f t="shared" si="399"/>
        <v>#N/A</v>
      </c>
      <c r="CL556" s="4" t="e">
        <f t="shared" si="400"/>
        <v>#N/A</v>
      </c>
      <c r="CM556" s="24" t="str">
        <f t="shared" si="401"/>
        <v/>
      </c>
      <c r="CN556" s="4" t="str">
        <f t="shared" si="402"/>
        <v/>
      </c>
      <c r="CO556" s="4"/>
      <c r="CR556" s="33" t="str">
        <f t="shared" si="430"/>
        <v/>
      </c>
      <c r="CS556" s="4" t="str">
        <f t="shared" si="431"/>
        <v/>
      </c>
      <c r="CT556" t="str">
        <f t="shared" si="432"/>
        <v/>
      </c>
    </row>
    <row r="557" spans="2:98" x14ac:dyDescent="0.3">
      <c r="B557" s="31">
        <v>550</v>
      </c>
      <c r="C557" s="61"/>
      <c r="D557" s="60"/>
      <c r="E557" s="19" t="str">
        <f t="shared" si="385"/>
        <v/>
      </c>
      <c r="F557" s="20" t="e">
        <f t="shared" si="386"/>
        <v>#N/A</v>
      </c>
      <c r="G557" s="21" t="str">
        <f t="shared" si="387"/>
        <v/>
      </c>
      <c r="H557" s="43"/>
      <c r="I557" s="43"/>
      <c r="J557" s="23" t="str">
        <f t="shared" si="403"/>
        <v/>
      </c>
      <c r="K557" s="24" t="str">
        <f t="shared" si="388"/>
        <v/>
      </c>
      <c r="L557" s="24" t="e">
        <f t="shared" si="389"/>
        <v>#N/A</v>
      </c>
      <c r="N557" s="25" t="str">
        <f t="shared" si="404"/>
        <v/>
      </c>
      <c r="O557" s="23" t="str">
        <f t="shared" si="405"/>
        <v/>
      </c>
      <c r="P557" s="26" t="e">
        <f t="shared" si="406"/>
        <v>#N/A</v>
      </c>
      <c r="Q557" t="b">
        <f t="shared" si="390"/>
        <v>0</v>
      </c>
      <c r="R557" s="26" t="e">
        <f t="shared" si="391"/>
        <v>#N/A</v>
      </c>
      <c r="S557" s="44" t="e">
        <f t="shared" si="392"/>
        <v>#N/A</v>
      </c>
      <c r="AC557" t="str">
        <f t="shared" si="407"/>
        <v/>
      </c>
      <c r="AD557" t="str">
        <f t="shared" si="408"/>
        <v/>
      </c>
      <c r="AE557" s="4" t="str">
        <f t="shared" si="393"/>
        <v/>
      </c>
      <c r="AF557" s="4" t="e">
        <f t="shared" si="409"/>
        <v>#N/A</v>
      </c>
      <c r="AG557" s="4" t="e">
        <f t="shared" si="410"/>
        <v>#N/A</v>
      </c>
      <c r="AH557" s="4" t="e">
        <f t="shared" si="394"/>
        <v>#N/A</v>
      </c>
      <c r="AI557" t="str">
        <f t="shared" si="395"/>
        <v/>
      </c>
      <c r="AJ557" t="str">
        <f t="shared" si="396"/>
        <v/>
      </c>
      <c r="AK557" t="str">
        <f t="shared" si="397"/>
        <v/>
      </c>
      <c r="AM557" s="39"/>
      <c r="BB557" s="16" t="e">
        <f t="shared" si="411"/>
        <v>#N/A</v>
      </c>
      <c r="BC557" s="16" t="str">
        <f t="shared" si="412"/>
        <v/>
      </c>
      <c r="BD557" s="16" t="e">
        <f t="shared" si="413"/>
        <v>#N/A</v>
      </c>
      <c r="BE557" s="16" t="str">
        <f t="shared" si="414"/>
        <v/>
      </c>
      <c r="BF557" s="16" t="str">
        <f t="shared" si="415"/>
        <v/>
      </c>
      <c r="BG557" s="16" t="e">
        <f t="shared" si="416"/>
        <v>#N/A</v>
      </c>
      <c r="BH557" s="16" t="e">
        <f t="shared" si="417"/>
        <v>#N/A</v>
      </c>
      <c r="BI557" t="e">
        <f t="shared" si="418"/>
        <v>#N/A</v>
      </c>
      <c r="BJ557" t="e">
        <f t="shared" si="419"/>
        <v>#N/A</v>
      </c>
      <c r="BK557" s="4"/>
      <c r="BL557" s="28" t="str">
        <f t="shared" si="420"/>
        <v/>
      </c>
      <c r="BM557" s="28" t="str">
        <f t="shared" si="421"/>
        <v/>
      </c>
      <c r="BN557" t="str">
        <f t="shared" si="422"/>
        <v/>
      </c>
      <c r="BO557" s="4"/>
      <c r="BP557" s="4"/>
      <c r="BQ557" s="4"/>
      <c r="BR557" s="4"/>
      <c r="BS557" s="4"/>
      <c r="CC557" s="30" t="str">
        <f t="shared" si="423"/>
        <v/>
      </c>
      <c r="CD557" s="24" t="e">
        <f t="shared" si="428"/>
        <v>#N/A</v>
      </c>
      <c r="CE557" s="4" t="e">
        <f t="shared" si="429"/>
        <v>#N/A</v>
      </c>
      <c r="CF557" s="33" t="str">
        <f t="shared" si="424"/>
        <v/>
      </c>
      <c r="CG557" t="str">
        <f t="shared" si="425"/>
        <v/>
      </c>
      <c r="CH557" t="e">
        <f t="shared" si="426"/>
        <v>#N/A</v>
      </c>
      <c r="CI557" t="e">
        <f t="shared" si="427"/>
        <v>#N/A</v>
      </c>
      <c r="CJ557" s="4" t="str">
        <f t="shared" si="398"/>
        <v/>
      </c>
      <c r="CK557" s="33" t="e">
        <f t="shared" si="399"/>
        <v>#N/A</v>
      </c>
      <c r="CL557" s="4" t="e">
        <f t="shared" si="400"/>
        <v>#N/A</v>
      </c>
      <c r="CM557" s="24" t="str">
        <f t="shared" si="401"/>
        <v/>
      </c>
      <c r="CN557" s="4" t="str">
        <f t="shared" si="402"/>
        <v/>
      </c>
      <c r="CO557" s="4"/>
      <c r="CR557" s="33" t="str">
        <f t="shared" si="430"/>
        <v/>
      </c>
      <c r="CS557" s="4" t="str">
        <f t="shared" si="431"/>
        <v/>
      </c>
      <c r="CT557" t="str">
        <f t="shared" si="432"/>
        <v/>
      </c>
    </row>
    <row r="558" spans="2:98" x14ac:dyDescent="0.3">
      <c r="B558" s="31">
        <v>551</v>
      </c>
      <c r="C558" s="61"/>
      <c r="D558" s="60"/>
      <c r="E558" s="19" t="str">
        <f t="shared" si="385"/>
        <v/>
      </c>
      <c r="F558" s="20" t="e">
        <f t="shared" si="386"/>
        <v>#N/A</v>
      </c>
      <c r="G558" s="21" t="str">
        <f t="shared" si="387"/>
        <v/>
      </c>
      <c r="H558" s="43"/>
      <c r="I558" s="43"/>
      <c r="J558" s="23" t="str">
        <f t="shared" si="403"/>
        <v/>
      </c>
      <c r="K558" s="24" t="str">
        <f t="shared" si="388"/>
        <v/>
      </c>
      <c r="L558" s="24" t="e">
        <f t="shared" si="389"/>
        <v>#N/A</v>
      </c>
      <c r="N558" s="25" t="str">
        <f t="shared" si="404"/>
        <v/>
      </c>
      <c r="O558" s="23" t="str">
        <f t="shared" si="405"/>
        <v/>
      </c>
      <c r="P558" s="26" t="e">
        <f t="shared" si="406"/>
        <v>#N/A</v>
      </c>
      <c r="Q558" t="b">
        <f t="shared" si="390"/>
        <v>0</v>
      </c>
      <c r="R558" s="26" t="e">
        <f t="shared" si="391"/>
        <v>#N/A</v>
      </c>
      <c r="S558" s="44" t="e">
        <f t="shared" si="392"/>
        <v>#N/A</v>
      </c>
      <c r="AC558" t="str">
        <f t="shared" si="407"/>
        <v/>
      </c>
      <c r="AD558" t="str">
        <f t="shared" si="408"/>
        <v/>
      </c>
      <c r="AE558" s="4" t="str">
        <f t="shared" si="393"/>
        <v/>
      </c>
      <c r="AF558" s="4" t="e">
        <f t="shared" si="409"/>
        <v>#N/A</v>
      </c>
      <c r="AG558" s="4" t="e">
        <f t="shared" si="410"/>
        <v>#N/A</v>
      </c>
      <c r="AH558" s="4" t="e">
        <f t="shared" si="394"/>
        <v>#N/A</v>
      </c>
      <c r="AI558" t="str">
        <f t="shared" si="395"/>
        <v/>
      </c>
      <c r="AJ558" t="str">
        <f t="shared" si="396"/>
        <v/>
      </c>
      <c r="AK558" t="str">
        <f t="shared" si="397"/>
        <v/>
      </c>
      <c r="AM558" s="39"/>
      <c r="BB558" s="16" t="e">
        <f t="shared" si="411"/>
        <v>#N/A</v>
      </c>
      <c r="BC558" s="16" t="str">
        <f t="shared" si="412"/>
        <v/>
      </c>
      <c r="BD558" s="16" t="e">
        <f t="shared" si="413"/>
        <v>#N/A</v>
      </c>
      <c r="BE558" s="16" t="str">
        <f t="shared" si="414"/>
        <v/>
      </c>
      <c r="BF558" s="16" t="str">
        <f t="shared" si="415"/>
        <v/>
      </c>
      <c r="BG558" s="16" t="e">
        <f t="shared" si="416"/>
        <v>#N/A</v>
      </c>
      <c r="BH558" s="16" t="e">
        <f t="shared" si="417"/>
        <v>#N/A</v>
      </c>
      <c r="BI558" t="e">
        <f t="shared" si="418"/>
        <v>#N/A</v>
      </c>
      <c r="BJ558" t="e">
        <f t="shared" si="419"/>
        <v>#N/A</v>
      </c>
      <c r="BK558" s="4"/>
      <c r="BL558" s="28" t="str">
        <f t="shared" si="420"/>
        <v/>
      </c>
      <c r="BM558" s="28" t="str">
        <f t="shared" si="421"/>
        <v/>
      </c>
      <c r="BN558" t="str">
        <f t="shared" si="422"/>
        <v/>
      </c>
      <c r="BO558" s="4"/>
      <c r="BP558" s="4"/>
      <c r="BQ558" s="4"/>
      <c r="BR558" s="4"/>
      <c r="BS558" s="4"/>
      <c r="CC558" s="30" t="str">
        <f t="shared" si="423"/>
        <v/>
      </c>
      <c r="CD558" s="24" t="e">
        <f t="shared" si="428"/>
        <v>#N/A</v>
      </c>
      <c r="CE558" s="4" t="e">
        <f t="shared" si="429"/>
        <v>#N/A</v>
      </c>
      <c r="CF558" s="33" t="str">
        <f t="shared" si="424"/>
        <v/>
      </c>
      <c r="CG558" t="str">
        <f t="shared" si="425"/>
        <v/>
      </c>
      <c r="CH558" t="e">
        <f t="shared" si="426"/>
        <v>#N/A</v>
      </c>
      <c r="CI558" t="e">
        <f t="shared" si="427"/>
        <v>#N/A</v>
      </c>
      <c r="CJ558" s="4" t="str">
        <f t="shared" si="398"/>
        <v/>
      </c>
      <c r="CK558" s="33" t="e">
        <f t="shared" si="399"/>
        <v>#N/A</v>
      </c>
      <c r="CL558" s="4" t="e">
        <f t="shared" si="400"/>
        <v>#N/A</v>
      </c>
      <c r="CM558" s="24" t="str">
        <f t="shared" si="401"/>
        <v/>
      </c>
      <c r="CN558" s="4" t="str">
        <f t="shared" si="402"/>
        <v/>
      </c>
      <c r="CO558" s="4"/>
      <c r="CR558" s="33" t="str">
        <f t="shared" si="430"/>
        <v/>
      </c>
      <c r="CS558" s="4" t="str">
        <f t="shared" si="431"/>
        <v/>
      </c>
      <c r="CT558" t="str">
        <f t="shared" si="432"/>
        <v/>
      </c>
    </row>
    <row r="559" spans="2:98" x14ac:dyDescent="0.3">
      <c r="B559" s="31">
        <v>552</v>
      </c>
      <c r="C559" s="61"/>
      <c r="D559" s="60"/>
      <c r="E559" s="19" t="str">
        <f t="shared" si="385"/>
        <v/>
      </c>
      <c r="F559" s="20" t="e">
        <f t="shared" si="386"/>
        <v>#N/A</v>
      </c>
      <c r="G559" s="21" t="str">
        <f t="shared" si="387"/>
        <v/>
      </c>
      <c r="H559" s="43"/>
      <c r="I559" s="43"/>
      <c r="J559" s="23" t="str">
        <f t="shared" si="403"/>
        <v/>
      </c>
      <c r="K559" s="24" t="str">
        <f t="shared" si="388"/>
        <v/>
      </c>
      <c r="L559" s="24" t="e">
        <f t="shared" si="389"/>
        <v>#N/A</v>
      </c>
      <c r="N559" s="25" t="str">
        <f t="shared" si="404"/>
        <v/>
      </c>
      <c r="O559" s="23" t="str">
        <f t="shared" si="405"/>
        <v/>
      </c>
      <c r="P559" s="26" t="e">
        <f t="shared" si="406"/>
        <v>#N/A</v>
      </c>
      <c r="Q559" t="b">
        <f t="shared" si="390"/>
        <v>0</v>
      </c>
      <c r="R559" s="26" t="e">
        <f t="shared" si="391"/>
        <v>#N/A</v>
      </c>
      <c r="S559" s="44" t="e">
        <f t="shared" si="392"/>
        <v>#N/A</v>
      </c>
      <c r="AC559" t="str">
        <f t="shared" si="407"/>
        <v/>
      </c>
      <c r="AD559" t="str">
        <f t="shared" si="408"/>
        <v/>
      </c>
      <c r="AE559" s="4" t="str">
        <f t="shared" si="393"/>
        <v/>
      </c>
      <c r="AF559" s="4" t="e">
        <f t="shared" si="409"/>
        <v>#N/A</v>
      </c>
      <c r="AG559" s="4" t="e">
        <f t="shared" si="410"/>
        <v>#N/A</v>
      </c>
      <c r="AH559" s="4" t="e">
        <f t="shared" si="394"/>
        <v>#N/A</v>
      </c>
      <c r="AI559" t="str">
        <f t="shared" si="395"/>
        <v/>
      </c>
      <c r="AJ559" t="str">
        <f t="shared" si="396"/>
        <v/>
      </c>
      <c r="AK559" t="str">
        <f t="shared" si="397"/>
        <v/>
      </c>
      <c r="AM559" s="39"/>
      <c r="BB559" s="16" t="e">
        <f t="shared" si="411"/>
        <v>#N/A</v>
      </c>
      <c r="BC559" s="16" t="str">
        <f t="shared" si="412"/>
        <v/>
      </c>
      <c r="BD559" s="16" t="e">
        <f t="shared" si="413"/>
        <v>#N/A</v>
      </c>
      <c r="BE559" s="16" t="str">
        <f t="shared" si="414"/>
        <v/>
      </c>
      <c r="BF559" s="16" t="str">
        <f t="shared" si="415"/>
        <v/>
      </c>
      <c r="BG559" s="16" t="e">
        <f t="shared" si="416"/>
        <v>#N/A</v>
      </c>
      <c r="BH559" s="16" t="e">
        <f t="shared" si="417"/>
        <v>#N/A</v>
      </c>
      <c r="BI559" t="e">
        <f t="shared" si="418"/>
        <v>#N/A</v>
      </c>
      <c r="BJ559" t="e">
        <f t="shared" si="419"/>
        <v>#N/A</v>
      </c>
      <c r="BK559" s="4"/>
      <c r="BL559" s="28" t="str">
        <f t="shared" si="420"/>
        <v/>
      </c>
      <c r="BM559" s="28" t="str">
        <f t="shared" si="421"/>
        <v/>
      </c>
      <c r="BN559" t="str">
        <f t="shared" si="422"/>
        <v/>
      </c>
      <c r="BO559" s="4"/>
      <c r="BP559" s="4"/>
      <c r="BQ559" s="4"/>
      <c r="BR559" s="4"/>
      <c r="BS559" s="4"/>
      <c r="CC559" s="30" t="str">
        <f t="shared" si="423"/>
        <v/>
      </c>
      <c r="CD559" s="24" t="e">
        <f t="shared" si="428"/>
        <v>#N/A</v>
      </c>
      <c r="CE559" s="4" t="e">
        <f t="shared" si="429"/>
        <v>#N/A</v>
      </c>
      <c r="CF559" s="33" t="str">
        <f t="shared" si="424"/>
        <v/>
      </c>
      <c r="CG559" t="str">
        <f t="shared" si="425"/>
        <v/>
      </c>
      <c r="CH559" t="e">
        <f t="shared" si="426"/>
        <v>#N/A</v>
      </c>
      <c r="CI559" t="e">
        <f t="shared" si="427"/>
        <v>#N/A</v>
      </c>
      <c r="CJ559" s="4" t="str">
        <f t="shared" si="398"/>
        <v/>
      </c>
      <c r="CK559" s="33" t="e">
        <f t="shared" si="399"/>
        <v>#N/A</v>
      </c>
      <c r="CL559" s="4" t="e">
        <f t="shared" si="400"/>
        <v>#N/A</v>
      </c>
      <c r="CM559" s="24" t="str">
        <f t="shared" si="401"/>
        <v/>
      </c>
      <c r="CN559" s="4" t="str">
        <f t="shared" si="402"/>
        <v/>
      </c>
      <c r="CO559" s="4"/>
      <c r="CR559" s="33" t="str">
        <f t="shared" si="430"/>
        <v/>
      </c>
      <c r="CS559" s="4" t="str">
        <f t="shared" si="431"/>
        <v/>
      </c>
      <c r="CT559" t="str">
        <f t="shared" si="432"/>
        <v/>
      </c>
    </row>
    <row r="560" spans="2:98" x14ac:dyDescent="0.3">
      <c r="B560" s="31">
        <v>553</v>
      </c>
      <c r="C560" s="61"/>
      <c r="D560" s="60"/>
      <c r="E560" s="19" t="str">
        <f t="shared" si="385"/>
        <v/>
      </c>
      <c r="F560" s="20" t="e">
        <f t="shared" si="386"/>
        <v>#N/A</v>
      </c>
      <c r="G560" s="21" t="str">
        <f t="shared" si="387"/>
        <v/>
      </c>
      <c r="H560" s="43"/>
      <c r="I560" s="43"/>
      <c r="J560" s="23" t="str">
        <f t="shared" si="403"/>
        <v/>
      </c>
      <c r="K560" s="24" t="str">
        <f t="shared" si="388"/>
        <v/>
      </c>
      <c r="L560" s="24" t="e">
        <f t="shared" si="389"/>
        <v>#N/A</v>
      </c>
      <c r="N560" s="25" t="str">
        <f t="shared" si="404"/>
        <v/>
      </c>
      <c r="O560" s="23" t="str">
        <f t="shared" si="405"/>
        <v/>
      </c>
      <c r="P560" s="26" t="e">
        <f t="shared" si="406"/>
        <v>#N/A</v>
      </c>
      <c r="Q560" t="b">
        <f t="shared" si="390"/>
        <v>0</v>
      </c>
      <c r="R560" s="26" t="e">
        <f t="shared" si="391"/>
        <v>#N/A</v>
      </c>
      <c r="S560" s="44" t="e">
        <f t="shared" si="392"/>
        <v>#N/A</v>
      </c>
      <c r="AC560" t="str">
        <f t="shared" si="407"/>
        <v/>
      </c>
      <c r="AD560" t="str">
        <f t="shared" si="408"/>
        <v/>
      </c>
      <c r="AE560" s="4" t="str">
        <f t="shared" si="393"/>
        <v/>
      </c>
      <c r="AF560" s="4" t="e">
        <f t="shared" si="409"/>
        <v>#N/A</v>
      </c>
      <c r="AG560" s="4" t="e">
        <f t="shared" si="410"/>
        <v>#N/A</v>
      </c>
      <c r="AH560" s="4" t="e">
        <f t="shared" si="394"/>
        <v>#N/A</v>
      </c>
      <c r="AI560" t="str">
        <f t="shared" si="395"/>
        <v/>
      </c>
      <c r="AJ560" t="str">
        <f t="shared" si="396"/>
        <v/>
      </c>
      <c r="AK560" t="str">
        <f t="shared" si="397"/>
        <v/>
      </c>
      <c r="AM560" s="39"/>
      <c r="BB560" s="16" t="e">
        <f t="shared" si="411"/>
        <v>#N/A</v>
      </c>
      <c r="BC560" s="16" t="str">
        <f t="shared" si="412"/>
        <v/>
      </c>
      <c r="BD560" s="16" t="e">
        <f t="shared" si="413"/>
        <v>#N/A</v>
      </c>
      <c r="BE560" s="16" t="str">
        <f t="shared" si="414"/>
        <v/>
      </c>
      <c r="BF560" s="16" t="str">
        <f t="shared" si="415"/>
        <v/>
      </c>
      <c r="BG560" s="16" t="e">
        <f t="shared" si="416"/>
        <v>#N/A</v>
      </c>
      <c r="BH560" s="16" t="e">
        <f t="shared" si="417"/>
        <v>#N/A</v>
      </c>
      <c r="BI560" t="e">
        <f t="shared" si="418"/>
        <v>#N/A</v>
      </c>
      <c r="BJ560" t="e">
        <f t="shared" si="419"/>
        <v>#N/A</v>
      </c>
      <c r="BK560" s="4"/>
      <c r="BL560" s="28" t="str">
        <f t="shared" si="420"/>
        <v/>
      </c>
      <c r="BM560" s="28" t="str">
        <f t="shared" si="421"/>
        <v/>
      </c>
      <c r="BN560" t="str">
        <f t="shared" si="422"/>
        <v/>
      </c>
      <c r="BO560" s="4"/>
      <c r="BP560" s="4"/>
      <c r="BQ560" s="4"/>
      <c r="BR560" s="4"/>
      <c r="BS560" s="4"/>
      <c r="CC560" s="30" t="str">
        <f t="shared" si="423"/>
        <v/>
      </c>
      <c r="CD560" s="24" t="e">
        <f t="shared" si="428"/>
        <v>#N/A</v>
      </c>
      <c r="CE560" s="4" t="e">
        <f t="shared" si="429"/>
        <v>#N/A</v>
      </c>
      <c r="CF560" s="33" t="str">
        <f t="shared" si="424"/>
        <v/>
      </c>
      <c r="CG560" t="str">
        <f t="shared" si="425"/>
        <v/>
      </c>
      <c r="CH560" t="e">
        <f t="shared" si="426"/>
        <v>#N/A</v>
      </c>
      <c r="CI560" t="e">
        <f t="shared" si="427"/>
        <v>#N/A</v>
      </c>
      <c r="CJ560" s="4" t="str">
        <f t="shared" si="398"/>
        <v/>
      </c>
      <c r="CK560" s="33" t="e">
        <f t="shared" si="399"/>
        <v>#N/A</v>
      </c>
      <c r="CL560" s="4" t="e">
        <f t="shared" si="400"/>
        <v>#N/A</v>
      </c>
      <c r="CM560" s="24" t="str">
        <f t="shared" si="401"/>
        <v/>
      </c>
      <c r="CN560" s="4" t="str">
        <f t="shared" si="402"/>
        <v/>
      </c>
      <c r="CO560" s="4"/>
      <c r="CR560" s="33" t="str">
        <f t="shared" si="430"/>
        <v/>
      </c>
      <c r="CS560" s="4" t="str">
        <f t="shared" si="431"/>
        <v/>
      </c>
      <c r="CT560" t="str">
        <f t="shared" si="432"/>
        <v/>
      </c>
    </row>
    <row r="561" spans="2:98" x14ac:dyDescent="0.3">
      <c r="B561" s="31">
        <v>554</v>
      </c>
      <c r="C561" s="61"/>
      <c r="D561" s="60"/>
      <c r="E561" s="19" t="str">
        <f t="shared" si="385"/>
        <v/>
      </c>
      <c r="F561" s="20" t="e">
        <f t="shared" si="386"/>
        <v>#N/A</v>
      </c>
      <c r="G561" s="21" t="str">
        <f t="shared" si="387"/>
        <v/>
      </c>
      <c r="H561" s="43"/>
      <c r="I561" s="43"/>
      <c r="J561" s="23" t="str">
        <f t="shared" si="403"/>
        <v/>
      </c>
      <c r="K561" s="24" t="str">
        <f t="shared" si="388"/>
        <v/>
      </c>
      <c r="L561" s="24" t="e">
        <f t="shared" si="389"/>
        <v>#N/A</v>
      </c>
      <c r="N561" s="25" t="str">
        <f t="shared" si="404"/>
        <v/>
      </c>
      <c r="O561" s="23" t="str">
        <f t="shared" si="405"/>
        <v/>
      </c>
      <c r="P561" s="26" t="e">
        <f t="shared" si="406"/>
        <v>#N/A</v>
      </c>
      <c r="Q561" t="b">
        <f t="shared" si="390"/>
        <v>0</v>
      </c>
      <c r="R561" s="26" t="e">
        <f t="shared" si="391"/>
        <v>#N/A</v>
      </c>
      <c r="S561" s="44" t="e">
        <f t="shared" si="392"/>
        <v>#N/A</v>
      </c>
      <c r="AC561" t="str">
        <f t="shared" si="407"/>
        <v/>
      </c>
      <c r="AD561" t="str">
        <f t="shared" si="408"/>
        <v/>
      </c>
      <c r="AE561" s="4" t="str">
        <f t="shared" si="393"/>
        <v/>
      </c>
      <c r="AF561" s="4" t="e">
        <f t="shared" si="409"/>
        <v>#N/A</v>
      </c>
      <c r="AG561" s="4" t="e">
        <f t="shared" si="410"/>
        <v>#N/A</v>
      </c>
      <c r="AH561" s="4" t="e">
        <f t="shared" si="394"/>
        <v>#N/A</v>
      </c>
      <c r="AI561" t="str">
        <f t="shared" si="395"/>
        <v/>
      </c>
      <c r="AJ561" t="str">
        <f t="shared" si="396"/>
        <v/>
      </c>
      <c r="AK561" t="str">
        <f t="shared" si="397"/>
        <v/>
      </c>
      <c r="AM561" s="39"/>
      <c r="BB561" s="16" t="e">
        <f t="shared" si="411"/>
        <v>#N/A</v>
      </c>
      <c r="BC561" s="16" t="str">
        <f t="shared" si="412"/>
        <v/>
      </c>
      <c r="BD561" s="16" t="e">
        <f t="shared" si="413"/>
        <v>#N/A</v>
      </c>
      <c r="BE561" s="16" t="str">
        <f t="shared" si="414"/>
        <v/>
      </c>
      <c r="BF561" s="16" t="str">
        <f t="shared" si="415"/>
        <v/>
      </c>
      <c r="BG561" s="16" t="e">
        <f t="shared" si="416"/>
        <v>#N/A</v>
      </c>
      <c r="BH561" s="16" t="e">
        <f t="shared" si="417"/>
        <v>#N/A</v>
      </c>
      <c r="BI561" t="e">
        <f t="shared" si="418"/>
        <v>#N/A</v>
      </c>
      <c r="BJ561" t="e">
        <f t="shared" si="419"/>
        <v>#N/A</v>
      </c>
      <c r="BK561" s="4"/>
      <c r="BL561" s="28" t="str">
        <f t="shared" si="420"/>
        <v/>
      </c>
      <c r="BM561" s="28" t="str">
        <f t="shared" si="421"/>
        <v/>
      </c>
      <c r="BN561" t="str">
        <f t="shared" si="422"/>
        <v/>
      </c>
      <c r="BO561" s="4"/>
      <c r="BP561" s="4"/>
      <c r="BQ561" s="4"/>
      <c r="BR561" s="4"/>
      <c r="BS561" s="4"/>
      <c r="CC561" s="30" t="str">
        <f t="shared" si="423"/>
        <v/>
      </c>
      <c r="CD561" s="24" t="e">
        <f t="shared" si="428"/>
        <v>#N/A</v>
      </c>
      <c r="CE561" s="4" t="e">
        <f t="shared" si="429"/>
        <v>#N/A</v>
      </c>
      <c r="CF561" s="33" t="str">
        <f t="shared" si="424"/>
        <v/>
      </c>
      <c r="CG561" t="str">
        <f t="shared" si="425"/>
        <v/>
      </c>
      <c r="CH561" t="e">
        <f t="shared" si="426"/>
        <v>#N/A</v>
      </c>
      <c r="CI561" t="e">
        <f t="shared" si="427"/>
        <v>#N/A</v>
      </c>
      <c r="CJ561" s="4" t="str">
        <f t="shared" si="398"/>
        <v/>
      </c>
      <c r="CK561" s="33" t="e">
        <f t="shared" si="399"/>
        <v>#N/A</v>
      </c>
      <c r="CL561" s="4" t="e">
        <f t="shared" si="400"/>
        <v>#N/A</v>
      </c>
      <c r="CM561" s="24" t="str">
        <f t="shared" si="401"/>
        <v/>
      </c>
      <c r="CN561" s="4" t="str">
        <f t="shared" si="402"/>
        <v/>
      </c>
      <c r="CO561" s="4"/>
      <c r="CR561" s="33" t="str">
        <f t="shared" si="430"/>
        <v/>
      </c>
      <c r="CS561" s="4" t="str">
        <f t="shared" si="431"/>
        <v/>
      </c>
      <c r="CT561" t="str">
        <f t="shared" si="432"/>
        <v/>
      </c>
    </row>
    <row r="562" spans="2:98" x14ac:dyDescent="0.3">
      <c r="B562" s="31">
        <v>555</v>
      </c>
      <c r="C562" s="61"/>
      <c r="D562" s="60"/>
      <c r="E562" s="19" t="str">
        <f t="shared" si="385"/>
        <v/>
      </c>
      <c r="F562" s="20" t="e">
        <f t="shared" si="386"/>
        <v>#N/A</v>
      </c>
      <c r="G562" s="21" t="str">
        <f t="shared" si="387"/>
        <v/>
      </c>
      <c r="H562" s="43"/>
      <c r="I562" s="43"/>
      <c r="J562" s="23" t="str">
        <f t="shared" si="403"/>
        <v/>
      </c>
      <c r="K562" s="24" t="str">
        <f t="shared" si="388"/>
        <v/>
      </c>
      <c r="L562" s="24" t="e">
        <f t="shared" si="389"/>
        <v>#N/A</v>
      </c>
      <c r="N562" s="25" t="str">
        <f t="shared" si="404"/>
        <v/>
      </c>
      <c r="O562" s="23" t="str">
        <f t="shared" si="405"/>
        <v/>
      </c>
      <c r="P562" s="26" t="e">
        <f t="shared" si="406"/>
        <v>#N/A</v>
      </c>
      <c r="Q562" t="b">
        <f t="shared" si="390"/>
        <v>0</v>
      </c>
      <c r="R562" s="26" t="e">
        <f t="shared" si="391"/>
        <v>#N/A</v>
      </c>
      <c r="S562" s="44" t="e">
        <f t="shared" si="392"/>
        <v>#N/A</v>
      </c>
      <c r="AC562" t="str">
        <f t="shared" si="407"/>
        <v/>
      </c>
      <c r="AD562" t="str">
        <f t="shared" si="408"/>
        <v/>
      </c>
      <c r="AE562" s="4" t="str">
        <f t="shared" si="393"/>
        <v/>
      </c>
      <c r="AF562" s="4" t="e">
        <f t="shared" si="409"/>
        <v>#N/A</v>
      </c>
      <c r="AG562" s="4" t="e">
        <f t="shared" si="410"/>
        <v>#N/A</v>
      </c>
      <c r="AH562" s="4" t="e">
        <f t="shared" si="394"/>
        <v>#N/A</v>
      </c>
      <c r="AI562" t="str">
        <f t="shared" si="395"/>
        <v/>
      </c>
      <c r="AJ562" t="str">
        <f t="shared" si="396"/>
        <v/>
      </c>
      <c r="AK562" t="str">
        <f t="shared" si="397"/>
        <v/>
      </c>
      <c r="AM562" s="39"/>
      <c r="BB562" s="16" t="e">
        <f t="shared" si="411"/>
        <v>#N/A</v>
      </c>
      <c r="BC562" s="16" t="str">
        <f t="shared" si="412"/>
        <v/>
      </c>
      <c r="BD562" s="16" t="e">
        <f t="shared" si="413"/>
        <v>#N/A</v>
      </c>
      <c r="BE562" s="16" t="str">
        <f t="shared" si="414"/>
        <v/>
      </c>
      <c r="BF562" s="16" t="str">
        <f t="shared" si="415"/>
        <v/>
      </c>
      <c r="BG562" s="16" t="e">
        <f t="shared" si="416"/>
        <v>#N/A</v>
      </c>
      <c r="BH562" s="16" t="e">
        <f t="shared" si="417"/>
        <v>#N/A</v>
      </c>
      <c r="BI562" t="e">
        <f t="shared" si="418"/>
        <v>#N/A</v>
      </c>
      <c r="BJ562" t="e">
        <f t="shared" si="419"/>
        <v>#N/A</v>
      </c>
      <c r="BK562" s="4"/>
      <c r="BL562" s="28" t="str">
        <f t="shared" si="420"/>
        <v/>
      </c>
      <c r="BM562" s="28" t="str">
        <f t="shared" si="421"/>
        <v/>
      </c>
      <c r="BN562" t="str">
        <f t="shared" si="422"/>
        <v/>
      </c>
      <c r="BO562" s="4"/>
      <c r="BP562" s="4"/>
      <c r="BQ562" s="4"/>
      <c r="BR562" s="4"/>
      <c r="BS562" s="4"/>
      <c r="CC562" s="30" t="str">
        <f t="shared" si="423"/>
        <v/>
      </c>
      <c r="CD562" s="24" t="e">
        <f t="shared" si="428"/>
        <v>#N/A</v>
      </c>
      <c r="CE562" s="4" t="e">
        <f t="shared" si="429"/>
        <v>#N/A</v>
      </c>
      <c r="CF562" s="33" t="str">
        <f t="shared" si="424"/>
        <v/>
      </c>
      <c r="CG562" t="str">
        <f t="shared" si="425"/>
        <v/>
      </c>
      <c r="CH562" t="e">
        <f t="shared" si="426"/>
        <v>#N/A</v>
      </c>
      <c r="CI562" t="e">
        <f t="shared" si="427"/>
        <v>#N/A</v>
      </c>
      <c r="CJ562" s="4" t="str">
        <f t="shared" si="398"/>
        <v/>
      </c>
      <c r="CK562" s="33" t="e">
        <f t="shared" si="399"/>
        <v>#N/A</v>
      </c>
      <c r="CL562" s="4" t="e">
        <f t="shared" si="400"/>
        <v>#N/A</v>
      </c>
      <c r="CM562" s="24" t="str">
        <f t="shared" si="401"/>
        <v/>
      </c>
      <c r="CN562" s="4" t="str">
        <f t="shared" si="402"/>
        <v/>
      </c>
      <c r="CO562" s="4"/>
      <c r="CR562" s="33" t="str">
        <f t="shared" si="430"/>
        <v/>
      </c>
      <c r="CS562" s="4" t="str">
        <f t="shared" si="431"/>
        <v/>
      </c>
      <c r="CT562" t="str">
        <f t="shared" si="432"/>
        <v/>
      </c>
    </row>
    <row r="563" spans="2:98" x14ac:dyDescent="0.3">
      <c r="B563" s="31">
        <v>556</v>
      </c>
      <c r="C563" s="61"/>
      <c r="D563" s="60"/>
      <c r="E563" s="19" t="str">
        <f t="shared" si="385"/>
        <v/>
      </c>
      <c r="F563" s="20" t="e">
        <f t="shared" si="386"/>
        <v>#N/A</v>
      </c>
      <c r="G563" s="21" t="str">
        <f t="shared" si="387"/>
        <v/>
      </c>
      <c r="H563" s="43"/>
      <c r="I563" s="43"/>
      <c r="J563" s="23" t="str">
        <f t="shared" si="403"/>
        <v/>
      </c>
      <c r="K563" s="24" t="str">
        <f t="shared" si="388"/>
        <v/>
      </c>
      <c r="L563" s="24" t="e">
        <f t="shared" si="389"/>
        <v>#N/A</v>
      </c>
      <c r="N563" s="25" t="str">
        <f t="shared" si="404"/>
        <v/>
      </c>
      <c r="O563" s="23" t="str">
        <f t="shared" si="405"/>
        <v/>
      </c>
      <c r="P563" s="26" t="e">
        <f t="shared" si="406"/>
        <v>#N/A</v>
      </c>
      <c r="Q563" t="b">
        <f t="shared" si="390"/>
        <v>0</v>
      </c>
      <c r="R563" s="26" t="e">
        <f t="shared" si="391"/>
        <v>#N/A</v>
      </c>
      <c r="S563" s="44" t="e">
        <f t="shared" si="392"/>
        <v>#N/A</v>
      </c>
      <c r="AC563" t="str">
        <f t="shared" si="407"/>
        <v/>
      </c>
      <c r="AD563" t="str">
        <f t="shared" si="408"/>
        <v/>
      </c>
      <c r="AE563" s="4" t="str">
        <f t="shared" si="393"/>
        <v/>
      </c>
      <c r="AF563" s="4" t="e">
        <f t="shared" si="409"/>
        <v>#N/A</v>
      </c>
      <c r="AG563" s="4" t="e">
        <f t="shared" si="410"/>
        <v>#N/A</v>
      </c>
      <c r="AH563" s="4" t="e">
        <f t="shared" si="394"/>
        <v>#N/A</v>
      </c>
      <c r="AI563" t="str">
        <f t="shared" si="395"/>
        <v/>
      </c>
      <c r="AJ563" t="str">
        <f t="shared" si="396"/>
        <v/>
      </c>
      <c r="AK563" t="str">
        <f t="shared" si="397"/>
        <v/>
      </c>
      <c r="AM563" s="39"/>
      <c r="BB563" s="16" t="e">
        <f t="shared" si="411"/>
        <v>#N/A</v>
      </c>
      <c r="BC563" s="16" t="str">
        <f t="shared" si="412"/>
        <v/>
      </c>
      <c r="BD563" s="16" t="e">
        <f t="shared" si="413"/>
        <v>#N/A</v>
      </c>
      <c r="BE563" s="16" t="str">
        <f t="shared" si="414"/>
        <v/>
      </c>
      <c r="BF563" s="16" t="str">
        <f t="shared" si="415"/>
        <v/>
      </c>
      <c r="BG563" s="16" t="e">
        <f t="shared" si="416"/>
        <v>#N/A</v>
      </c>
      <c r="BH563" s="16" t="e">
        <f t="shared" si="417"/>
        <v>#N/A</v>
      </c>
      <c r="BI563" t="e">
        <f t="shared" si="418"/>
        <v>#N/A</v>
      </c>
      <c r="BJ563" t="e">
        <f t="shared" si="419"/>
        <v>#N/A</v>
      </c>
      <c r="BK563" s="4"/>
      <c r="BL563" s="28" t="str">
        <f t="shared" si="420"/>
        <v/>
      </c>
      <c r="BM563" s="28" t="str">
        <f t="shared" si="421"/>
        <v/>
      </c>
      <c r="BN563" t="str">
        <f t="shared" si="422"/>
        <v/>
      </c>
      <c r="BO563" s="4"/>
      <c r="BP563" s="4"/>
      <c r="BQ563" s="4"/>
      <c r="BR563" s="4"/>
      <c r="BS563" s="4"/>
      <c r="CC563" s="30" t="str">
        <f t="shared" si="423"/>
        <v/>
      </c>
      <c r="CD563" s="24" t="e">
        <f t="shared" si="428"/>
        <v>#N/A</v>
      </c>
      <c r="CE563" s="4" t="e">
        <f t="shared" si="429"/>
        <v>#N/A</v>
      </c>
      <c r="CF563" s="33" t="str">
        <f t="shared" si="424"/>
        <v/>
      </c>
      <c r="CG563" t="str">
        <f t="shared" si="425"/>
        <v/>
      </c>
      <c r="CH563" t="e">
        <f t="shared" si="426"/>
        <v>#N/A</v>
      </c>
      <c r="CI563" t="e">
        <f t="shared" si="427"/>
        <v>#N/A</v>
      </c>
      <c r="CJ563" s="4" t="str">
        <f t="shared" si="398"/>
        <v/>
      </c>
      <c r="CK563" s="33" t="e">
        <f t="shared" si="399"/>
        <v>#N/A</v>
      </c>
      <c r="CL563" s="4" t="e">
        <f t="shared" si="400"/>
        <v>#N/A</v>
      </c>
      <c r="CM563" s="24" t="str">
        <f t="shared" si="401"/>
        <v/>
      </c>
      <c r="CN563" s="4" t="str">
        <f t="shared" si="402"/>
        <v/>
      </c>
      <c r="CO563" s="4"/>
      <c r="CR563" s="33" t="str">
        <f t="shared" si="430"/>
        <v/>
      </c>
      <c r="CS563" s="4" t="str">
        <f t="shared" si="431"/>
        <v/>
      </c>
      <c r="CT563" t="str">
        <f t="shared" si="432"/>
        <v/>
      </c>
    </row>
    <row r="564" spans="2:98" x14ac:dyDescent="0.3">
      <c r="B564" s="31">
        <v>557</v>
      </c>
      <c r="C564" s="61"/>
      <c r="D564" s="60"/>
      <c r="E564" s="19" t="str">
        <f t="shared" si="385"/>
        <v/>
      </c>
      <c r="F564" s="20" t="e">
        <f t="shared" si="386"/>
        <v>#N/A</v>
      </c>
      <c r="G564" s="21" t="str">
        <f t="shared" si="387"/>
        <v/>
      </c>
      <c r="H564" s="43"/>
      <c r="I564" s="43"/>
      <c r="J564" s="23" t="str">
        <f t="shared" si="403"/>
        <v/>
      </c>
      <c r="K564" s="24" t="str">
        <f t="shared" si="388"/>
        <v/>
      </c>
      <c r="L564" s="24" t="e">
        <f t="shared" si="389"/>
        <v>#N/A</v>
      </c>
      <c r="N564" s="25" t="str">
        <f t="shared" si="404"/>
        <v/>
      </c>
      <c r="O564" s="23" t="str">
        <f t="shared" si="405"/>
        <v/>
      </c>
      <c r="P564" s="26" t="e">
        <f t="shared" si="406"/>
        <v>#N/A</v>
      </c>
      <c r="Q564" t="b">
        <f t="shared" si="390"/>
        <v>0</v>
      </c>
      <c r="R564" s="26" t="e">
        <f t="shared" si="391"/>
        <v>#N/A</v>
      </c>
      <c r="S564" s="44" t="e">
        <f t="shared" si="392"/>
        <v>#N/A</v>
      </c>
      <c r="AC564" t="str">
        <f t="shared" si="407"/>
        <v/>
      </c>
      <c r="AD564" t="str">
        <f t="shared" si="408"/>
        <v/>
      </c>
      <c r="AE564" s="4" t="str">
        <f t="shared" si="393"/>
        <v/>
      </c>
      <c r="AF564" s="4" t="e">
        <f t="shared" si="409"/>
        <v>#N/A</v>
      </c>
      <c r="AG564" s="4" t="e">
        <f t="shared" si="410"/>
        <v>#N/A</v>
      </c>
      <c r="AH564" s="4" t="e">
        <f t="shared" si="394"/>
        <v>#N/A</v>
      </c>
      <c r="AI564" t="str">
        <f t="shared" si="395"/>
        <v/>
      </c>
      <c r="AJ564" t="str">
        <f t="shared" si="396"/>
        <v/>
      </c>
      <c r="AK564" t="str">
        <f t="shared" si="397"/>
        <v/>
      </c>
      <c r="AM564" s="39"/>
      <c r="BB564" s="16" t="e">
        <f t="shared" si="411"/>
        <v>#N/A</v>
      </c>
      <c r="BC564" s="16" t="str">
        <f t="shared" si="412"/>
        <v/>
      </c>
      <c r="BD564" s="16" t="e">
        <f t="shared" si="413"/>
        <v>#N/A</v>
      </c>
      <c r="BE564" s="16" t="str">
        <f t="shared" si="414"/>
        <v/>
      </c>
      <c r="BF564" s="16" t="str">
        <f t="shared" si="415"/>
        <v/>
      </c>
      <c r="BG564" s="16" t="e">
        <f t="shared" si="416"/>
        <v>#N/A</v>
      </c>
      <c r="BH564" s="16" t="e">
        <f t="shared" si="417"/>
        <v>#N/A</v>
      </c>
      <c r="BI564" t="e">
        <f t="shared" si="418"/>
        <v>#N/A</v>
      </c>
      <c r="BJ564" t="e">
        <f t="shared" si="419"/>
        <v>#N/A</v>
      </c>
      <c r="BK564" s="4"/>
      <c r="BL564" s="28" t="str">
        <f t="shared" si="420"/>
        <v/>
      </c>
      <c r="BM564" s="28" t="str">
        <f t="shared" si="421"/>
        <v/>
      </c>
      <c r="BN564" t="str">
        <f t="shared" si="422"/>
        <v/>
      </c>
      <c r="BO564" s="4"/>
      <c r="BP564" s="4"/>
      <c r="BQ564" s="4"/>
      <c r="BR564" s="4"/>
      <c r="BS564" s="4"/>
      <c r="CC564" s="30" t="str">
        <f t="shared" si="423"/>
        <v/>
      </c>
      <c r="CD564" s="24" t="e">
        <f t="shared" si="428"/>
        <v>#N/A</v>
      </c>
      <c r="CE564" s="4" t="e">
        <f t="shared" si="429"/>
        <v>#N/A</v>
      </c>
      <c r="CF564" s="33" t="str">
        <f t="shared" si="424"/>
        <v/>
      </c>
      <c r="CG564" t="str">
        <f t="shared" si="425"/>
        <v/>
      </c>
      <c r="CH564" t="e">
        <f t="shared" si="426"/>
        <v>#N/A</v>
      </c>
      <c r="CI564" t="e">
        <f t="shared" si="427"/>
        <v>#N/A</v>
      </c>
      <c r="CJ564" s="4" t="str">
        <f t="shared" si="398"/>
        <v/>
      </c>
      <c r="CK564" s="33" t="e">
        <f t="shared" si="399"/>
        <v>#N/A</v>
      </c>
      <c r="CL564" s="4" t="e">
        <f t="shared" si="400"/>
        <v>#N/A</v>
      </c>
      <c r="CM564" s="24" t="str">
        <f t="shared" si="401"/>
        <v/>
      </c>
      <c r="CN564" s="4" t="str">
        <f t="shared" si="402"/>
        <v/>
      </c>
      <c r="CO564" s="4"/>
      <c r="CR564" s="33" t="str">
        <f t="shared" si="430"/>
        <v/>
      </c>
      <c r="CS564" s="4" t="str">
        <f t="shared" si="431"/>
        <v/>
      </c>
      <c r="CT564" t="str">
        <f t="shared" si="432"/>
        <v/>
      </c>
    </row>
    <row r="565" spans="2:98" x14ac:dyDescent="0.3">
      <c r="B565" s="31">
        <v>558</v>
      </c>
      <c r="C565" s="61"/>
      <c r="D565" s="60"/>
      <c r="E565" s="19" t="str">
        <f t="shared" si="385"/>
        <v/>
      </c>
      <c r="F565" s="20" t="e">
        <f t="shared" si="386"/>
        <v>#N/A</v>
      </c>
      <c r="G565" s="21" t="str">
        <f t="shared" si="387"/>
        <v/>
      </c>
      <c r="H565" s="43"/>
      <c r="I565" s="43"/>
      <c r="J565" s="23" t="str">
        <f t="shared" si="403"/>
        <v/>
      </c>
      <c r="K565" s="24" t="str">
        <f t="shared" si="388"/>
        <v/>
      </c>
      <c r="L565" s="24" t="e">
        <f t="shared" si="389"/>
        <v>#N/A</v>
      </c>
      <c r="N565" s="25" t="str">
        <f t="shared" si="404"/>
        <v/>
      </c>
      <c r="O565" s="23" t="str">
        <f t="shared" si="405"/>
        <v/>
      </c>
      <c r="P565" s="26" t="e">
        <f t="shared" si="406"/>
        <v>#N/A</v>
      </c>
      <c r="Q565" t="b">
        <f t="shared" si="390"/>
        <v>0</v>
      </c>
      <c r="R565" s="26" t="e">
        <f t="shared" si="391"/>
        <v>#N/A</v>
      </c>
      <c r="S565" s="44" t="e">
        <f t="shared" si="392"/>
        <v>#N/A</v>
      </c>
      <c r="AC565" t="str">
        <f t="shared" si="407"/>
        <v/>
      </c>
      <c r="AD565" t="str">
        <f t="shared" si="408"/>
        <v/>
      </c>
      <c r="AE565" s="4" t="str">
        <f t="shared" si="393"/>
        <v/>
      </c>
      <c r="AF565" s="4" t="e">
        <f t="shared" si="409"/>
        <v>#N/A</v>
      </c>
      <c r="AG565" s="4" t="e">
        <f t="shared" si="410"/>
        <v>#N/A</v>
      </c>
      <c r="AH565" s="4" t="e">
        <f t="shared" si="394"/>
        <v>#N/A</v>
      </c>
      <c r="AI565" t="str">
        <f t="shared" si="395"/>
        <v/>
      </c>
      <c r="AJ565" t="str">
        <f t="shared" si="396"/>
        <v/>
      </c>
      <c r="AK565" t="str">
        <f t="shared" si="397"/>
        <v/>
      </c>
      <c r="AM565" s="39"/>
      <c r="BB565" s="16" t="e">
        <f t="shared" si="411"/>
        <v>#N/A</v>
      </c>
      <c r="BC565" s="16" t="str">
        <f t="shared" si="412"/>
        <v/>
      </c>
      <c r="BD565" s="16" t="e">
        <f t="shared" si="413"/>
        <v>#N/A</v>
      </c>
      <c r="BE565" s="16" t="str">
        <f t="shared" si="414"/>
        <v/>
      </c>
      <c r="BF565" s="16" t="str">
        <f t="shared" si="415"/>
        <v/>
      </c>
      <c r="BG565" s="16" t="e">
        <f t="shared" si="416"/>
        <v>#N/A</v>
      </c>
      <c r="BH565" s="16" t="e">
        <f t="shared" si="417"/>
        <v>#N/A</v>
      </c>
      <c r="BI565" t="e">
        <f t="shared" si="418"/>
        <v>#N/A</v>
      </c>
      <c r="BJ565" t="e">
        <f t="shared" si="419"/>
        <v>#N/A</v>
      </c>
      <c r="BK565" s="4"/>
      <c r="BL565" s="28" t="str">
        <f t="shared" si="420"/>
        <v/>
      </c>
      <c r="BM565" s="28" t="str">
        <f t="shared" si="421"/>
        <v/>
      </c>
      <c r="BN565" t="str">
        <f t="shared" si="422"/>
        <v/>
      </c>
      <c r="BO565" s="4"/>
      <c r="BP565" s="4"/>
      <c r="BQ565" s="4"/>
      <c r="BR565" s="4"/>
      <c r="BS565" s="4"/>
      <c r="CC565" s="30" t="str">
        <f t="shared" si="423"/>
        <v/>
      </c>
      <c r="CD565" s="24" t="e">
        <f t="shared" si="428"/>
        <v>#N/A</v>
      </c>
      <c r="CE565" s="4" t="e">
        <f t="shared" si="429"/>
        <v>#N/A</v>
      </c>
      <c r="CF565" s="33" t="str">
        <f t="shared" si="424"/>
        <v/>
      </c>
      <c r="CG565" t="str">
        <f t="shared" si="425"/>
        <v/>
      </c>
      <c r="CH565" t="e">
        <f t="shared" si="426"/>
        <v>#N/A</v>
      </c>
      <c r="CI565" t="e">
        <f t="shared" si="427"/>
        <v>#N/A</v>
      </c>
      <c r="CJ565" s="4" t="str">
        <f t="shared" si="398"/>
        <v/>
      </c>
      <c r="CK565" s="33" t="e">
        <f t="shared" si="399"/>
        <v>#N/A</v>
      </c>
      <c r="CL565" s="4" t="e">
        <f t="shared" si="400"/>
        <v>#N/A</v>
      </c>
      <c r="CM565" s="24" t="str">
        <f t="shared" si="401"/>
        <v/>
      </c>
      <c r="CN565" s="4" t="str">
        <f t="shared" si="402"/>
        <v/>
      </c>
      <c r="CO565" s="4"/>
      <c r="CR565" s="33" t="str">
        <f t="shared" si="430"/>
        <v/>
      </c>
      <c r="CS565" s="4" t="str">
        <f t="shared" si="431"/>
        <v/>
      </c>
      <c r="CT565" t="str">
        <f t="shared" si="432"/>
        <v/>
      </c>
    </row>
    <row r="566" spans="2:98" x14ac:dyDescent="0.3">
      <c r="B566" s="31">
        <v>559</v>
      </c>
      <c r="C566" s="61"/>
      <c r="D566" s="60"/>
      <c r="E566" s="19" t="str">
        <f t="shared" si="385"/>
        <v/>
      </c>
      <c r="F566" s="20" t="e">
        <f t="shared" si="386"/>
        <v>#N/A</v>
      </c>
      <c r="G566" s="21" t="str">
        <f t="shared" si="387"/>
        <v/>
      </c>
      <c r="H566" s="43"/>
      <c r="I566" s="43"/>
      <c r="J566" s="23" t="str">
        <f t="shared" si="403"/>
        <v/>
      </c>
      <c r="K566" s="24" t="str">
        <f t="shared" si="388"/>
        <v/>
      </c>
      <c r="L566" s="24" t="e">
        <f t="shared" si="389"/>
        <v>#N/A</v>
      </c>
      <c r="N566" s="25" t="str">
        <f t="shared" si="404"/>
        <v/>
      </c>
      <c r="O566" s="23" t="str">
        <f t="shared" si="405"/>
        <v/>
      </c>
      <c r="P566" s="26" t="e">
        <f t="shared" si="406"/>
        <v>#N/A</v>
      </c>
      <c r="Q566" t="b">
        <f t="shared" si="390"/>
        <v>0</v>
      </c>
      <c r="R566" s="26" t="e">
        <f t="shared" si="391"/>
        <v>#N/A</v>
      </c>
      <c r="S566" s="44" t="e">
        <f t="shared" si="392"/>
        <v>#N/A</v>
      </c>
      <c r="AC566" t="str">
        <f t="shared" si="407"/>
        <v/>
      </c>
      <c r="AD566" t="str">
        <f t="shared" si="408"/>
        <v/>
      </c>
      <c r="AE566" s="4" t="str">
        <f t="shared" si="393"/>
        <v/>
      </c>
      <c r="AF566" s="4" t="e">
        <f t="shared" si="409"/>
        <v>#N/A</v>
      </c>
      <c r="AG566" s="4" t="e">
        <f t="shared" si="410"/>
        <v>#N/A</v>
      </c>
      <c r="AH566" s="4" t="e">
        <f t="shared" si="394"/>
        <v>#N/A</v>
      </c>
      <c r="AI566" t="str">
        <f t="shared" si="395"/>
        <v/>
      </c>
      <c r="AJ566" t="str">
        <f t="shared" si="396"/>
        <v/>
      </c>
      <c r="AK566" t="str">
        <f t="shared" si="397"/>
        <v/>
      </c>
      <c r="AM566" s="39"/>
      <c r="BB566" s="16" t="e">
        <f t="shared" si="411"/>
        <v>#N/A</v>
      </c>
      <c r="BC566" s="16" t="str">
        <f t="shared" si="412"/>
        <v/>
      </c>
      <c r="BD566" s="16" t="e">
        <f t="shared" si="413"/>
        <v>#N/A</v>
      </c>
      <c r="BE566" s="16" t="str">
        <f t="shared" si="414"/>
        <v/>
      </c>
      <c r="BF566" s="16" t="str">
        <f t="shared" si="415"/>
        <v/>
      </c>
      <c r="BG566" s="16" t="e">
        <f t="shared" si="416"/>
        <v>#N/A</v>
      </c>
      <c r="BH566" s="16" t="e">
        <f t="shared" si="417"/>
        <v>#N/A</v>
      </c>
      <c r="BI566" t="e">
        <f t="shared" si="418"/>
        <v>#N/A</v>
      </c>
      <c r="BJ566" t="e">
        <f t="shared" si="419"/>
        <v>#N/A</v>
      </c>
      <c r="BK566" s="4"/>
      <c r="BL566" s="28" t="str">
        <f t="shared" si="420"/>
        <v/>
      </c>
      <c r="BM566" s="28" t="str">
        <f t="shared" si="421"/>
        <v/>
      </c>
      <c r="BN566" t="str">
        <f t="shared" si="422"/>
        <v/>
      </c>
      <c r="BO566" s="4"/>
      <c r="BP566" s="4"/>
      <c r="BQ566" s="4"/>
      <c r="BR566" s="4"/>
      <c r="BS566" s="4"/>
      <c r="CC566" s="30" t="str">
        <f t="shared" si="423"/>
        <v/>
      </c>
      <c r="CD566" s="24" t="e">
        <f t="shared" si="428"/>
        <v>#N/A</v>
      </c>
      <c r="CE566" s="4" t="e">
        <f t="shared" si="429"/>
        <v>#N/A</v>
      </c>
      <c r="CF566" s="33" t="str">
        <f t="shared" si="424"/>
        <v/>
      </c>
      <c r="CG566" t="str">
        <f t="shared" si="425"/>
        <v/>
      </c>
      <c r="CH566" t="e">
        <f t="shared" si="426"/>
        <v>#N/A</v>
      </c>
      <c r="CI566" t="e">
        <f t="shared" si="427"/>
        <v>#N/A</v>
      </c>
      <c r="CJ566" s="4" t="str">
        <f t="shared" si="398"/>
        <v/>
      </c>
      <c r="CK566" s="33" t="e">
        <f t="shared" si="399"/>
        <v>#N/A</v>
      </c>
      <c r="CL566" s="4" t="e">
        <f t="shared" si="400"/>
        <v>#N/A</v>
      </c>
      <c r="CM566" s="24" t="str">
        <f t="shared" si="401"/>
        <v/>
      </c>
      <c r="CN566" s="4" t="str">
        <f t="shared" si="402"/>
        <v/>
      </c>
      <c r="CO566" s="4"/>
      <c r="CR566" s="33" t="str">
        <f t="shared" si="430"/>
        <v/>
      </c>
      <c r="CS566" s="4" t="str">
        <f t="shared" si="431"/>
        <v/>
      </c>
      <c r="CT566" t="str">
        <f t="shared" si="432"/>
        <v/>
      </c>
    </row>
    <row r="567" spans="2:98" x14ac:dyDescent="0.3">
      <c r="B567" s="31">
        <v>560</v>
      </c>
      <c r="C567" s="61"/>
      <c r="D567" s="60"/>
      <c r="E567" s="19" t="str">
        <f t="shared" si="385"/>
        <v/>
      </c>
      <c r="F567" s="20" t="e">
        <f t="shared" si="386"/>
        <v>#N/A</v>
      </c>
      <c r="G567" s="21" t="str">
        <f t="shared" si="387"/>
        <v/>
      </c>
      <c r="H567" s="43"/>
      <c r="I567" s="43"/>
      <c r="J567" s="23" t="str">
        <f t="shared" si="403"/>
        <v/>
      </c>
      <c r="K567" s="24" t="str">
        <f t="shared" si="388"/>
        <v/>
      </c>
      <c r="L567" s="24" t="e">
        <f t="shared" si="389"/>
        <v>#N/A</v>
      </c>
      <c r="N567" s="25" t="str">
        <f t="shared" si="404"/>
        <v/>
      </c>
      <c r="O567" s="23" t="str">
        <f t="shared" si="405"/>
        <v/>
      </c>
      <c r="P567" s="26" t="e">
        <f t="shared" si="406"/>
        <v>#N/A</v>
      </c>
      <c r="Q567" t="b">
        <f t="shared" si="390"/>
        <v>0</v>
      </c>
      <c r="R567" s="26" t="e">
        <f t="shared" si="391"/>
        <v>#N/A</v>
      </c>
      <c r="S567" s="44" t="e">
        <f t="shared" si="392"/>
        <v>#N/A</v>
      </c>
      <c r="AC567" t="str">
        <f t="shared" si="407"/>
        <v/>
      </c>
      <c r="AD567" t="str">
        <f t="shared" si="408"/>
        <v/>
      </c>
      <c r="AE567" s="4" t="str">
        <f t="shared" si="393"/>
        <v/>
      </c>
      <c r="AF567" s="4" t="e">
        <f t="shared" si="409"/>
        <v>#N/A</v>
      </c>
      <c r="AG567" s="4" t="e">
        <f t="shared" si="410"/>
        <v>#N/A</v>
      </c>
      <c r="AH567" s="4" t="e">
        <f t="shared" si="394"/>
        <v>#N/A</v>
      </c>
      <c r="AI567" t="str">
        <f t="shared" si="395"/>
        <v/>
      </c>
      <c r="AJ567" t="str">
        <f t="shared" si="396"/>
        <v/>
      </c>
      <c r="AK567" t="str">
        <f t="shared" si="397"/>
        <v/>
      </c>
      <c r="AM567" s="39"/>
      <c r="BB567" s="16" t="e">
        <f t="shared" si="411"/>
        <v>#N/A</v>
      </c>
      <c r="BC567" s="16" t="str">
        <f t="shared" si="412"/>
        <v/>
      </c>
      <c r="BD567" s="16" t="e">
        <f t="shared" si="413"/>
        <v>#N/A</v>
      </c>
      <c r="BE567" s="16" t="str">
        <f t="shared" si="414"/>
        <v/>
      </c>
      <c r="BF567" s="16" t="str">
        <f t="shared" si="415"/>
        <v/>
      </c>
      <c r="BG567" s="16" t="e">
        <f t="shared" si="416"/>
        <v>#N/A</v>
      </c>
      <c r="BH567" s="16" t="e">
        <f t="shared" si="417"/>
        <v>#N/A</v>
      </c>
      <c r="BI567" t="e">
        <f t="shared" si="418"/>
        <v>#N/A</v>
      </c>
      <c r="BJ567" t="e">
        <f t="shared" si="419"/>
        <v>#N/A</v>
      </c>
      <c r="BK567" s="4"/>
      <c r="BL567" s="28" t="str">
        <f t="shared" si="420"/>
        <v/>
      </c>
      <c r="BM567" s="28" t="str">
        <f t="shared" si="421"/>
        <v/>
      </c>
      <c r="BN567" t="str">
        <f t="shared" si="422"/>
        <v/>
      </c>
      <c r="BO567" s="4"/>
      <c r="BP567" s="4"/>
      <c r="BQ567" s="4"/>
      <c r="BR567" s="4"/>
      <c r="BS567" s="4"/>
      <c r="CC567" s="30" t="str">
        <f t="shared" si="423"/>
        <v/>
      </c>
      <c r="CD567" s="24" t="e">
        <f t="shared" si="428"/>
        <v>#N/A</v>
      </c>
      <c r="CE567" s="4" t="e">
        <f t="shared" si="429"/>
        <v>#N/A</v>
      </c>
      <c r="CF567" s="33" t="str">
        <f t="shared" si="424"/>
        <v/>
      </c>
      <c r="CG567" t="str">
        <f t="shared" si="425"/>
        <v/>
      </c>
      <c r="CH567" t="e">
        <f t="shared" si="426"/>
        <v>#N/A</v>
      </c>
      <c r="CI567" t="e">
        <f t="shared" si="427"/>
        <v>#N/A</v>
      </c>
      <c r="CJ567" s="4" t="str">
        <f t="shared" si="398"/>
        <v/>
      </c>
      <c r="CK567" s="33" t="e">
        <f t="shared" si="399"/>
        <v>#N/A</v>
      </c>
      <c r="CL567" s="4" t="e">
        <f t="shared" si="400"/>
        <v>#N/A</v>
      </c>
      <c r="CM567" s="24" t="str">
        <f t="shared" si="401"/>
        <v/>
      </c>
      <c r="CN567" s="4" t="str">
        <f t="shared" si="402"/>
        <v/>
      </c>
      <c r="CO567" s="4"/>
      <c r="CR567" s="33" t="str">
        <f t="shared" si="430"/>
        <v/>
      </c>
      <c r="CS567" s="4" t="str">
        <f t="shared" si="431"/>
        <v/>
      </c>
      <c r="CT567" t="str">
        <f t="shared" si="432"/>
        <v/>
      </c>
    </row>
    <row r="568" spans="2:98" x14ac:dyDescent="0.3">
      <c r="B568" s="31">
        <v>561</v>
      </c>
      <c r="C568" s="61"/>
      <c r="D568" s="60"/>
      <c r="E568" s="19" t="str">
        <f t="shared" si="385"/>
        <v/>
      </c>
      <c r="F568" s="20" t="e">
        <f t="shared" si="386"/>
        <v>#N/A</v>
      </c>
      <c r="G568" s="21" t="str">
        <f t="shared" si="387"/>
        <v/>
      </c>
      <c r="H568" s="43"/>
      <c r="I568" s="43"/>
      <c r="J568" s="23" t="str">
        <f t="shared" si="403"/>
        <v/>
      </c>
      <c r="K568" s="24" t="str">
        <f t="shared" si="388"/>
        <v/>
      </c>
      <c r="L568" s="24" t="e">
        <f t="shared" si="389"/>
        <v>#N/A</v>
      </c>
      <c r="N568" s="25" t="str">
        <f t="shared" si="404"/>
        <v/>
      </c>
      <c r="O568" s="23" t="str">
        <f t="shared" si="405"/>
        <v/>
      </c>
      <c r="P568" s="26" t="e">
        <f t="shared" si="406"/>
        <v>#N/A</v>
      </c>
      <c r="Q568" t="b">
        <f t="shared" si="390"/>
        <v>0</v>
      </c>
      <c r="R568" s="26" t="e">
        <f t="shared" si="391"/>
        <v>#N/A</v>
      </c>
      <c r="S568" s="44" t="e">
        <f t="shared" si="392"/>
        <v>#N/A</v>
      </c>
      <c r="AC568" t="str">
        <f t="shared" si="407"/>
        <v/>
      </c>
      <c r="AD568" t="str">
        <f t="shared" si="408"/>
        <v/>
      </c>
      <c r="AE568" s="4" t="str">
        <f t="shared" si="393"/>
        <v/>
      </c>
      <c r="AF568" s="4" t="e">
        <f t="shared" si="409"/>
        <v>#N/A</v>
      </c>
      <c r="AG568" s="4" t="e">
        <f t="shared" si="410"/>
        <v>#N/A</v>
      </c>
      <c r="AH568" s="4" t="e">
        <f t="shared" si="394"/>
        <v>#N/A</v>
      </c>
      <c r="AI568" t="str">
        <f t="shared" si="395"/>
        <v/>
      </c>
      <c r="AJ568" t="str">
        <f t="shared" si="396"/>
        <v/>
      </c>
      <c r="AK568" t="str">
        <f t="shared" si="397"/>
        <v/>
      </c>
      <c r="AM568" s="39"/>
      <c r="BB568" s="16" t="e">
        <f t="shared" si="411"/>
        <v>#N/A</v>
      </c>
      <c r="BC568" s="16" t="str">
        <f t="shared" si="412"/>
        <v/>
      </c>
      <c r="BD568" s="16" t="e">
        <f t="shared" si="413"/>
        <v>#N/A</v>
      </c>
      <c r="BE568" s="16" t="str">
        <f t="shared" si="414"/>
        <v/>
      </c>
      <c r="BF568" s="16" t="str">
        <f t="shared" si="415"/>
        <v/>
      </c>
      <c r="BG568" s="16" t="e">
        <f t="shared" si="416"/>
        <v>#N/A</v>
      </c>
      <c r="BH568" s="16" t="e">
        <f t="shared" si="417"/>
        <v>#N/A</v>
      </c>
      <c r="BI568" t="e">
        <f t="shared" si="418"/>
        <v>#N/A</v>
      </c>
      <c r="BJ568" t="e">
        <f t="shared" si="419"/>
        <v>#N/A</v>
      </c>
      <c r="BK568" s="4"/>
      <c r="BL568" s="28" t="str">
        <f t="shared" si="420"/>
        <v/>
      </c>
      <c r="BM568" s="28" t="str">
        <f t="shared" si="421"/>
        <v/>
      </c>
      <c r="BN568" t="str">
        <f t="shared" si="422"/>
        <v/>
      </c>
      <c r="BO568" s="4"/>
      <c r="BP568" s="4"/>
      <c r="BQ568" s="4"/>
      <c r="BR568" s="4"/>
      <c r="BS568" s="4"/>
      <c r="CC568" s="30" t="str">
        <f t="shared" si="423"/>
        <v/>
      </c>
      <c r="CD568" s="24" t="e">
        <f t="shared" si="428"/>
        <v>#N/A</v>
      </c>
      <c r="CE568" s="4" t="e">
        <f t="shared" si="429"/>
        <v>#N/A</v>
      </c>
      <c r="CF568" s="33" t="str">
        <f t="shared" si="424"/>
        <v/>
      </c>
      <c r="CG568" t="str">
        <f t="shared" si="425"/>
        <v/>
      </c>
      <c r="CH568" t="e">
        <f t="shared" si="426"/>
        <v>#N/A</v>
      </c>
      <c r="CI568" t="e">
        <f t="shared" si="427"/>
        <v>#N/A</v>
      </c>
      <c r="CJ568" s="4" t="str">
        <f t="shared" si="398"/>
        <v/>
      </c>
      <c r="CK568" s="33" t="e">
        <f t="shared" si="399"/>
        <v>#N/A</v>
      </c>
      <c r="CL568" s="4" t="e">
        <f t="shared" si="400"/>
        <v>#N/A</v>
      </c>
      <c r="CM568" s="24" t="str">
        <f t="shared" si="401"/>
        <v/>
      </c>
      <c r="CN568" s="4" t="str">
        <f t="shared" si="402"/>
        <v/>
      </c>
      <c r="CO568" s="4"/>
      <c r="CR568" s="33" t="str">
        <f t="shared" si="430"/>
        <v/>
      </c>
      <c r="CS568" s="4" t="str">
        <f t="shared" si="431"/>
        <v/>
      </c>
      <c r="CT568" t="str">
        <f t="shared" si="432"/>
        <v/>
      </c>
    </row>
    <row r="569" spans="2:98" x14ac:dyDescent="0.3">
      <c r="B569" s="31">
        <v>562</v>
      </c>
      <c r="C569" s="61"/>
      <c r="D569" s="60"/>
      <c r="E569" s="19" t="str">
        <f t="shared" si="385"/>
        <v/>
      </c>
      <c r="F569" s="20" t="e">
        <f t="shared" si="386"/>
        <v>#N/A</v>
      </c>
      <c r="G569" s="21" t="str">
        <f t="shared" si="387"/>
        <v/>
      </c>
      <c r="H569" s="43"/>
      <c r="I569" s="43"/>
      <c r="J569" s="23" t="str">
        <f t="shared" si="403"/>
        <v/>
      </c>
      <c r="K569" s="24" t="str">
        <f t="shared" si="388"/>
        <v/>
      </c>
      <c r="L569" s="24" t="e">
        <f t="shared" si="389"/>
        <v>#N/A</v>
      </c>
      <c r="N569" s="25" t="str">
        <f t="shared" si="404"/>
        <v/>
      </c>
      <c r="O569" s="23" t="str">
        <f t="shared" si="405"/>
        <v/>
      </c>
      <c r="P569" s="26" t="e">
        <f t="shared" si="406"/>
        <v>#N/A</v>
      </c>
      <c r="Q569" t="b">
        <f t="shared" si="390"/>
        <v>0</v>
      </c>
      <c r="R569" s="26" t="e">
        <f t="shared" si="391"/>
        <v>#N/A</v>
      </c>
      <c r="S569" s="44" t="e">
        <f t="shared" si="392"/>
        <v>#N/A</v>
      </c>
      <c r="AC569" t="str">
        <f t="shared" si="407"/>
        <v/>
      </c>
      <c r="AD569" t="str">
        <f t="shared" si="408"/>
        <v/>
      </c>
      <c r="AE569" s="4" t="str">
        <f t="shared" si="393"/>
        <v/>
      </c>
      <c r="AF569" s="4" t="e">
        <f t="shared" si="409"/>
        <v>#N/A</v>
      </c>
      <c r="AG569" s="4" t="e">
        <f t="shared" si="410"/>
        <v>#N/A</v>
      </c>
      <c r="AH569" s="4" t="e">
        <f t="shared" si="394"/>
        <v>#N/A</v>
      </c>
      <c r="AI569" t="str">
        <f t="shared" si="395"/>
        <v/>
      </c>
      <c r="AJ569" t="str">
        <f t="shared" si="396"/>
        <v/>
      </c>
      <c r="AK569" t="str">
        <f t="shared" si="397"/>
        <v/>
      </c>
      <c r="AM569" s="39"/>
      <c r="BB569" s="16" t="e">
        <f t="shared" si="411"/>
        <v>#N/A</v>
      </c>
      <c r="BC569" s="16" t="str">
        <f t="shared" si="412"/>
        <v/>
      </c>
      <c r="BD569" s="16" t="e">
        <f t="shared" si="413"/>
        <v>#N/A</v>
      </c>
      <c r="BE569" s="16" t="str">
        <f t="shared" si="414"/>
        <v/>
      </c>
      <c r="BF569" s="16" t="str">
        <f t="shared" si="415"/>
        <v/>
      </c>
      <c r="BG569" s="16" t="e">
        <f t="shared" si="416"/>
        <v>#N/A</v>
      </c>
      <c r="BH569" s="16" t="e">
        <f t="shared" si="417"/>
        <v>#N/A</v>
      </c>
      <c r="BI569" t="e">
        <f t="shared" si="418"/>
        <v>#N/A</v>
      </c>
      <c r="BJ569" t="e">
        <f t="shared" si="419"/>
        <v>#N/A</v>
      </c>
      <c r="BK569" s="4"/>
      <c r="BL569" s="28" t="str">
        <f t="shared" si="420"/>
        <v/>
      </c>
      <c r="BM569" s="28" t="str">
        <f t="shared" si="421"/>
        <v/>
      </c>
      <c r="BN569" t="str">
        <f t="shared" si="422"/>
        <v/>
      </c>
      <c r="BO569" s="4"/>
      <c r="BP569" s="4"/>
      <c r="BQ569" s="4"/>
      <c r="BR569" s="4"/>
      <c r="BS569" s="4"/>
      <c r="CC569" s="30" t="str">
        <f t="shared" si="423"/>
        <v/>
      </c>
      <c r="CD569" s="24" t="e">
        <f t="shared" si="428"/>
        <v>#N/A</v>
      </c>
      <c r="CE569" s="4" t="e">
        <f t="shared" si="429"/>
        <v>#N/A</v>
      </c>
      <c r="CF569" s="33" t="str">
        <f t="shared" si="424"/>
        <v/>
      </c>
      <c r="CG569" t="str">
        <f t="shared" si="425"/>
        <v/>
      </c>
      <c r="CH569" t="e">
        <f t="shared" si="426"/>
        <v>#N/A</v>
      </c>
      <c r="CI569" t="e">
        <f t="shared" si="427"/>
        <v>#N/A</v>
      </c>
      <c r="CJ569" s="4" t="str">
        <f t="shared" si="398"/>
        <v/>
      </c>
      <c r="CK569" s="33" t="e">
        <f t="shared" si="399"/>
        <v>#N/A</v>
      </c>
      <c r="CL569" s="4" t="e">
        <f t="shared" si="400"/>
        <v>#N/A</v>
      </c>
      <c r="CM569" s="24" t="str">
        <f t="shared" si="401"/>
        <v/>
      </c>
      <c r="CN569" s="4" t="str">
        <f t="shared" si="402"/>
        <v/>
      </c>
      <c r="CO569" s="4"/>
      <c r="CR569" s="33" t="str">
        <f t="shared" si="430"/>
        <v/>
      </c>
      <c r="CS569" s="4" t="str">
        <f t="shared" si="431"/>
        <v/>
      </c>
      <c r="CT569" t="str">
        <f t="shared" si="432"/>
        <v/>
      </c>
    </row>
    <row r="570" spans="2:98" x14ac:dyDescent="0.3">
      <c r="B570" s="31">
        <v>563</v>
      </c>
      <c r="C570" s="61"/>
      <c r="D570" s="60"/>
      <c r="E570" s="19" t="str">
        <f t="shared" si="385"/>
        <v/>
      </c>
      <c r="F570" s="20" t="e">
        <f t="shared" si="386"/>
        <v>#N/A</v>
      </c>
      <c r="G570" s="21" t="str">
        <f t="shared" si="387"/>
        <v/>
      </c>
      <c r="H570" s="43"/>
      <c r="I570" s="43"/>
      <c r="J570" s="23" t="str">
        <f t="shared" si="403"/>
        <v/>
      </c>
      <c r="K570" s="24" t="str">
        <f t="shared" si="388"/>
        <v/>
      </c>
      <c r="L570" s="24" t="e">
        <f t="shared" si="389"/>
        <v>#N/A</v>
      </c>
      <c r="N570" s="25" t="str">
        <f t="shared" si="404"/>
        <v/>
      </c>
      <c r="O570" s="23" t="str">
        <f t="shared" si="405"/>
        <v/>
      </c>
      <c r="P570" s="26" t="e">
        <f t="shared" si="406"/>
        <v>#N/A</v>
      </c>
      <c r="Q570" t="b">
        <f t="shared" si="390"/>
        <v>0</v>
      </c>
      <c r="R570" s="26" t="e">
        <f t="shared" si="391"/>
        <v>#N/A</v>
      </c>
      <c r="S570" s="44" t="e">
        <f t="shared" si="392"/>
        <v>#N/A</v>
      </c>
      <c r="AC570" t="str">
        <f t="shared" si="407"/>
        <v/>
      </c>
      <c r="AD570" t="str">
        <f t="shared" si="408"/>
        <v/>
      </c>
      <c r="AE570" s="4" t="str">
        <f t="shared" si="393"/>
        <v/>
      </c>
      <c r="AF570" s="4" t="e">
        <f t="shared" si="409"/>
        <v>#N/A</v>
      </c>
      <c r="AG570" s="4" t="e">
        <f t="shared" si="410"/>
        <v>#N/A</v>
      </c>
      <c r="AH570" s="4" t="e">
        <f t="shared" si="394"/>
        <v>#N/A</v>
      </c>
      <c r="AI570" t="str">
        <f t="shared" si="395"/>
        <v/>
      </c>
      <c r="AJ570" t="str">
        <f t="shared" si="396"/>
        <v/>
      </c>
      <c r="AK570" t="str">
        <f t="shared" si="397"/>
        <v/>
      </c>
      <c r="AM570" s="39"/>
      <c r="BB570" s="16" t="e">
        <f t="shared" si="411"/>
        <v>#N/A</v>
      </c>
      <c r="BC570" s="16" t="str">
        <f t="shared" si="412"/>
        <v/>
      </c>
      <c r="BD570" s="16" t="e">
        <f t="shared" si="413"/>
        <v>#N/A</v>
      </c>
      <c r="BE570" s="16" t="str">
        <f t="shared" si="414"/>
        <v/>
      </c>
      <c r="BF570" s="16" t="str">
        <f t="shared" si="415"/>
        <v/>
      </c>
      <c r="BG570" s="16" t="e">
        <f t="shared" si="416"/>
        <v>#N/A</v>
      </c>
      <c r="BH570" s="16" t="e">
        <f t="shared" si="417"/>
        <v>#N/A</v>
      </c>
      <c r="BI570" t="e">
        <f t="shared" si="418"/>
        <v>#N/A</v>
      </c>
      <c r="BJ570" t="e">
        <f t="shared" si="419"/>
        <v>#N/A</v>
      </c>
      <c r="BK570" s="4"/>
      <c r="BL570" s="28" t="str">
        <f t="shared" si="420"/>
        <v/>
      </c>
      <c r="BM570" s="28" t="str">
        <f t="shared" si="421"/>
        <v/>
      </c>
      <c r="BN570" t="str">
        <f t="shared" si="422"/>
        <v/>
      </c>
      <c r="BO570" s="4"/>
      <c r="BP570" s="4"/>
      <c r="BQ570" s="4"/>
      <c r="BR570" s="4"/>
      <c r="BS570" s="4"/>
      <c r="CC570" s="30" t="str">
        <f t="shared" si="423"/>
        <v/>
      </c>
      <c r="CD570" s="24" t="e">
        <f t="shared" si="428"/>
        <v>#N/A</v>
      </c>
      <c r="CE570" s="4" t="e">
        <f t="shared" si="429"/>
        <v>#N/A</v>
      </c>
      <c r="CF570" s="33" t="str">
        <f t="shared" si="424"/>
        <v/>
      </c>
      <c r="CG570" t="str">
        <f t="shared" si="425"/>
        <v/>
      </c>
      <c r="CH570" t="e">
        <f t="shared" si="426"/>
        <v>#N/A</v>
      </c>
      <c r="CI570" t="e">
        <f t="shared" si="427"/>
        <v>#N/A</v>
      </c>
      <c r="CJ570" s="4" t="str">
        <f t="shared" si="398"/>
        <v/>
      </c>
      <c r="CK570" s="33" t="e">
        <f t="shared" si="399"/>
        <v>#N/A</v>
      </c>
      <c r="CL570" s="4" t="e">
        <f t="shared" si="400"/>
        <v>#N/A</v>
      </c>
      <c r="CM570" s="24" t="str">
        <f t="shared" si="401"/>
        <v/>
      </c>
      <c r="CN570" s="4" t="str">
        <f t="shared" si="402"/>
        <v/>
      </c>
      <c r="CO570" s="4"/>
      <c r="CR570" s="33" t="str">
        <f t="shared" si="430"/>
        <v/>
      </c>
      <c r="CS570" s="4" t="str">
        <f t="shared" si="431"/>
        <v/>
      </c>
      <c r="CT570" t="str">
        <f t="shared" si="432"/>
        <v/>
      </c>
    </row>
    <row r="571" spans="2:98" x14ac:dyDescent="0.3">
      <c r="B571" s="31">
        <v>564</v>
      </c>
      <c r="C571" s="61"/>
      <c r="D571" s="60"/>
      <c r="E571" s="19" t="str">
        <f t="shared" si="385"/>
        <v/>
      </c>
      <c r="F571" s="20" t="e">
        <f t="shared" si="386"/>
        <v>#N/A</v>
      </c>
      <c r="G571" s="21" t="str">
        <f t="shared" si="387"/>
        <v/>
      </c>
      <c r="H571" s="43"/>
      <c r="I571" s="43"/>
      <c r="J571" s="23" t="str">
        <f t="shared" si="403"/>
        <v/>
      </c>
      <c r="K571" s="24" t="str">
        <f t="shared" si="388"/>
        <v/>
      </c>
      <c r="L571" s="24" t="e">
        <f t="shared" si="389"/>
        <v>#N/A</v>
      </c>
      <c r="N571" s="25" t="str">
        <f t="shared" si="404"/>
        <v/>
      </c>
      <c r="O571" s="23" t="str">
        <f t="shared" si="405"/>
        <v/>
      </c>
      <c r="P571" s="26" t="e">
        <f t="shared" si="406"/>
        <v>#N/A</v>
      </c>
      <c r="Q571" t="b">
        <f t="shared" si="390"/>
        <v>0</v>
      </c>
      <c r="R571" s="26" t="e">
        <f t="shared" si="391"/>
        <v>#N/A</v>
      </c>
      <c r="S571" s="44" t="e">
        <f t="shared" si="392"/>
        <v>#N/A</v>
      </c>
      <c r="AC571" t="str">
        <f t="shared" si="407"/>
        <v/>
      </c>
      <c r="AD571" t="str">
        <f t="shared" si="408"/>
        <v/>
      </c>
      <c r="AE571" s="4" t="str">
        <f t="shared" si="393"/>
        <v/>
      </c>
      <c r="AF571" s="4" t="e">
        <f t="shared" si="409"/>
        <v>#N/A</v>
      </c>
      <c r="AG571" s="4" t="e">
        <f t="shared" si="410"/>
        <v>#N/A</v>
      </c>
      <c r="AH571" s="4" t="e">
        <f t="shared" si="394"/>
        <v>#N/A</v>
      </c>
      <c r="AI571" t="str">
        <f t="shared" si="395"/>
        <v/>
      </c>
      <c r="AJ571" t="str">
        <f t="shared" si="396"/>
        <v/>
      </c>
      <c r="AK571" t="str">
        <f t="shared" si="397"/>
        <v/>
      </c>
      <c r="AM571" s="39"/>
      <c r="BB571" s="16" t="e">
        <f t="shared" si="411"/>
        <v>#N/A</v>
      </c>
      <c r="BC571" s="16" t="str">
        <f t="shared" si="412"/>
        <v/>
      </c>
      <c r="BD571" s="16" t="e">
        <f t="shared" si="413"/>
        <v>#N/A</v>
      </c>
      <c r="BE571" s="16" t="str">
        <f t="shared" si="414"/>
        <v/>
      </c>
      <c r="BF571" s="16" t="str">
        <f t="shared" si="415"/>
        <v/>
      </c>
      <c r="BG571" s="16" t="e">
        <f t="shared" si="416"/>
        <v>#N/A</v>
      </c>
      <c r="BH571" s="16" t="e">
        <f t="shared" si="417"/>
        <v>#N/A</v>
      </c>
      <c r="BI571" t="e">
        <f t="shared" si="418"/>
        <v>#N/A</v>
      </c>
      <c r="BJ571" t="e">
        <f t="shared" si="419"/>
        <v>#N/A</v>
      </c>
      <c r="BK571" s="4"/>
      <c r="BL571" s="28" t="str">
        <f t="shared" si="420"/>
        <v/>
      </c>
      <c r="BM571" s="28" t="str">
        <f t="shared" si="421"/>
        <v/>
      </c>
      <c r="BN571" t="str">
        <f t="shared" si="422"/>
        <v/>
      </c>
      <c r="BO571" s="4"/>
      <c r="BP571" s="4"/>
      <c r="BQ571" s="4"/>
      <c r="BR571" s="4"/>
      <c r="BS571" s="4"/>
      <c r="CC571" s="30" t="str">
        <f t="shared" si="423"/>
        <v/>
      </c>
      <c r="CD571" s="24" t="e">
        <f t="shared" si="428"/>
        <v>#N/A</v>
      </c>
      <c r="CE571" s="4" t="e">
        <f t="shared" si="429"/>
        <v>#N/A</v>
      </c>
      <c r="CF571" s="33" t="str">
        <f t="shared" si="424"/>
        <v/>
      </c>
      <c r="CG571" t="str">
        <f t="shared" si="425"/>
        <v/>
      </c>
      <c r="CH571" t="e">
        <f t="shared" si="426"/>
        <v>#N/A</v>
      </c>
      <c r="CI571" t="e">
        <f t="shared" si="427"/>
        <v>#N/A</v>
      </c>
      <c r="CJ571" s="4" t="str">
        <f t="shared" si="398"/>
        <v/>
      </c>
      <c r="CK571" s="33" t="e">
        <f t="shared" si="399"/>
        <v>#N/A</v>
      </c>
      <c r="CL571" s="4" t="e">
        <f t="shared" si="400"/>
        <v>#N/A</v>
      </c>
      <c r="CM571" s="24" t="str">
        <f t="shared" si="401"/>
        <v/>
      </c>
      <c r="CN571" s="4" t="str">
        <f t="shared" si="402"/>
        <v/>
      </c>
      <c r="CO571" s="4"/>
      <c r="CR571" s="33" t="str">
        <f t="shared" si="430"/>
        <v/>
      </c>
      <c r="CS571" s="4" t="str">
        <f t="shared" si="431"/>
        <v/>
      </c>
      <c r="CT571" t="str">
        <f t="shared" si="432"/>
        <v/>
      </c>
    </row>
    <row r="572" spans="2:98" x14ac:dyDescent="0.3">
      <c r="B572" s="31">
        <v>565</v>
      </c>
      <c r="C572" s="61"/>
      <c r="D572" s="60"/>
      <c r="E572" s="19" t="str">
        <f t="shared" si="385"/>
        <v/>
      </c>
      <c r="F572" s="20" t="e">
        <f t="shared" si="386"/>
        <v>#N/A</v>
      </c>
      <c r="G572" s="21" t="str">
        <f t="shared" si="387"/>
        <v/>
      </c>
      <c r="H572" s="43"/>
      <c r="I572" s="43"/>
      <c r="J572" s="23" t="str">
        <f t="shared" si="403"/>
        <v/>
      </c>
      <c r="K572" s="24" t="str">
        <f t="shared" si="388"/>
        <v/>
      </c>
      <c r="L572" s="24" t="e">
        <f t="shared" si="389"/>
        <v>#N/A</v>
      </c>
      <c r="N572" s="25" t="str">
        <f t="shared" si="404"/>
        <v/>
      </c>
      <c r="O572" s="23" t="str">
        <f t="shared" si="405"/>
        <v/>
      </c>
      <c r="P572" s="26" t="e">
        <f t="shared" si="406"/>
        <v>#N/A</v>
      </c>
      <c r="Q572" t="b">
        <f t="shared" si="390"/>
        <v>0</v>
      </c>
      <c r="R572" s="26" t="e">
        <f t="shared" si="391"/>
        <v>#N/A</v>
      </c>
      <c r="S572" s="44" t="e">
        <f t="shared" si="392"/>
        <v>#N/A</v>
      </c>
      <c r="AC572" t="str">
        <f t="shared" si="407"/>
        <v/>
      </c>
      <c r="AD572" t="str">
        <f t="shared" si="408"/>
        <v/>
      </c>
      <c r="AE572" s="4" t="str">
        <f t="shared" si="393"/>
        <v/>
      </c>
      <c r="AF572" s="4" t="e">
        <f t="shared" si="409"/>
        <v>#N/A</v>
      </c>
      <c r="AG572" s="4" t="e">
        <f t="shared" si="410"/>
        <v>#N/A</v>
      </c>
      <c r="AH572" s="4" t="e">
        <f t="shared" si="394"/>
        <v>#N/A</v>
      </c>
      <c r="AI572" t="str">
        <f t="shared" si="395"/>
        <v/>
      </c>
      <c r="AJ572" t="str">
        <f t="shared" si="396"/>
        <v/>
      </c>
      <c r="AK572" t="str">
        <f t="shared" si="397"/>
        <v/>
      </c>
      <c r="AM572" s="39"/>
      <c r="BB572" s="16" t="e">
        <f t="shared" si="411"/>
        <v>#N/A</v>
      </c>
      <c r="BC572" s="16" t="str">
        <f t="shared" si="412"/>
        <v/>
      </c>
      <c r="BD572" s="16" t="e">
        <f t="shared" si="413"/>
        <v>#N/A</v>
      </c>
      <c r="BE572" s="16" t="str">
        <f t="shared" si="414"/>
        <v/>
      </c>
      <c r="BF572" s="16" t="str">
        <f t="shared" si="415"/>
        <v/>
      </c>
      <c r="BG572" s="16" t="e">
        <f t="shared" si="416"/>
        <v>#N/A</v>
      </c>
      <c r="BH572" s="16" t="e">
        <f t="shared" si="417"/>
        <v>#N/A</v>
      </c>
      <c r="BI572" t="e">
        <f t="shared" si="418"/>
        <v>#N/A</v>
      </c>
      <c r="BJ572" t="e">
        <f t="shared" si="419"/>
        <v>#N/A</v>
      </c>
      <c r="BK572" s="4"/>
      <c r="BL572" s="28" t="str">
        <f t="shared" si="420"/>
        <v/>
      </c>
      <c r="BM572" s="28" t="str">
        <f t="shared" si="421"/>
        <v/>
      </c>
      <c r="BN572" t="str">
        <f t="shared" si="422"/>
        <v/>
      </c>
      <c r="BO572" s="4"/>
      <c r="BP572" s="4"/>
      <c r="BQ572" s="4"/>
      <c r="BR572" s="4"/>
      <c r="BS572" s="4"/>
      <c r="CC572" s="30" t="str">
        <f t="shared" si="423"/>
        <v/>
      </c>
      <c r="CD572" s="24" t="e">
        <f t="shared" si="428"/>
        <v>#N/A</v>
      </c>
      <c r="CE572" s="4" t="e">
        <f t="shared" si="429"/>
        <v>#N/A</v>
      </c>
      <c r="CF572" s="33" t="str">
        <f t="shared" si="424"/>
        <v/>
      </c>
      <c r="CG572" t="str">
        <f t="shared" si="425"/>
        <v/>
      </c>
      <c r="CH572" t="e">
        <f t="shared" si="426"/>
        <v>#N/A</v>
      </c>
      <c r="CI572" t="e">
        <f t="shared" si="427"/>
        <v>#N/A</v>
      </c>
      <c r="CJ572" s="4" t="str">
        <f t="shared" si="398"/>
        <v/>
      </c>
      <c r="CK572" s="33" t="e">
        <f t="shared" si="399"/>
        <v>#N/A</v>
      </c>
      <c r="CL572" s="4" t="e">
        <f t="shared" si="400"/>
        <v>#N/A</v>
      </c>
      <c r="CM572" s="24" t="str">
        <f t="shared" si="401"/>
        <v/>
      </c>
      <c r="CN572" s="4" t="str">
        <f t="shared" si="402"/>
        <v/>
      </c>
      <c r="CO572" s="4"/>
      <c r="CR572" s="33" t="str">
        <f t="shared" si="430"/>
        <v/>
      </c>
      <c r="CS572" s="4" t="str">
        <f t="shared" si="431"/>
        <v/>
      </c>
      <c r="CT572" t="str">
        <f t="shared" si="432"/>
        <v/>
      </c>
    </row>
    <row r="573" spans="2:98" x14ac:dyDescent="0.3">
      <c r="B573" s="31">
        <v>566</v>
      </c>
      <c r="C573" s="61"/>
      <c r="D573" s="60"/>
      <c r="E573" s="19" t="str">
        <f t="shared" si="385"/>
        <v/>
      </c>
      <c r="F573" s="20" t="e">
        <f t="shared" si="386"/>
        <v>#N/A</v>
      </c>
      <c r="G573" s="21" t="str">
        <f t="shared" si="387"/>
        <v/>
      </c>
      <c r="H573" s="43"/>
      <c r="I573" s="43"/>
      <c r="J573" s="23" t="str">
        <f t="shared" si="403"/>
        <v/>
      </c>
      <c r="K573" s="24" t="str">
        <f t="shared" si="388"/>
        <v/>
      </c>
      <c r="L573" s="24" t="e">
        <f t="shared" si="389"/>
        <v>#N/A</v>
      </c>
      <c r="N573" s="25" t="str">
        <f t="shared" si="404"/>
        <v/>
      </c>
      <c r="O573" s="23" t="str">
        <f t="shared" si="405"/>
        <v/>
      </c>
      <c r="P573" s="26" t="e">
        <f t="shared" si="406"/>
        <v>#N/A</v>
      </c>
      <c r="Q573" t="b">
        <f t="shared" si="390"/>
        <v>0</v>
      </c>
      <c r="R573" s="26" t="e">
        <f t="shared" si="391"/>
        <v>#N/A</v>
      </c>
      <c r="S573" s="44" t="e">
        <f t="shared" si="392"/>
        <v>#N/A</v>
      </c>
      <c r="AC573" t="str">
        <f t="shared" si="407"/>
        <v/>
      </c>
      <c r="AD573" t="str">
        <f t="shared" si="408"/>
        <v/>
      </c>
      <c r="AE573" s="4" t="str">
        <f t="shared" si="393"/>
        <v/>
      </c>
      <c r="AF573" s="4" t="e">
        <f t="shared" si="409"/>
        <v>#N/A</v>
      </c>
      <c r="AG573" s="4" t="e">
        <f t="shared" si="410"/>
        <v>#N/A</v>
      </c>
      <c r="AH573" s="4" t="e">
        <f t="shared" si="394"/>
        <v>#N/A</v>
      </c>
      <c r="AI573" t="str">
        <f t="shared" si="395"/>
        <v/>
      </c>
      <c r="AJ573" t="str">
        <f t="shared" si="396"/>
        <v/>
      </c>
      <c r="AK573" t="str">
        <f t="shared" si="397"/>
        <v/>
      </c>
      <c r="AM573" s="39"/>
      <c r="BB573" s="16" t="e">
        <f t="shared" si="411"/>
        <v>#N/A</v>
      </c>
      <c r="BC573" s="16" t="str">
        <f t="shared" si="412"/>
        <v/>
      </c>
      <c r="BD573" s="16" t="e">
        <f t="shared" si="413"/>
        <v>#N/A</v>
      </c>
      <c r="BE573" s="16" t="str">
        <f t="shared" si="414"/>
        <v/>
      </c>
      <c r="BF573" s="16" t="str">
        <f t="shared" si="415"/>
        <v/>
      </c>
      <c r="BG573" s="16" t="e">
        <f t="shared" si="416"/>
        <v>#N/A</v>
      </c>
      <c r="BH573" s="16" t="e">
        <f t="shared" si="417"/>
        <v>#N/A</v>
      </c>
      <c r="BI573" t="e">
        <f t="shared" si="418"/>
        <v>#N/A</v>
      </c>
      <c r="BJ573" t="e">
        <f t="shared" si="419"/>
        <v>#N/A</v>
      </c>
      <c r="BK573" s="4"/>
      <c r="BL573" s="28" t="str">
        <f t="shared" si="420"/>
        <v/>
      </c>
      <c r="BM573" s="28" t="str">
        <f t="shared" si="421"/>
        <v/>
      </c>
      <c r="BN573" t="str">
        <f t="shared" si="422"/>
        <v/>
      </c>
      <c r="BO573" s="4"/>
      <c r="BP573" s="4"/>
      <c r="BQ573" s="4"/>
      <c r="BR573" s="4"/>
      <c r="BS573" s="4"/>
      <c r="CC573" s="30" t="str">
        <f t="shared" si="423"/>
        <v/>
      </c>
      <c r="CD573" s="24" t="e">
        <f t="shared" si="428"/>
        <v>#N/A</v>
      </c>
      <c r="CE573" s="4" t="e">
        <f t="shared" si="429"/>
        <v>#N/A</v>
      </c>
      <c r="CF573" s="33" t="str">
        <f t="shared" si="424"/>
        <v/>
      </c>
      <c r="CG573" t="str">
        <f t="shared" si="425"/>
        <v/>
      </c>
      <c r="CH573" t="e">
        <f t="shared" si="426"/>
        <v>#N/A</v>
      </c>
      <c r="CI573" t="e">
        <f t="shared" si="427"/>
        <v>#N/A</v>
      </c>
      <c r="CJ573" s="4" t="str">
        <f t="shared" si="398"/>
        <v/>
      </c>
      <c r="CK573" s="33" t="e">
        <f t="shared" si="399"/>
        <v>#N/A</v>
      </c>
      <c r="CL573" s="4" t="e">
        <f t="shared" si="400"/>
        <v>#N/A</v>
      </c>
      <c r="CM573" s="24" t="str">
        <f t="shared" si="401"/>
        <v/>
      </c>
      <c r="CN573" s="4" t="str">
        <f t="shared" si="402"/>
        <v/>
      </c>
      <c r="CO573" s="4"/>
      <c r="CR573" s="33" t="str">
        <f t="shared" si="430"/>
        <v/>
      </c>
      <c r="CS573" s="4" t="str">
        <f t="shared" si="431"/>
        <v/>
      </c>
      <c r="CT573" t="str">
        <f t="shared" si="432"/>
        <v/>
      </c>
    </row>
    <row r="574" spans="2:98" x14ac:dyDescent="0.3">
      <c r="B574" s="31">
        <v>567</v>
      </c>
      <c r="C574" s="61"/>
      <c r="D574" s="60"/>
      <c r="E574" s="19" t="str">
        <f t="shared" si="385"/>
        <v/>
      </c>
      <c r="F574" s="20" t="e">
        <f t="shared" si="386"/>
        <v>#N/A</v>
      </c>
      <c r="G574" s="21" t="str">
        <f t="shared" si="387"/>
        <v/>
      </c>
      <c r="H574" s="43"/>
      <c r="I574" s="43"/>
      <c r="J574" s="23" t="str">
        <f t="shared" si="403"/>
        <v/>
      </c>
      <c r="K574" s="24" t="str">
        <f t="shared" si="388"/>
        <v/>
      </c>
      <c r="L574" s="24" t="e">
        <f t="shared" si="389"/>
        <v>#N/A</v>
      </c>
      <c r="N574" s="25" t="str">
        <f t="shared" si="404"/>
        <v/>
      </c>
      <c r="O574" s="23" t="str">
        <f t="shared" si="405"/>
        <v/>
      </c>
      <c r="P574" s="26" t="e">
        <f t="shared" si="406"/>
        <v>#N/A</v>
      </c>
      <c r="Q574" t="b">
        <f t="shared" si="390"/>
        <v>0</v>
      </c>
      <c r="R574" s="26" t="e">
        <f t="shared" si="391"/>
        <v>#N/A</v>
      </c>
      <c r="S574" s="44" t="e">
        <f t="shared" si="392"/>
        <v>#N/A</v>
      </c>
      <c r="AC574" t="str">
        <f t="shared" si="407"/>
        <v/>
      </c>
      <c r="AD574" t="str">
        <f t="shared" si="408"/>
        <v/>
      </c>
      <c r="AE574" s="4" t="str">
        <f t="shared" si="393"/>
        <v/>
      </c>
      <c r="AF574" s="4" t="e">
        <f t="shared" si="409"/>
        <v>#N/A</v>
      </c>
      <c r="AG574" s="4" t="e">
        <f t="shared" si="410"/>
        <v>#N/A</v>
      </c>
      <c r="AH574" s="4" t="e">
        <f t="shared" si="394"/>
        <v>#N/A</v>
      </c>
      <c r="AI574" t="str">
        <f t="shared" si="395"/>
        <v/>
      </c>
      <c r="AJ574" t="str">
        <f t="shared" si="396"/>
        <v/>
      </c>
      <c r="AK574" t="str">
        <f t="shared" si="397"/>
        <v/>
      </c>
      <c r="AM574" s="39"/>
      <c r="BB574" s="16" t="e">
        <f t="shared" si="411"/>
        <v>#N/A</v>
      </c>
      <c r="BC574" s="16" t="str">
        <f t="shared" si="412"/>
        <v/>
      </c>
      <c r="BD574" s="16" t="e">
        <f t="shared" si="413"/>
        <v>#N/A</v>
      </c>
      <c r="BE574" s="16" t="str">
        <f t="shared" si="414"/>
        <v/>
      </c>
      <c r="BF574" s="16" t="str">
        <f t="shared" si="415"/>
        <v/>
      </c>
      <c r="BG574" s="16" t="e">
        <f t="shared" si="416"/>
        <v>#N/A</v>
      </c>
      <c r="BH574" s="16" t="e">
        <f t="shared" si="417"/>
        <v>#N/A</v>
      </c>
      <c r="BI574" t="e">
        <f t="shared" si="418"/>
        <v>#N/A</v>
      </c>
      <c r="BJ574" t="e">
        <f t="shared" si="419"/>
        <v>#N/A</v>
      </c>
      <c r="BK574" s="4"/>
      <c r="BL574" s="28" t="str">
        <f t="shared" si="420"/>
        <v/>
      </c>
      <c r="BM574" s="28" t="str">
        <f t="shared" si="421"/>
        <v/>
      </c>
      <c r="BN574" t="str">
        <f t="shared" si="422"/>
        <v/>
      </c>
      <c r="BO574" s="4"/>
      <c r="BP574" s="4"/>
      <c r="BQ574" s="4"/>
      <c r="BR574" s="4"/>
      <c r="BS574" s="4"/>
      <c r="CC574" s="30" t="str">
        <f t="shared" si="423"/>
        <v/>
      </c>
      <c r="CD574" s="24" t="e">
        <f t="shared" si="428"/>
        <v>#N/A</v>
      </c>
      <c r="CE574" s="4" t="e">
        <f t="shared" si="429"/>
        <v>#N/A</v>
      </c>
      <c r="CF574" s="33" t="str">
        <f t="shared" si="424"/>
        <v/>
      </c>
      <c r="CG574" t="str">
        <f t="shared" si="425"/>
        <v/>
      </c>
      <c r="CH574" t="e">
        <f t="shared" si="426"/>
        <v>#N/A</v>
      </c>
      <c r="CI574" t="e">
        <f t="shared" si="427"/>
        <v>#N/A</v>
      </c>
      <c r="CJ574" s="4" t="str">
        <f t="shared" si="398"/>
        <v/>
      </c>
      <c r="CK574" s="33" t="e">
        <f t="shared" si="399"/>
        <v>#N/A</v>
      </c>
      <c r="CL574" s="4" t="e">
        <f t="shared" si="400"/>
        <v>#N/A</v>
      </c>
      <c r="CM574" s="24" t="str">
        <f t="shared" si="401"/>
        <v/>
      </c>
      <c r="CN574" s="4" t="str">
        <f t="shared" si="402"/>
        <v/>
      </c>
      <c r="CO574" s="4"/>
      <c r="CR574" s="33" t="str">
        <f t="shared" si="430"/>
        <v/>
      </c>
      <c r="CS574" s="4" t="str">
        <f t="shared" si="431"/>
        <v/>
      </c>
      <c r="CT574" t="str">
        <f t="shared" si="432"/>
        <v/>
      </c>
    </row>
    <row r="575" spans="2:98" x14ac:dyDescent="0.3">
      <c r="B575" s="31">
        <v>568</v>
      </c>
      <c r="C575" s="61"/>
      <c r="D575" s="60"/>
      <c r="E575" s="19" t="str">
        <f t="shared" si="385"/>
        <v/>
      </c>
      <c r="F575" s="20" t="e">
        <f t="shared" si="386"/>
        <v>#N/A</v>
      </c>
      <c r="G575" s="21" t="str">
        <f t="shared" si="387"/>
        <v/>
      </c>
      <c r="H575" s="43"/>
      <c r="I575" s="43"/>
      <c r="J575" s="23" t="str">
        <f t="shared" si="403"/>
        <v/>
      </c>
      <c r="K575" s="24" t="str">
        <f t="shared" si="388"/>
        <v/>
      </c>
      <c r="L575" s="24" t="e">
        <f t="shared" si="389"/>
        <v>#N/A</v>
      </c>
      <c r="N575" s="25" t="str">
        <f t="shared" si="404"/>
        <v/>
      </c>
      <c r="O575" s="23" t="str">
        <f t="shared" si="405"/>
        <v/>
      </c>
      <c r="P575" s="26" t="e">
        <f t="shared" si="406"/>
        <v>#N/A</v>
      </c>
      <c r="Q575" t="b">
        <f t="shared" si="390"/>
        <v>0</v>
      </c>
      <c r="R575" s="26" t="e">
        <f t="shared" si="391"/>
        <v>#N/A</v>
      </c>
      <c r="S575" s="44" t="e">
        <f t="shared" si="392"/>
        <v>#N/A</v>
      </c>
      <c r="AC575" t="str">
        <f t="shared" si="407"/>
        <v/>
      </c>
      <c r="AD575" t="str">
        <f t="shared" si="408"/>
        <v/>
      </c>
      <c r="AE575" s="4" t="str">
        <f t="shared" si="393"/>
        <v/>
      </c>
      <c r="AF575" s="4" t="e">
        <f t="shared" si="409"/>
        <v>#N/A</v>
      </c>
      <c r="AG575" s="4" t="e">
        <f t="shared" si="410"/>
        <v>#N/A</v>
      </c>
      <c r="AH575" s="4" t="e">
        <f t="shared" si="394"/>
        <v>#N/A</v>
      </c>
      <c r="AI575" t="str">
        <f t="shared" si="395"/>
        <v/>
      </c>
      <c r="AJ575" t="str">
        <f t="shared" si="396"/>
        <v/>
      </c>
      <c r="AK575" t="str">
        <f t="shared" si="397"/>
        <v/>
      </c>
      <c r="AM575" s="39"/>
      <c r="BB575" s="16" t="e">
        <f t="shared" si="411"/>
        <v>#N/A</v>
      </c>
      <c r="BC575" s="16" t="str">
        <f t="shared" si="412"/>
        <v/>
      </c>
      <c r="BD575" s="16" t="e">
        <f t="shared" si="413"/>
        <v>#N/A</v>
      </c>
      <c r="BE575" s="16" t="str">
        <f t="shared" si="414"/>
        <v/>
      </c>
      <c r="BF575" s="16" t="str">
        <f t="shared" si="415"/>
        <v/>
      </c>
      <c r="BG575" s="16" t="e">
        <f t="shared" si="416"/>
        <v>#N/A</v>
      </c>
      <c r="BH575" s="16" t="e">
        <f t="shared" si="417"/>
        <v>#N/A</v>
      </c>
      <c r="BI575" t="e">
        <f t="shared" si="418"/>
        <v>#N/A</v>
      </c>
      <c r="BJ575" t="e">
        <f t="shared" si="419"/>
        <v>#N/A</v>
      </c>
      <c r="BK575" s="4"/>
      <c r="BL575" s="28" t="str">
        <f t="shared" si="420"/>
        <v/>
      </c>
      <c r="BM575" s="28" t="str">
        <f t="shared" si="421"/>
        <v/>
      </c>
      <c r="BN575" t="str">
        <f t="shared" si="422"/>
        <v/>
      </c>
      <c r="BO575" s="4"/>
      <c r="BP575" s="4"/>
      <c r="BQ575" s="4"/>
      <c r="BR575" s="4"/>
      <c r="BS575" s="4"/>
      <c r="CC575" s="30" t="str">
        <f t="shared" si="423"/>
        <v/>
      </c>
      <c r="CD575" s="24" t="e">
        <f t="shared" si="428"/>
        <v>#N/A</v>
      </c>
      <c r="CE575" s="4" t="e">
        <f t="shared" si="429"/>
        <v>#N/A</v>
      </c>
      <c r="CF575" s="33" t="str">
        <f t="shared" si="424"/>
        <v/>
      </c>
      <c r="CG575" t="str">
        <f t="shared" si="425"/>
        <v/>
      </c>
      <c r="CH575" t="e">
        <f t="shared" si="426"/>
        <v>#N/A</v>
      </c>
      <c r="CI575" t="e">
        <f t="shared" si="427"/>
        <v>#N/A</v>
      </c>
      <c r="CJ575" s="4" t="str">
        <f t="shared" si="398"/>
        <v/>
      </c>
      <c r="CK575" s="33" t="e">
        <f t="shared" si="399"/>
        <v>#N/A</v>
      </c>
      <c r="CL575" s="4" t="e">
        <f t="shared" si="400"/>
        <v>#N/A</v>
      </c>
      <c r="CM575" s="24" t="str">
        <f t="shared" si="401"/>
        <v/>
      </c>
      <c r="CN575" s="4" t="str">
        <f t="shared" si="402"/>
        <v/>
      </c>
      <c r="CO575" s="4"/>
      <c r="CR575" s="33" t="str">
        <f t="shared" si="430"/>
        <v/>
      </c>
      <c r="CS575" s="4" t="str">
        <f t="shared" si="431"/>
        <v/>
      </c>
      <c r="CT575" t="str">
        <f t="shared" si="432"/>
        <v/>
      </c>
    </row>
    <row r="576" spans="2:98" x14ac:dyDescent="0.3">
      <c r="B576" s="31">
        <v>569</v>
      </c>
      <c r="C576" s="61"/>
      <c r="D576" s="60"/>
      <c r="E576" s="19" t="str">
        <f t="shared" si="385"/>
        <v/>
      </c>
      <c r="F576" s="20" t="e">
        <f t="shared" si="386"/>
        <v>#N/A</v>
      </c>
      <c r="G576" s="21" t="str">
        <f t="shared" si="387"/>
        <v/>
      </c>
      <c r="H576" s="43"/>
      <c r="I576" s="43"/>
      <c r="J576" s="23" t="str">
        <f t="shared" si="403"/>
        <v/>
      </c>
      <c r="K576" s="24" t="str">
        <f t="shared" si="388"/>
        <v/>
      </c>
      <c r="L576" s="24" t="e">
        <f t="shared" si="389"/>
        <v>#N/A</v>
      </c>
      <c r="N576" s="25" t="str">
        <f t="shared" si="404"/>
        <v/>
      </c>
      <c r="O576" s="23" t="str">
        <f t="shared" si="405"/>
        <v/>
      </c>
      <c r="P576" s="26" t="e">
        <f t="shared" si="406"/>
        <v>#N/A</v>
      </c>
      <c r="Q576" t="b">
        <f t="shared" si="390"/>
        <v>0</v>
      </c>
      <c r="R576" s="26" t="e">
        <f t="shared" si="391"/>
        <v>#N/A</v>
      </c>
      <c r="S576" s="44" t="e">
        <f t="shared" si="392"/>
        <v>#N/A</v>
      </c>
      <c r="AC576" t="str">
        <f t="shared" si="407"/>
        <v/>
      </c>
      <c r="AD576" t="str">
        <f t="shared" si="408"/>
        <v/>
      </c>
      <c r="AE576" s="4" t="str">
        <f t="shared" si="393"/>
        <v/>
      </c>
      <c r="AF576" s="4" t="e">
        <f t="shared" si="409"/>
        <v>#N/A</v>
      </c>
      <c r="AG576" s="4" t="e">
        <f t="shared" si="410"/>
        <v>#N/A</v>
      </c>
      <c r="AH576" s="4" t="e">
        <f t="shared" si="394"/>
        <v>#N/A</v>
      </c>
      <c r="AI576" t="str">
        <f t="shared" si="395"/>
        <v/>
      </c>
      <c r="AJ576" t="str">
        <f t="shared" si="396"/>
        <v/>
      </c>
      <c r="AK576" t="str">
        <f t="shared" si="397"/>
        <v/>
      </c>
      <c r="AM576" s="39"/>
      <c r="BB576" s="16" t="e">
        <f t="shared" si="411"/>
        <v>#N/A</v>
      </c>
      <c r="BC576" s="16" t="str">
        <f t="shared" si="412"/>
        <v/>
      </c>
      <c r="BD576" s="16" t="e">
        <f t="shared" si="413"/>
        <v>#N/A</v>
      </c>
      <c r="BE576" s="16" t="str">
        <f t="shared" si="414"/>
        <v/>
      </c>
      <c r="BF576" s="16" t="str">
        <f t="shared" si="415"/>
        <v/>
      </c>
      <c r="BG576" s="16" t="e">
        <f t="shared" si="416"/>
        <v>#N/A</v>
      </c>
      <c r="BH576" s="16" t="e">
        <f t="shared" si="417"/>
        <v>#N/A</v>
      </c>
      <c r="BI576" t="e">
        <f t="shared" si="418"/>
        <v>#N/A</v>
      </c>
      <c r="BJ576" t="e">
        <f t="shared" si="419"/>
        <v>#N/A</v>
      </c>
      <c r="BK576" s="4"/>
      <c r="BL576" s="28" t="str">
        <f t="shared" si="420"/>
        <v/>
      </c>
      <c r="BM576" s="28" t="str">
        <f t="shared" si="421"/>
        <v/>
      </c>
      <c r="BN576" t="str">
        <f t="shared" si="422"/>
        <v/>
      </c>
      <c r="BO576" s="4"/>
      <c r="BP576" s="4"/>
      <c r="BQ576" s="4"/>
      <c r="BR576" s="4"/>
      <c r="BS576" s="4"/>
      <c r="CC576" s="30" t="str">
        <f t="shared" si="423"/>
        <v/>
      </c>
      <c r="CD576" s="24" t="e">
        <f t="shared" si="428"/>
        <v>#N/A</v>
      </c>
      <c r="CE576" s="4" t="e">
        <f t="shared" si="429"/>
        <v>#N/A</v>
      </c>
      <c r="CF576" s="33" t="str">
        <f t="shared" si="424"/>
        <v/>
      </c>
      <c r="CG576" t="str">
        <f t="shared" si="425"/>
        <v/>
      </c>
      <c r="CH576" t="e">
        <f t="shared" si="426"/>
        <v>#N/A</v>
      </c>
      <c r="CI576" t="e">
        <f t="shared" si="427"/>
        <v>#N/A</v>
      </c>
      <c r="CJ576" s="4" t="str">
        <f t="shared" si="398"/>
        <v/>
      </c>
      <c r="CK576" s="33" t="e">
        <f t="shared" si="399"/>
        <v>#N/A</v>
      </c>
      <c r="CL576" s="4" t="e">
        <f t="shared" si="400"/>
        <v>#N/A</v>
      </c>
      <c r="CM576" s="24" t="str">
        <f t="shared" si="401"/>
        <v/>
      </c>
      <c r="CN576" s="4" t="str">
        <f t="shared" si="402"/>
        <v/>
      </c>
      <c r="CO576" s="4"/>
      <c r="CR576" s="33" t="str">
        <f t="shared" si="430"/>
        <v/>
      </c>
      <c r="CS576" s="4" t="str">
        <f t="shared" si="431"/>
        <v/>
      </c>
      <c r="CT576" t="str">
        <f t="shared" si="432"/>
        <v/>
      </c>
    </row>
    <row r="577" spans="2:98" x14ac:dyDescent="0.3">
      <c r="B577" s="31">
        <v>570</v>
      </c>
      <c r="C577" s="61"/>
      <c r="D577" s="60"/>
      <c r="E577" s="19" t="str">
        <f t="shared" si="385"/>
        <v/>
      </c>
      <c r="F577" s="20" t="e">
        <f t="shared" si="386"/>
        <v>#N/A</v>
      </c>
      <c r="G577" s="21" t="str">
        <f t="shared" si="387"/>
        <v/>
      </c>
      <c r="H577" s="43"/>
      <c r="I577" s="43"/>
      <c r="J577" s="23" t="str">
        <f t="shared" si="403"/>
        <v/>
      </c>
      <c r="K577" s="24" t="str">
        <f t="shared" si="388"/>
        <v/>
      </c>
      <c r="L577" s="24" t="e">
        <f t="shared" si="389"/>
        <v>#N/A</v>
      </c>
      <c r="N577" s="25" t="str">
        <f t="shared" si="404"/>
        <v/>
      </c>
      <c r="O577" s="23" t="str">
        <f t="shared" si="405"/>
        <v/>
      </c>
      <c r="P577" s="26" t="e">
        <f t="shared" si="406"/>
        <v>#N/A</v>
      </c>
      <c r="Q577" t="b">
        <f t="shared" si="390"/>
        <v>0</v>
      </c>
      <c r="R577" s="26" t="e">
        <f t="shared" si="391"/>
        <v>#N/A</v>
      </c>
      <c r="S577" s="44" t="e">
        <f t="shared" si="392"/>
        <v>#N/A</v>
      </c>
      <c r="AC577" t="str">
        <f t="shared" si="407"/>
        <v/>
      </c>
      <c r="AD577" t="str">
        <f t="shared" si="408"/>
        <v/>
      </c>
      <c r="AE577" s="4" t="str">
        <f t="shared" si="393"/>
        <v/>
      </c>
      <c r="AF577" s="4" t="e">
        <f t="shared" si="409"/>
        <v>#N/A</v>
      </c>
      <c r="AG577" s="4" t="e">
        <f t="shared" si="410"/>
        <v>#N/A</v>
      </c>
      <c r="AH577" s="4" t="e">
        <f t="shared" si="394"/>
        <v>#N/A</v>
      </c>
      <c r="AI577" t="str">
        <f t="shared" si="395"/>
        <v/>
      </c>
      <c r="AJ577" t="str">
        <f t="shared" si="396"/>
        <v/>
      </c>
      <c r="AK577" t="str">
        <f t="shared" si="397"/>
        <v/>
      </c>
      <c r="AM577" s="39"/>
      <c r="BB577" s="16" t="e">
        <f t="shared" si="411"/>
        <v>#N/A</v>
      </c>
      <c r="BC577" s="16" t="str">
        <f t="shared" si="412"/>
        <v/>
      </c>
      <c r="BD577" s="16" t="e">
        <f t="shared" si="413"/>
        <v>#N/A</v>
      </c>
      <c r="BE577" s="16" t="str">
        <f t="shared" si="414"/>
        <v/>
      </c>
      <c r="BF577" s="16" t="str">
        <f t="shared" si="415"/>
        <v/>
      </c>
      <c r="BG577" s="16" t="e">
        <f t="shared" si="416"/>
        <v>#N/A</v>
      </c>
      <c r="BH577" s="16" t="e">
        <f t="shared" si="417"/>
        <v>#N/A</v>
      </c>
      <c r="BI577" t="e">
        <f t="shared" si="418"/>
        <v>#N/A</v>
      </c>
      <c r="BJ577" t="e">
        <f t="shared" si="419"/>
        <v>#N/A</v>
      </c>
      <c r="BK577" s="4"/>
      <c r="BL577" s="28" t="str">
        <f t="shared" si="420"/>
        <v/>
      </c>
      <c r="BM577" s="28" t="str">
        <f t="shared" si="421"/>
        <v/>
      </c>
      <c r="BN577" t="str">
        <f t="shared" si="422"/>
        <v/>
      </c>
      <c r="BO577" s="4"/>
      <c r="BP577" s="4"/>
      <c r="BQ577" s="4"/>
      <c r="BR577" s="4"/>
      <c r="BS577" s="4"/>
      <c r="CC577" s="30" t="str">
        <f t="shared" si="423"/>
        <v/>
      </c>
      <c r="CD577" s="24" t="e">
        <f t="shared" si="428"/>
        <v>#N/A</v>
      </c>
      <c r="CE577" s="4" t="e">
        <f t="shared" si="429"/>
        <v>#N/A</v>
      </c>
      <c r="CF577" s="33" t="str">
        <f t="shared" si="424"/>
        <v/>
      </c>
      <c r="CG577" t="str">
        <f t="shared" si="425"/>
        <v/>
      </c>
      <c r="CH577" t="e">
        <f t="shared" si="426"/>
        <v>#N/A</v>
      </c>
      <c r="CI577" t="e">
        <f t="shared" si="427"/>
        <v>#N/A</v>
      </c>
      <c r="CJ577" s="4" t="str">
        <f t="shared" si="398"/>
        <v/>
      </c>
      <c r="CK577" s="33" t="e">
        <f t="shared" si="399"/>
        <v>#N/A</v>
      </c>
      <c r="CL577" s="4" t="e">
        <f t="shared" si="400"/>
        <v>#N/A</v>
      </c>
      <c r="CM577" s="24" t="str">
        <f t="shared" si="401"/>
        <v/>
      </c>
      <c r="CN577" s="4" t="str">
        <f t="shared" si="402"/>
        <v/>
      </c>
      <c r="CO577" s="4"/>
      <c r="CR577" s="33" t="str">
        <f t="shared" si="430"/>
        <v/>
      </c>
      <c r="CS577" s="4" t="str">
        <f t="shared" si="431"/>
        <v/>
      </c>
      <c r="CT577" t="str">
        <f t="shared" si="432"/>
        <v/>
      </c>
    </row>
    <row r="578" spans="2:98" x14ac:dyDescent="0.3">
      <c r="B578" s="31">
        <v>571</v>
      </c>
      <c r="C578" s="61"/>
      <c r="D578" s="60"/>
      <c r="E578" s="19" t="str">
        <f t="shared" ref="E578:E641" si="433">IF(C578&gt;0,C578-C577,"")</f>
        <v/>
      </c>
      <c r="F578" s="20" t="e">
        <f t="shared" ref="F578:F641" si="434">IF(ISNUMBER(D578),((C578^0.5+C577^0.5)/2)^2,NA())</f>
        <v>#N/A</v>
      </c>
      <c r="G578" s="21" t="str">
        <f t="shared" ref="G578:G641" si="435">IF(ISNUMBER(C578),($D578-$D577)/(C578-C577),"")</f>
        <v/>
      </c>
      <c r="H578" s="43"/>
      <c r="I578" s="43"/>
      <c r="J578" s="23" t="str">
        <f t="shared" si="403"/>
        <v/>
      </c>
      <c r="K578" s="24" t="str">
        <f t="shared" ref="K578:K641" si="436">IF(ISNUMBER(C578),100*ABS((D578-J578)/D578),"")</f>
        <v/>
      </c>
      <c r="L578" s="24" t="e">
        <f t="shared" ref="L578:L641" si="437">IF(K578&gt;2,NA(),K578)</f>
        <v>#N/A</v>
      </c>
      <c r="N578" s="25" t="str">
        <f t="shared" si="404"/>
        <v/>
      </c>
      <c r="O578" s="23" t="str">
        <f t="shared" si="405"/>
        <v/>
      </c>
      <c r="P578" s="26" t="e">
        <f t="shared" si="406"/>
        <v>#N/A</v>
      </c>
      <c r="Q578" t="b">
        <f t="shared" ref="Q578:Q641" si="438">K578&lt;$M$8</f>
        <v>0</v>
      </c>
      <c r="R578" s="26" t="e">
        <f t="shared" ref="R578:R641" si="439">IF(ISNUMBER(N577),F578,NA())</f>
        <v>#N/A</v>
      </c>
      <c r="S578" s="44" t="e">
        <f t="shared" ref="S578:S641" si="440">IF(ISNUMBER(N577),G578,NA())</f>
        <v>#N/A</v>
      </c>
      <c r="AC578" t="str">
        <f t="shared" si="407"/>
        <v/>
      </c>
      <c r="AD578" t="str">
        <f t="shared" si="408"/>
        <v/>
      </c>
      <c r="AE578" s="4" t="str">
        <f t="shared" ref="AE578:AE641" si="441">IF(ISNUMBER(AD578),AD578^0.5,"")</f>
        <v/>
      </c>
      <c r="AF578" s="4" t="e">
        <f t="shared" si="409"/>
        <v>#N/A</v>
      </c>
      <c r="AG578" s="4" t="e">
        <f t="shared" si="410"/>
        <v>#N/A</v>
      </c>
      <c r="AH578" s="4" t="e">
        <f t="shared" ref="AH578:AH641" si="442">IF(ISNUMBER(AD578),AD578^0.5,NA())</f>
        <v>#N/A</v>
      </c>
      <c r="AI578" t="str">
        <f t="shared" ref="AI578:AI641" si="443">IF(ISNUMBER(AF578),$AM$8*AE578+$AN$8*AD578,"")</f>
        <v/>
      </c>
      <c r="AJ578" t="str">
        <f t="shared" ref="AJ578:AJ641" si="444">IF(ISNUMBER(AF578),AF578^2,"")</f>
        <v/>
      </c>
      <c r="AK578" t="str">
        <f t="shared" ref="AK578:AK641" si="445">IF(ISNUMBER(AF578),(AF578-AI578)^2,"")</f>
        <v/>
      </c>
      <c r="AM578" s="39"/>
      <c r="BB578" s="16" t="e">
        <f t="shared" si="411"/>
        <v>#N/A</v>
      </c>
      <c r="BC578" s="16" t="str">
        <f t="shared" si="412"/>
        <v/>
      </c>
      <c r="BD578" s="16" t="e">
        <f t="shared" si="413"/>
        <v>#N/A</v>
      </c>
      <c r="BE578" s="16" t="str">
        <f t="shared" si="414"/>
        <v/>
      </c>
      <c r="BF578" s="16" t="str">
        <f t="shared" si="415"/>
        <v/>
      </c>
      <c r="BG578" s="16" t="e">
        <f t="shared" si="416"/>
        <v>#N/A</v>
      </c>
      <c r="BH578" s="16" t="e">
        <f t="shared" si="417"/>
        <v>#N/A</v>
      </c>
      <c r="BI578" t="e">
        <f t="shared" si="418"/>
        <v>#N/A</v>
      </c>
      <c r="BJ578" t="e">
        <f t="shared" si="419"/>
        <v>#N/A</v>
      </c>
      <c r="BK578" s="4"/>
      <c r="BL578" s="28" t="str">
        <f t="shared" si="420"/>
        <v/>
      </c>
      <c r="BM578" s="28" t="str">
        <f t="shared" si="421"/>
        <v/>
      </c>
      <c r="BN578" t="str">
        <f t="shared" si="422"/>
        <v/>
      </c>
      <c r="BO578" s="4"/>
      <c r="BP578" s="4"/>
      <c r="BQ578" s="4"/>
      <c r="BR578" s="4"/>
      <c r="BS578" s="4"/>
      <c r="CC578" s="30" t="str">
        <f t="shared" si="423"/>
        <v/>
      </c>
      <c r="CD578" s="24" t="e">
        <f t="shared" si="428"/>
        <v>#N/A</v>
      </c>
      <c r="CE578" s="4" t="e">
        <f t="shared" si="429"/>
        <v>#N/A</v>
      </c>
      <c r="CF578" s="33" t="str">
        <f t="shared" si="424"/>
        <v/>
      </c>
      <c r="CG578" t="str">
        <f t="shared" si="425"/>
        <v/>
      </c>
      <c r="CH578" t="e">
        <f t="shared" si="426"/>
        <v>#N/A</v>
      </c>
      <c r="CI578" t="e">
        <f t="shared" si="427"/>
        <v>#N/A</v>
      </c>
      <c r="CJ578" s="4" t="str">
        <f t="shared" ref="CJ578:CJ641" si="446">IF(ISNUMBER(CG578),CG578^0.5,"")</f>
        <v/>
      </c>
      <c r="CK578" s="33" t="e">
        <f t="shared" ref="CK578:CK641" si="447">IF(ISNUMBER(CG578),IF(CG577&gt;0,(CF578-CF577)/(CJ578-CJ577),NA()),NA())</f>
        <v>#N/A</v>
      </c>
      <c r="CL578" s="4" t="e">
        <f t="shared" ref="CL578:CL641" si="448">IF(ISNUMBER(CG578),IF(CG577&gt;0,SQRT(CG577*CG578)^0.5,NA()),NA())</f>
        <v>#N/A</v>
      </c>
      <c r="CM578" s="24" t="str">
        <f t="shared" ref="CM578:CM641" si="449">IF(ISNUMBER(CG578),IF(CG577&gt;0,(CF578-CF577)/(CJ578-CJ577),""),"")</f>
        <v/>
      </c>
      <c r="CN578" s="4" t="str">
        <f t="shared" ref="CN578:CN641" si="450">IF(ISNUMBER(CG578),IF(CG577&gt;0,SQRT(CG577*CG578)^0.5,""),"")</f>
        <v/>
      </c>
      <c r="CO578" s="4"/>
      <c r="CR578" s="33" t="str">
        <f t="shared" si="430"/>
        <v/>
      </c>
      <c r="CS578" s="4" t="str">
        <f t="shared" si="431"/>
        <v/>
      </c>
      <c r="CT578" t="str">
        <f t="shared" si="432"/>
        <v/>
      </c>
    </row>
    <row r="579" spans="2:98" x14ac:dyDescent="0.3">
      <c r="B579" s="31">
        <v>572</v>
      </c>
      <c r="C579" s="61"/>
      <c r="D579" s="60"/>
      <c r="E579" s="19" t="str">
        <f t="shared" si="433"/>
        <v/>
      </c>
      <c r="F579" s="20" t="e">
        <f t="shared" si="434"/>
        <v>#N/A</v>
      </c>
      <c r="G579" s="21" t="str">
        <f t="shared" si="435"/>
        <v/>
      </c>
      <c r="H579" s="43"/>
      <c r="I579" s="43"/>
      <c r="J579" s="23" t="str">
        <f t="shared" si="403"/>
        <v/>
      </c>
      <c r="K579" s="24" t="str">
        <f t="shared" si="436"/>
        <v/>
      </c>
      <c r="L579" s="24" t="e">
        <f t="shared" si="437"/>
        <v>#N/A</v>
      </c>
      <c r="N579" s="25" t="str">
        <f t="shared" si="404"/>
        <v/>
      </c>
      <c r="O579" s="23" t="str">
        <f t="shared" si="405"/>
        <v/>
      </c>
      <c r="P579" s="26" t="e">
        <f t="shared" si="406"/>
        <v>#N/A</v>
      </c>
      <c r="Q579" t="b">
        <f t="shared" si="438"/>
        <v>0</v>
      </c>
      <c r="R579" s="26" t="e">
        <f t="shared" si="439"/>
        <v>#N/A</v>
      </c>
      <c r="S579" s="44" t="e">
        <f t="shared" si="440"/>
        <v>#N/A</v>
      </c>
      <c r="AC579" t="str">
        <f t="shared" si="407"/>
        <v/>
      </c>
      <c r="AD579" t="str">
        <f t="shared" si="408"/>
        <v/>
      </c>
      <c r="AE579" s="4" t="str">
        <f t="shared" si="441"/>
        <v/>
      </c>
      <c r="AF579" s="4" t="e">
        <f t="shared" si="409"/>
        <v>#N/A</v>
      </c>
      <c r="AG579" s="4" t="e">
        <f t="shared" si="410"/>
        <v>#N/A</v>
      </c>
      <c r="AH579" s="4" t="e">
        <f t="shared" si="442"/>
        <v>#N/A</v>
      </c>
      <c r="AI579" t="str">
        <f t="shared" si="443"/>
        <v/>
      </c>
      <c r="AJ579" t="str">
        <f t="shared" si="444"/>
        <v/>
      </c>
      <c r="AK579" t="str">
        <f t="shared" si="445"/>
        <v/>
      </c>
      <c r="AM579" s="39"/>
      <c r="BB579" s="16" t="e">
        <f t="shared" si="411"/>
        <v>#N/A</v>
      </c>
      <c r="BC579" s="16" t="str">
        <f t="shared" si="412"/>
        <v/>
      </c>
      <c r="BD579" s="16" t="e">
        <f t="shared" si="413"/>
        <v>#N/A</v>
      </c>
      <c r="BE579" s="16" t="str">
        <f t="shared" si="414"/>
        <v/>
      </c>
      <c r="BF579" s="16" t="str">
        <f t="shared" si="415"/>
        <v/>
      </c>
      <c r="BG579" s="16" t="e">
        <f t="shared" si="416"/>
        <v>#N/A</v>
      </c>
      <c r="BH579" s="16" t="e">
        <f t="shared" si="417"/>
        <v>#N/A</v>
      </c>
      <c r="BI579" t="e">
        <f t="shared" si="418"/>
        <v>#N/A</v>
      </c>
      <c r="BJ579" t="e">
        <f t="shared" si="419"/>
        <v>#N/A</v>
      </c>
      <c r="BK579" s="4"/>
      <c r="BL579" s="28" t="str">
        <f t="shared" si="420"/>
        <v/>
      </c>
      <c r="BM579" s="28" t="str">
        <f t="shared" si="421"/>
        <v/>
      </c>
      <c r="BN579" t="str">
        <f t="shared" si="422"/>
        <v/>
      </c>
      <c r="BO579" s="4"/>
      <c r="BP579" s="4"/>
      <c r="BQ579" s="4"/>
      <c r="BR579" s="4"/>
      <c r="BS579" s="4"/>
      <c r="CC579" s="30" t="str">
        <f t="shared" si="423"/>
        <v/>
      </c>
      <c r="CD579" s="24" t="e">
        <f t="shared" si="428"/>
        <v>#N/A</v>
      </c>
      <c r="CE579" s="4" t="e">
        <f t="shared" si="429"/>
        <v>#N/A</v>
      </c>
      <c r="CF579" s="33" t="str">
        <f t="shared" si="424"/>
        <v/>
      </c>
      <c r="CG579" t="str">
        <f t="shared" si="425"/>
        <v/>
      </c>
      <c r="CH579" t="e">
        <f t="shared" si="426"/>
        <v>#N/A</v>
      </c>
      <c r="CI579" t="e">
        <f t="shared" si="427"/>
        <v>#N/A</v>
      </c>
      <c r="CJ579" s="4" t="str">
        <f t="shared" si="446"/>
        <v/>
      </c>
      <c r="CK579" s="33" t="e">
        <f t="shared" si="447"/>
        <v>#N/A</v>
      </c>
      <c r="CL579" s="4" t="e">
        <f t="shared" si="448"/>
        <v>#N/A</v>
      </c>
      <c r="CM579" s="24" t="str">
        <f t="shared" si="449"/>
        <v/>
      </c>
      <c r="CN579" s="4" t="str">
        <f t="shared" si="450"/>
        <v/>
      </c>
      <c r="CO579" s="4"/>
      <c r="CR579" s="33" t="str">
        <f t="shared" si="430"/>
        <v/>
      </c>
      <c r="CS579" s="4" t="str">
        <f t="shared" si="431"/>
        <v/>
      </c>
      <c r="CT579" t="str">
        <f t="shared" si="432"/>
        <v/>
      </c>
    </row>
    <row r="580" spans="2:98" x14ac:dyDescent="0.3">
      <c r="B580" s="31">
        <v>573</v>
      </c>
      <c r="C580" s="61"/>
      <c r="D580" s="60"/>
      <c r="E580" s="19" t="str">
        <f t="shared" si="433"/>
        <v/>
      </c>
      <c r="F580" s="20" t="e">
        <f t="shared" si="434"/>
        <v>#N/A</v>
      </c>
      <c r="G580" s="21" t="str">
        <f t="shared" si="435"/>
        <v/>
      </c>
      <c r="H580" s="43"/>
      <c r="I580" s="43"/>
      <c r="J580" s="23" t="str">
        <f t="shared" si="403"/>
        <v/>
      </c>
      <c r="K580" s="24" t="str">
        <f t="shared" si="436"/>
        <v/>
      </c>
      <c r="L580" s="24" t="e">
        <f t="shared" si="437"/>
        <v>#N/A</v>
      </c>
      <c r="N580" s="25" t="str">
        <f t="shared" si="404"/>
        <v/>
      </c>
      <c r="O580" s="23" t="str">
        <f t="shared" si="405"/>
        <v/>
      </c>
      <c r="P580" s="26" t="e">
        <f t="shared" si="406"/>
        <v>#N/A</v>
      </c>
      <c r="Q580" t="b">
        <f t="shared" si="438"/>
        <v>0</v>
      </c>
      <c r="R580" s="26" t="e">
        <f t="shared" si="439"/>
        <v>#N/A</v>
      </c>
      <c r="S580" s="44" t="e">
        <f t="shared" si="440"/>
        <v>#N/A</v>
      </c>
      <c r="AC580" t="str">
        <f t="shared" si="407"/>
        <v/>
      </c>
      <c r="AD580" t="str">
        <f t="shared" si="408"/>
        <v/>
      </c>
      <c r="AE580" s="4" t="str">
        <f t="shared" si="441"/>
        <v/>
      </c>
      <c r="AF580" s="4" t="e">
        <f t="shared" si="409"/>
        <v>#N/A</v>
      </c>
      <c r="AG580" s="4" t="e">
        <f t="shared" si="410"/>
        <v>#N/A</v>
      </c>
      <c r="AH580" s="4" t="e">
        <f t="shared" si="442"/>
        <v>#N/A</v>
      </c>
      <c r="AI580" t="str">
        <f t="shared" si="443"/>
        <v/>
      </c>
      <c r="AJ580" t="str">
        <f t="shared" si="444"/>
        <v/>
      </c>
      <c r="AK580" t="str">
        <f t="shared" si="445"/>
        <v/>
      </c>
      <c r="AM580" s="39"/>
      <c r="BB580" s="16" t="e">
        <f t="shared" si="411"/>
        <v>#N/A</v>
      </c>
      <c r="BC580" s="16" t="str">
        <f t="shared" si="412"/>
        <v/>
      </c>
      <c r="BD580" s="16" t="e">
        <f t="shared" si="413"/>
        <v>#N/A</v>
      </c>
      <c r="BE580" s="16" t="str">
        <f t="shared" si="414"/>
        <v/>
      </c>
      <c r="BF580" s="16" t="str">
        <f t="shared" si="415"/>
        <v/>
      </c>
      <c r="BG580" s="16" t="e">
        <f t="shared" si="416"/>
        <v>#N/A</v>
      </c>
      <c r="BH580" s="16" t="e">
        <f t="shared" si="417"/>
        <v>#N/A</v>
      </c>
      <c r="BI580" t="e">
        <f t="shared" si="418"/>
        <v>#N/A</v>
      </c>
      <c r="BJ580" t="e">
        <f t="shared" si="419"/>
        <v>#N/A</v>
      </c>
      <c r="BK580" s="4"/>
      <c r="BL580" s="28" t="str">
        <f t="shared" si="420"/>
        <v/>
      </c>
      <c r="BM580" s="28" t="str">
        <f t="shared" si="421"/>
        <v/>
      </c>
      <c r="BN580" t="str">
        <f t="shared" si="422"/>
        <v/>
      </c>
      <c r="BO580" s="4"/>
      <c r="BP580" s="4"/>
      <c r="BQ580" s="4"/>
      <c r="BR580" s="4"/>
      <c r="BS580" s="4"/>
      <c r="CC580" s="30" t="str">
        <f t="shared" si="423"/>
        <v/>
      </c>
      <c r="CD580" s="24" t="e">
        <f t="shared" si="428"/>
        <v>#N/A</v>
      </c>
      <c r="CE580" s="4" t="e">
        <f t="shared" si="429"/>
        <v>#N/A</v>
      </c>
      <c r="CF580" s="33" t="str">
        <f t="shared" si="424"/>
        <v/>
      </c>
      <c r="CG580" t="str">
        <f t="shared" si="425"/>
        <v/>
      </c>
      <c r="CH580" t="e">
        <f t="shared" si="426"/>
        <v>#N/A</v>
      </c>
      <c r="CI580" t="e">
        <f t="shared" si="427"/>
        <v>#N/A</v>
      </c>
      <c r="CJ580" s="4" t="str">
        <f t="shared" si="446"/>
        <v/>
      </c>
      <c r="CK580" s="33" t="e">
        <f t="shared" si="447"/>
        <v>#N/A</v>
      </c>
      <c r="CL580" s="4" t="e">
        <f t="shared" si="448"/>
        <v>#N/A</v>
      </c>
      <c r="CM580" s="24" t="str">
        <f t="shared" si="449"/>
        <v/>
      </c>
      <c r="CN580" s="4" t="str">
        <f t="shared" si="450"/>
        <v/>
      </c>
      <c r="CO580" s="4"/>
      <c r="CR580" s="33" t="str">
        <f t="shared" si="430"/>
        <v/>
      </c>
      <c r="CS580" s="4" t="str">
        <f t="shared" si="431"/>
        <v/>
      </c>
      <c r="CT580" t="str">
        <f t="shared" si="432"/>
        <v/>
      </c>
    </row>
    <row r="581" spans="2:98" x14ac:dyDescent="0.3">
      <c r="B581" s="31">
        <v>574</v>
      </c>
      <c r="C581" s="61"/>
      <c r="D581" s="60"/>
      <c r="E581" s="19" t="str">
        <f t="shared" si="433"/>
        <v/>
      </c>
      <c r="F581" s="20" t="e">
        <f t="shared" si="434"/>
        <v>#N/A</v>
      </c>
      <c r="G581" s="21" t="str">
        <f t="shared" si="435"/>
        <v/>
      </c>
      <c r="H581" s="43"/>
      <c r="I581" s="43"/>
      <c r="J581" s="23" t="str">
        <f t="shared" si="403"/>
        <v/>
      </c>
      <c r="K581" s="24" t="str">
        <f t="shared" si="436"/>
        <v/>
      </c>
      <c r="L581" s="24" t="e">
        <f t="shared" si="437"/>
        <v>#N/A</v>
      </c>
      <c r="N581" s="25" t="str">
        <f t="shared" si="404"/>
        <v/>
      </c>
      <c r="O581" s="23" t="str">
        <f t="shared" si="405"/>
        <v/>
      </c>
      <c r="P581" s="26" t="e">
        <f t="shared" si="406"/>
        <v>#N/A</v>
      </c>
      <c r="Q581" t="b">
        <f t="shared" si="438"/>
        <v>0</v>
      </c>
      <c r="R581" s="26" t="e">
        <f t="shared" si="439"/>
        <v>#N/A</v>
      </c>
      <c r="S581" s="44" t="e">
        <f t="shared" si="440"/>
        <v>#N/A</v>
      </c>
      <c r="AC581" t="str">
        <f t="shared" si="407"/>
        <v/>
      </c>
      <c r="AD581" t="str">
        <f t="shared" si="408"/>
        <v/>
      </c>
      <c r="AE581" s="4" t="str">
        <f t="shared" si="441"/>
        <v/>
      </c>
      <c r="AF581" s="4" t="e">
        <f t="shared" si="409"/>
        <v>#N/A</v>
      </c>
      <c r="AG581" s="4" t="e">
        <f t="shared" si="410"/>
        <v>#N/A</v>
      </c>
      <c r="AH581" s="4" t="e">
        <f t="shared" si="442"/>
        <v>#N/A</v>
      </c>
      <c r="AI581" t="str">
        <f t="shared" si="443"/>
        <v/>
      </c>
      <c r="AJ581" t="str">
        <f t="shared" si="444"/>
        <v/>
      </c>
      <c r="AK581" t="str">
        <f t="shared" si="445"/>
        <v/>
      </c>
      <c r="AM581" s="39"/>
      <c r="BB581" s="16" t="e">
        <f t="shared" si="411"/>
        <v>#N/A</v>
      </c>
      <c r="BC581" s="16" t="str">
        <f t="shared" si="412"/>
        <v/>
      </c>
      <c r="BD581" s="16" t="e">
        <f t="shared" si="413"/>
        <v>#N/A</v>
      </c>
      <c r="BE581" s="16" t="str">
        <f t="shared" si="414"/>
        <v/>
      </c>
      <c r="BF581" s="16" t="str">
        <f t="shared" si="415"/>
        <v/>
      </c>
      <c r="BG581" s="16" t="e">
        <f t="shared" si="416"/>
        <v>#N/A</v>
      </c>
      <c r="BH581" s="16" t="e">
        <f t="shared" si="417"/>
        <v>#N/A</v>
      </c>
      <c r="BI581" t="e">
        <f t="shared" si="418"/>
        <v>#N/A</v>
      </c>
      <c r="BJ581" t="e">
        <f t="shared" si="419"/>
        <v>#N/A</v>
      </c>
      <c r="BK581" s="4"/>
      <c r="BL581" s="28" t="str">
        <f t="shared" si="420"/>
        <v/>
      </c>
      <c r="BM581" s="28" t="str">
        <f t="shared" si="421"/>
        <v/>
      </c>
      <c r="BN581" t="str">
        <f t="shared" si="422"/>
        <v/>
      </c>
      <c r="BO581" s="4"/>
      <c r="BP581" s="4"/>
      <c r="BQ581" s="4"/>
      <c r="BR581" s="4"/>
      <c r="BS581" s="4"/>
      <c r="CC581" s="30" t="str">
        <f t="shared" si="423"/>
        <v/>
      </c>
      <c r="CD581" s="24" t="e">
        <f t="shared" si="428"/>
        <v>#N/A</v>
      </c>
      <c r="CE581" s="4" t="e">
        <f t="shared" si="429"/>
        <v>#N/A</v>
      </c>
      <c r="CF581" s="33" t="str">
        <f t="shared" si="424"/>
        <v/>
      </c>
      <c r="CG581" t="str">
        <f t="shared" si="425"/>
        <v/>
      </c>
      <c r="CH581" t="e">
        <f t="shared" si="426"/>
        <v>#N/A</v>
      </c>
      <c r="CI581" t="e">
        <f t="shared" si="427"/>
        <v>#N/A</v>
      </c>
      <c r="CJ581" s="4" t="str">
        <f t="shared" si="446"/>
        <v/>
      </c>
      <c r="CK581" s="33" t="e">
        <f t="shared" si="447"/>
        <v>#N/A</v>
      </c>
      <c r="CL581" s="4" t="e">
        <f t="shared" si="448"/>
        <v>#N/A</v>
      </c>
      <c r="CM581" s="24" t="str">
        <f t="shared" si="449"/>
        <v/>
      </c>
      <c r="CN581" s="4" t="str">
        <f t="shared" si="450"/>
        <v/>
      </c>
      <c r="CO581" s="4"/>
      <c r="CR581" s="33" t="str">
        <f t="shared" si="430"/>
        <v/>
      </c>
      <c r="CS581" s="4" t="str">
        <f t="shared" si="431"/>
        <v/>
      </c>
      <c r="CT581" t="str">
        <f t="shared" si="432"/>
        <v/>
      </c>
    </row>
    <row r="582" spans="2:98" x14ac:dyDescent="0.3">
      <c r="B582" s="31">
        <v>575</v>
      </c>
      <c r="C582" s="61"/>
      <c r="D582" s="60"/>
      <c r="E582" s="19" t="str">
        <f t="shared" si="433"/>
        <v/>
      </c>
      <c r="F582" s="20" t="e">
        <f t="shared" si="434"/>
        <v>#N/A</v>
      </c>
      <c r="G582" s="21" t="str">
        <f t="shared" si="435"/>
        <v/>
      </c>
      <c r="H582" s="43"/>
      <c r="I582" s="43"/>
      <c r="J582" s="23" t="str">
        <f t="shared" si="403"/>
        <v/>
      </c>
      <c r="K582" s="24" t="str">
        <f t="shared" si="436"/>
        <v/>
      </c>
      <c r="L582" s="24" t="e">
        <f t="shared" si="437"/>
        <v>#N/A</v>
      </c>
      <c r="N582" s="25" t="str">
        <f t="shared" si="404"/>
        <v/>
      </c>
      <c r="O582" s="23" t="str">
        <f t="shared" si="405"/>
        <v/>
      </c>
      <c r="P582" s="26" t="e">
        <f t="shared" si="406"/>
        <v>#N/A</v>
      </c>
      <c r="Q582" t="b">
        <f t="shared" si="438"/>
        <v>0</v>
      </c>
      <c r="R582" s="26" t="e">
        <f t="shared" si="439"/>
        <v>#N/A</v>
      </c>
      <c r="S582" s="44" t="e">
        <f t="shared" si="440"/>
        <v>#N/A</v>
      </c>
      <c r="AC582" t="str">
        <f t="shared" si="407"/>
        <v/>
      </c>
      <c r="AD582" t="str">
        <f t="shared" si="408"/>
        <v/>
      </c>
      <c r="AE582" s="4" t="str">
        <f t="shared" si="441"/>
        <v/>
      </c>
      <c r="AF582" s="4" t="e">
        <f t="shared" si="409"/>
        <v>#N/A</v>
      </c>
      <c r="AG582" s="4" t="e">
        <f t="shared" si="410"/>
        <v>#N/A</v>
      </c>
      <c r="AH582" s="4" t="e">
        <f t="shared" si="442"/>
        <v>#N/A</v>
      </c>
      <c r="AI582" t="str">
        <f t="shared" si="443"/>
        <v/>
      </c>
      <c r="AJ582" t="str">
        <f t="shared" si="444"/>
        <v/>
      </c>
      <c r="AK582" t="str">
        <f t="shared" si="445"/>
        <v/>
      </c>
      <c r="AM582" s="39"/>
      <c r="BB582" s="16" t="e">
        <f t="shared" si="411"/>
        <v>#N/A</v>
      </c>
      <c r="BC582" s="16" t="str">
        <f t="shared" si="412"/>
        <v/>
      </c>
      <c r="BD582" s="16" t="e">
        <f t="shared" si="413"/>
        <v>#N/A</v>
      </c>
      <c r="BE582" s="16" t="str">
        <f t="shared" si="414"/>
        <v/>
      </c>
      <c r="BF582" s="16" t="str">
        <f t="shared" si="415"/>
        <v/>
      </c>
      <c r="BG582" s="16" t="e">
        <f t="shared" si="416"/>
        <v>#N/A</v>
      </c>
      <c r="BH582" s="16" t="e">
        <f t="shared" si="417"/>
        <v>#N/A</v>
      </c>
      <c r="BI582" t="e">
        <f t="shared" si="418"/>
        <v>#N/A</v>
      </c>
      <c r="BJ582" t="e">
        <f t="shared" si="419"/>
        <v>#N/A</v>
      </c>
      <c r="BK582" s="4"/>
      <c r="BL582" s="28" t="str">
        <f t="shared" si="420"/>
        <v/>
      </c>
      <c r="BM582" s="28" t="str">
        <f t="shared" si="421"/>
        <v/>
      </c>
      <c r="BN582" t="str">
        <f t="shared" si="422"/>
        <v/>
      </c>
      <c r="BO582" s="4"/>
      <c r="BP582" s="4"/>
      <c r="BQ582" s="4"/>
      <c r="BR582" s="4"/>
      <c r="BS582" s="4"/>
      <c r="CC582" s="30" t="str">
        <f t="shared" si="423"/>
        <v/>
      </c>
      <c r="CD582" s="24" t="e">
        <f t="shared" si="428"/>
        <v>#N/A</v>
      </c>
      <c r="CE582" s="4" t="e">
        <f t="shared" si="429"/>
        <v>#N/A</v>
      </c>
      <c r="CF582" s="33" t="str">
        <f t="shared" si="424"/>
        <v/>
      </c>
      <c r="CG582" t="str">
        <f t="shared" si="425"/>
        <v/>
      </c>
      <c r="CH582" t="e">
        <f t="shared" si="426"/>
        <v>#N/A</v>
      </c>
      <c r="CI582" t="e">
        <f t="shared" si="427"/>
        <v>#N/A</v>
      </c>
      <c r="CJ582" s="4" t="str">
        <f t="shared" si="446"/>
        <v/>
      </c>
      <c r="CK582" s="33" t="e">
        <f t="shared" si="447"/>
        <v>#N/A</v>
      </c>
      <c r="CL582" s="4" t="e">
        <f t="shared" si="448"/>
        <v>#N/A</v>
      </c>
      <c r="CM582" s="24" t="str">
        <f t="shared" si="449"/>
        <v/>
      </c>
      <c r="CN582" s="4" t="str">
        <f t="shared" si="450"/>
        <v/>
      </c>
      <c r="CO582" s="4"/>
      <c r="CR582" s="33" t="str">
        <f t="shared" si="430"/>
        <v/>
      </c>
      <c r="CS582" s="4" t="str">
        <f t="shared" si="431"/>
        <v/>
      </c>
      <c r="CT582" t="str">
        <f t="shared" si="432"/>
        <v/>
      </c>
    </row>
    <row r="583" spans="2:98" x14ac:dyDescent="0.3">
      <c r="B583" s="31">
        <v>576</v>
      </c>
      <c r="C583" s="61"/>
      <c r="D583" s="60"/>
      <c r="E583" s="19" t="str">
        <f t="shared" si="433"/>
        <v/>
      </c>
      <c r="F583" s="20" t="e">
        <f t="shared" si="434"/>
        <v>#N/A</v>
      </c>
      <c r="G583" s="21" t="str">
        <f t="shared" si="435"/>
        <v/>
      </c>
      <c r="H583" s="43"/>
      <c r="I583" s="43"/>
      <c r="J583" s="23" t="str">
        <f t="shared" si="403"/>
        <v/>
      </c>
      <c r="K583" s="24" t="str">
        <f t="shared" si="436"/>
        <v/>
      </c>
      <c r="L583" s="24" t="e">
        <f t="shared" si="437"/>
        <v>#N/A</v>
      </c>
      <c r="N583" s="25" t="str">
        <f t="shared" si="404"/>
        <v/>
      </c>
      <c r="O583" s="23" t="str">
        <f t="shared" si="405"/>
        <v/>
      </c>
      <c r="P583" s="26" t="e">
        <f t="shared" si="406"/>
        <v>#N/A</v>
      </c>
      <c r="Q583" t="b">
        <f t="shared" si="438"/>
        <v>0</v>
      </c>
      <c r="R583" s="26" t="e">
        <f t="shared" si="439"/>
        <v>#N/A</v>
      </c>
      <c r="S583" s="44" t="e">
        <f t="shared" si="440"/>
        <v>#N/A</v>
      </c>
      <c r="AC583" t="str">
        <f t="shared" si="407"/>
        <v/>
      </c>
      <c r="AD583" t="str">
        <f t="shared" si="408"/>
        <v/>
      </c>
      <c r="AE583" s="4" t="str">
        <f t="shared" si="441"/>
        <v/>
      </c>
      <c r="AF583" s="4" t="e">
        <f t="shared" si="409"/>
        <v>#N/A</v>
      </c>
      <c r="AG583" s="4" t="e">
        <f t="shared" si="410"/>
        <v>#N/A</v>
      </c>
      <c r="AH583" s="4" t="e">
        <f t="shared" si="442"/>
        <v>#N/A</v>
      </c>
      <c r="AI583" t="str">
        <f t="shared" si="443"/>
        <v/>
      </c>
      <c r="AJ583" t="str">
        <f t="shared" si="444"/>
        <v/>
      </c>
      <c r="AK583" t="str">
        <f t="shared" si="445"/>
        <v/>
      </c>
      <c r="AM583" s="39"/>
      <c r="BB583" s="16" t="e">
        <f t="shared" si="411"/>
        <v>#N/A</v>
      </c>
      <c r="BC583" s="16" t="str">
        <f t="shared" si="412"/>
        <v/>
      </c>
      <c r="BD583" s="16" t="e">
        <f t="shared" si="413"/>
        <v>#N/A</v>
      </c>
      <c r="BE583" s="16" t="str">
        <f t="shared" si="414"/>
        <v/>
      </c>
      <c r="BF583" s="16" t="str">
        <f t="shared" si="415"/>
        <v/>
      </c>
      <c r="BG583" s="16" t="e">
        <f t="shared" si="416"/>
        <v>#N/A</v>
      </c>
      <c r="BH583" s="16" t="e">
        <f t="shared" si="417"/>
        <v>#N/A</v>
      </c>
      <c r="BI583" t="e">
        <f t="shared" si="418"/>
        <v>#N/A</v>
      </c>
      <c r="BJ583" t="e">
        <f t="shared" si="419"/>
        <v>#N/A</v>
      </c>
      <c r="BK583" s="4"/>
      <c r="BL583" s="28" t="str">
        <f t="shared" si="420"/>
        <v/>
      </c>
      <c r="BM583" s="28" t="str">
        <f t="shared" si="421"/>
        <v/>
      </c>
      <c r="BN583" t="str">
        <f t="shared" si="422"/>
        <v/>
      </c>
      <c r="BO583" s="4"/>
      <c r="BP583" s="4"/>
      <c r="BQ583" s="4"/>
      <c r="BR583" s="4"/>
      <c r="BS583" s="4"/>
      <c r="CC583" s="30" t="str">
        <f t="shared" si="423"/>
        <v/>
      </c>
      <c r="CD583" s="24" t="e">
        <f t="shared" si="428"/>
        <v>#N/A</v>
      </c>
      <c r="CE583" s="4" t="e">
        <f t="shared" si="429"/>
        <v>#N/A</v>
      </c>
      <c r="CF583" s="33" t="str">
        <f t="shared" si="424"/>
        <v/>
      </c>
      <c r="CG583" t="str">
        <f t="shared" si="425"/>
        <v/>
      </c>
      <c r="CH583" t="e">
        <f t="shared" si="426"/>
        <v>#N/A</v>
      </c>
      <c r="CI583" t="e">
        <f t="shared" si="427"/>
        <v>#N/A</v>
      </c>
      <c r="CJ583" s="4" t="str">
        <f t="shared" si="446"/>
        <v/>
      </c>
      <c r="CK583" s="33" t="e">
        <f t="shared" si="447"/>
        <v>#N/A</v>
      </c>
      <c r="CL583" s="4" t="e">
        <f t="shared" si="448"/>
        <v>#N/A</v>
      </c>
      <c r="CM583" s="24" t="str">
        <f t="shared" si="449"/>
        <v/>
      </c>
      <c r="CN583" s="4" t="str">
        <f t="shared" si="450"/>
        <v/>
      </c>
      <c r="CO583" s="4"/>
      <c r="CR583" s="33" t="str">
        <f t="shared" si="430"/>
        <v/>
      </c>
      <c r="CS583" s="4" t="str">
        <f t="shared" si="431"/>
        <v/>
      </c>
      <c r="CT583" t="str">
        <f t="shared" si="432"/>
        <v/>
      </c>
    </row>
    <row r="584" spans="2:98" x14ac:dyDescent="0.3">
      <c r="B584" s="31">
        <v>577</v>
      </c>
      <c r="C584" s="61"/>
      <c r="D584" s="60"/>
      <c r="E584" s="19" t="str">
        <f t="shared" si="433"/>
        <v/>
      </c>
      <c r="F584" s="20" t="e">
        <f t="shared" si="434"/>
        <v>#N/A</v>
      </c>
      <c r="G584" s="21" t="str">
        <f t="shared" si="435"/>
        <v/>
      </c>
      <c r="H584" s="43"/>
      <c r="I584" s="43"/>
      <c r="J584" s="23" t="str">
        <f t="shared" ref="J584:J647" si="451">IF(ISNUMBER(C584),$V$51+$V$50*C584,"")</f>
        <v/>
      </c>
      <c r="K584" s="24" t="str">
        <f t="shared" si="436"/>
        <v/>
      </c>
      <c r="L584" s="24" t="e">
        <f t="shared" si="437"/>
        <v>#N/A</v>
      </c>
      <c r="N584" s="25" t="str">
        <f t="shared" ref="N584:N647" si="452">IF(C584&gt;0,IF(B584&lt;$T$9,"",C584),"")</f>
        <v/>
      </c>
      <c r="O584" s="23" t="str">
        <f t="shared" ref="O584:O647" si="453">IF(C584&gt;0,IF(B584&lt;$T$9,"",D584),"")</f>
        <v/>
      </c>
      <c r="P584" s="26" t="e">
        <f t="shared" ref="P584:P647" si="454">IF(C584&gt;0,IF(B584&lt;$T$9,NA(),D584),NA())</f>
        <v>#N/A</v>
      </c>
      <c r="Q584" t="b">
        <f t="shared" si="438"/>
        <v>0</v>
      </c>
      <c r="R584" s="26" t="e">
        <f t="shared" si="439"/>
        <v>#N/A</v>
      </c>
      <c r="S584" s="44" t="e">
        <f t="shared" si="440"/>
        <v>#N/A</v>
      </c>
      <c r="AC584" t="str">
        <f t="shared" ref="AC584:AC647" si="455">IF(ISNUMBER(C584),IF(B584&gt;$AQ$8,D584-(VLOOKUP($AQ$8,B:D,3)),0),"")</f>
        <v/>
      </c>
      <c r="AD584" t="str">
        <f t="shared" ref="AD584:AD647" si="456">IF(ISNUMBER(C584),IF(B584&gt;$AQ$8,C584-(VLOOKUP($AQ$8,B:D,2)),0),"")</f>
        <v/>
      </c>
      <c r="AE584" s="4" t="str">
        <f t="shared" si="441"/>
        <v/>
      </c>
      <c r="AF584" s="4" t="e">
        <f t="shared" ref="AF584:AF647" si="457">IF(ISNUMBER(C584),IF(B584&gt;$AQ$8,D584-(VLOOKUP($AQ$8,B:D,3)),NA()),NA())</f>
        <v>#N/A</v>
      </c>
      <c r="AG584" s="4" t="e">
        <f t="shared" ref="AG584:AG647" si="458">IF(ISNUMBER(C584),IF(B584&gt;$AQ$8,C584-(VLOOKUP($AQ$8,B:D,2)),NA()),NA())</f>
        <v>#N/A</v>
      </c>
      <c r="AH584" s="4" t="e">
        <f t="shared" si="442"/>
        <v>#N/A</v>
      </c>
      <c r="AI584" t="str">
        <f t="shared" si="443"/>
        <v/>
      </c>
      <c r="AJ584" t="str">
        <f t="shared" si="444"/>
        <v/>
      </c>
      <c r="AK584" t="str">
        <f t="shared" si="445"/>
        <v/>
      </c>
      <c r="AM584" s="39"/>
      <c r="BB584" s="16" t="e">
        <f t="shared" ref="BB584:BB647" si="459">IF(ISNUMBER(C584),D584/BC584,NA())</f>
        <v>#N/A</v>
      </c>
      <c r="BC584" s="16" t="str">
        <f t="shared" ref="BC584:BC647" si="460">IF(ISNUMBER(C584),C584^0.5,"")</f>
        <v/>
      </c>
      <c r="BD584" s="16" t="e">
        <f t="shared" ref="BD584:BD647" si="461">IF(ISNUMBER(C584),BC584,NA())</f>
        <v>#N/A</v>
      </c>
      <c r="BE584" s="16" t="str">
        <f t="shared" ref="BE584:BE647" si="462">IF(ISNUMBER(C584),IF(B584&gt;$BK$8,(D584-(VLOOKUP($BK$8,B:D,3)))/BH584,""),"")</f>
        <v/>
      </c>
      <c r="BF584" s="16" t="str">
        <f t="shared" ref="BF584:BF647" si="463">IF(ISNUMBER(C584),IF(B584&gt;$BK$8,(C584-(VLOOKUP($BK$8,B:D,2)))^0.5,""),"")</f>
        <v/>
      </c>
      <c r="BG584" s="16" t="e">
        <f t="shared" ref="BG584:BG647" si="464">IF(ISNUMBER(C584),IF(B584&gt;$BK$8,(D584-(VLOOKUP($BK$8,B:D,3)))/BH584,NA()),NA())</f>
        <v>#N/A</v>
      </c>
      <c r="BH584" s="16" t="e">
        <f t="shared" ref="BH584:BH647" si="465">IF(ISNUMBER(C584),IF(B584&gt;$BK$8,(C584-(VLOOKUP($BK$8,B:D,2)))^0.5,NA()),NA())</f>
        <v>#N/A</v>
      </c>
      <c r="BI584" t="e">
        <f t="shared" ref="BI584:BI647" si="466">IF(ISNUMBER(C584),IF(B584&gt;$BK$8,D584-(VLOOKUP($BK$8,B:D,3)),NA()),NA())</f>
        <v>#N/A</v>
      </c>
      <c r="BJ584" t="e">
        <f t="shared" ref="BJ584:BJ647" si="467">IF(ISNUMBER(C584),IF(B584&gt;$BK$8,C584-(VLOOKUP($BK$8,B:D,2)),NA()),NA())</f>
        <v>#N/A</v>
      </c>
      <c r="BK584" s="4"/>
      <c r="BL584" s="28" t="str">
        <f t="shared" ref="BL584:BL647" si="468">IF(ISNUMBER(C584),IF($B584&gt;$BK$8,$BQ$8*BF584+$BP$8,""),"")</f>
        <v/>
      </c>
      <c r="BM584" s="28" t="str">
        <f t="shared" ref="BM584:BM647" si="469">IF(ISNUMBER(C584),IF($B584&gt;$BK$8,BG584^2,""),"")</f>
        <v/>
      </c>
      <c r="BN584" t="str">
        <f t="shared" ref="BN584:BN647" si="470">IF(ISNUMBER(C584),IF($B584&gt;$BK$8,(BE584-BL584)^2,""),"")</f>
        <v/>
      </c>
      <c r="BO584" s="4"/>
      <c r="BP584" s="4"/>
      <c r="BQ584" s="4"/>
      <c r="BR584" s="4"/>
      <c r="BS584" s="4"/>
      <c r="CC584" s="30" t="str">
        <f t="shared" ref="CC584:CC647" si="471">IF(ISNUMBER(C584),C584^0.5,"")</f>
        <v/>
      </c>
      <c r="CD584" s="24" t="e">
        <f t="shared" si="428"/>
        <v>#N/A</v>
      </c>
      <c r="CE584" s="4" t="e">
        <f t="shared" si="429"/>
        <v>#N/A</v>
      </c>
      <c r="CF584" s="33" t="str">
        <f t="shared" ref="CF584:CF647" si="472">IF(ISNUMBER(C584),IF(B584&gt;$CO$8,D584-(VLOOKUP($CO$8,B:D,3)),0),"")</f>
        <v/>
      </c>
      <c r="CG584" t="str">
        <f t="shared" ref="CG584:CG647" si="473">IF(ISNUMBER(C584),IF(B584&gt;$CO$8,C584-(VLOOKUP($CO$8,B:D,2)),0),"")</f>
        <v/>
      </c>
      <c r="CH584" t="e">
        <f t="shared" ref="CH584:CH647" si="474">IF(ISNUMBER(C584),IF(B584&gt;$CO$8,D584-(VLOOKUP($CO$8,B:D,3)),NA()),NA())</f>
        <v>#N/A</v>
      </c>
      <c r="CI584" t="e">
        <f t="shared" ref="CI584:CI647" si="475">IF(ISNUMBER(C584),IF(B584&gt;$CO$8,C584-(VLOOKUP($CO$8,B:D,2)),NA()),NA())</f>
        <v>#N/A</v>
      </c>
      <c r="CJ584" s="4" t="str">
        <f t="shared" si="446"/>
        <v/>
      </c>
      <c r="CK584" s="33" t="e">
        <f t="shared" si="447"/>
        <v>#N/A</v>
      </c>
      <c r="CL584" s="4" t="e">
        <f t="shared" si="448"/>
        <v>#N/A</v>
      </c>
      <c r="CM584" s="24" t="str">
        <f t="shared" si="449"/>
        <v/>
      </c>
      <c r="CN584" s="4" t="str">
        <f t="shared" si="450"/>
        <v/>
      </c>
      <c r="CO584" s="4"/>
      <c r="CR584" s="33" t="str">
        <f t="shared" si="430"/>
        <v/>
      </c>
      <c r="CS584" s="4" t="str">
        <f t="shared" si="431"/>
        <v/>
      </c>
      <c r="CT584" t="str">
        <f t="shared" si="432"/>
        <v/>
      </c>
    </row>
    <row r="585" spans="2:98" x14ac:dyDescent="0.3">
      <c r="B585" s="31">
        <v>578</v>
      </c>
      <c r="C585" s="61"/>
      <c r="D585" s="60"/>
      <c r="E585" s="19" t="str">
        <f t="shared" si="433"/>
        <v/>
      </c>
      <c r="F585" s="20" t="e">
        <f t="shared" si="434"/>
        <v>#N/A</v>
      </c>
      <c r="G585" s="21" t="str">
        <f t="shared" si="435"/>
        <v/>
      </c>
      <c r="H585" s="43"/>
      <c r="I585" s="43"/>
      <c r="J585" s="23" t="str">
        <f t="shared" si="451"/>
        <v/>
      </c>
      <c r="K585" s="24" t="str">
        <f t="shared" si="436"/>
        <v/>
      </c>
      <c r="L585" s="24" t="e">
        <f t="shared" si="437"/>
        <v>#N/A</v>
      </c>
      <c r="N585" s="25" t="str">
        <f t="shared" si="452"/>
        <v/>
      </c>
      <c r="O585" s="23" t="str">
        <f t="shared" si="453"/>
        <v/>
      </c>
      <c r="P585" s="26" t="e">
        <f t="shared" si="454"/>
        <v>#N/A</v>
      </c>
      <c r="Q585" t="b">
        <f t="shared" si="438"/>
        <v>0</v>
      </c>
      <c r="R585" s="26" t="e">
        <f t="shared" si="439"/>
        <v>#N/A</v>
      </c>
      <c r="S585" s="44" t="e">
        <f t="shared" si="440"/>
        <v>#N/A</v>
      </c>
      <c r="AC585" t="str">
        <f t="shared" si="455"/>
        <v/>
      </c>
      <c r="AD585" t="str">
        <f t="shared" si="456"/>
        <v/>
      </c>
      <c r="AE585" s="4" t="str">
        <f t="shared" si="441"/>
        <v/>
      </c>
      <c r="AF585" s="4" t="e">
        <f t="shared" si="457"/>
        <v>#N/A</v>
      </c>
      <c r="AG585" s="4" t="e">
        <f t="shared" si="458"/>
        <v>#N/A</v>
      </c>
      <c r="AH585" s="4" t="e">
        <f t="shared" si="442"/>
        <v>#N/A</v>
      </c>
      <c r="AI585" t="str">
        <f t="shared" si="443"/>
        <v/>
      </c>
      <c r="AJ585" t="str">
        <f t="shared" si="444"/>
        <v/>
      </c>
      <c r="AK585" t="str">
        <f t="shared" si="445"/>
        <v/>
      </c>
      <c r="AM585" s="39"/>
      <c r="BB585" s="16" t="e">
        <f t="shared" si="459"/>
        <v>#N/A</v>
      </c>
      <c r="BC585" s="16" t="str">
        <f t="shared" si="460"/>
        <v/>
      </c>
      <c r="BD585" s="16" t="e">
        <f t="shared" si="461"/>
        <v>#N/A</v>
      </c>
      <c r="BE585" s="16" t="str">
        <f t="shared" si="462"/>
        <v/>
      </c>
      <c r="BF585" s="16" t="str">
        <f t="shared" si="463"/>
        <v/>
      </c>
      <c r="BG585" s="16" t="e">
        <f t="shared" si="464"/>
        <v>#N/A</v>
      </c>
      <c r="BH585" s="16" t="e">
        <f t="shared" si="465"/>
        <v>#N/A</v>
      </c>
      <c r="BI585" t="e">
        <f t="shared" si="466"/>
        <v>#N/A</v>
      </c>
      <c r="BJ585" t="e">
        <f t="shared" si="467"/>
        <v>#N/A</v>
      </c>
      <c r="BK585" s="4"/>
      <c r="BL585" s="28" t="str">
        <f t="shared" si="468"/>
        <v/>
      </c>
      <c r="BM585" s="28" t="str">
        <f t="shared" si="469"/>
        <v/>
      </c>
      <c r="BN585" t="str">
        <f t="shared" si="470"/>
        <v/>
      </c>
      <c r="BO585" s="4"/>
      <c r="BP585" s="4"/>
      <c r="BQ585" s="4"/>
      <c r="BR585" s="4"/>
      <c r="BS585" s="4"/>
      <c r="CC585" s="30" t="str">
        <f t="shared" si="471"/>
        <v/>
      </c>
      <c r="CD585" s="24" t="e">
        <f t="shared" ref="CD585:CD648" si="476">IF(ISNUMBER(C585),(D585-D584)/(CC585-CC584),NA())</f>
        <v>#N/A</v>
      </c>
      <c r="CE585" s="4" t="e">
        <f t="shared" ref="CE585:CE648" si="477">IF(ISNUMBER(C585),SQRT(C584*C585)^0.5,NA())</f>
        <v>#N/A</v>
      </c>
      <c r="CF585" s="33" t="str">
        <f t="shared" si="472"/>
        <v/>
      </c>
      <c r="CG585" t="str">
        <f t="shared" si="473"/>
        <v/>
      </c>
      <c r="CH585" t="e">
        <f t="shared" si="474"/>
        <v>#N/A</v>
      </c>
      <c r="CI585" t="e">
        <f t="shared" si="475"/>
        <v>#N/A</v>
      </c>
      <c r="CJ585" s="4" t="str">
        <f t="shared" si="446"/>
        <v/>
      </c>
      <c r="CK585" s="33" t="e">
        <f t="shared" si="447"/>
        <v>#N/A</v>
      </c>
      <c r="CL585" s="4" t="e">
        <f t="shared" si="448"/>
        <v>#N/A</v>
      </c>
      <c r="CM585" s="24" t="str">
        <f t="shared" si="449"/>
        <v/>
      </c>
      <c r="CN585" s="4" t="str">
        <f t="shared" si="450"/>
        <v/>
      </c>
      <c r="CO585" s="4"/>
      <c r="CR585" s="33" t="str">
        <f t="shared" ref="CR585:CR648" si="478">IF(C585&gt;0,IF(B585&gt;$CO$8+1,$CP$8+2*$CQ$8*CN585,""),"")</f>
        <v/>
      </c>
      <c r="CS585" s="4" t="str">
        <f t="shared" ref="CS585:CS648" si="479">IF(C585&gt;0,IF(B585&gt;$CO$8+1,CM585^2,""),"")</f>
        <v/>
      </c>
      <c r="CT585" t="str">
        <f t="shared" ref="CT585:CT648" si="480">IF(ISNUMBER(C585),IF(B585&gt;$CO$8+1,(CM585-CR585)^2,""),"")</f>
        <v/>
      </c>
    </row>
    <row r="586" spans="2:98" x14ac:dyDescent="0.3">
      <c r="B586" s="31">
        <v>579</v>
      </c>
      <c r="C586" s="61"/>
      <c r="D586" s="60"/>
      <c r="E586" s="19" t="str">
        <f t="shared" si="433"/>
        <v/>
      </c>
      <c r="F586" s="20" t="e">
        <f t="shared" si="434"/>
        <v>#N/A</v>
      </c>
      <c r="G586" s="21" t="str">
        <f t="shared" si="435"/>
        <v/>
      </c>
      <c r="H586" s="43"/>
      <c r="I586" s="43"/>
      <c r="J586" s="23" t="str">
        <f t="shared" si="451"/>
        <v/>
      </c>
      <c r="K586" s="24" t="str">
        <f t="shared" si="436"/>
        <v/>
      </c>
      <c r="L586" s="24" t="e">
        <f t="shared" si="437"/>
        <v>#N/A</v>
      </c>
      <c r="N586" s="25" t="str">
        <f t="shared" si="452"/>
        <v/>
      </c>
      <c r="O586" s="23" t="str">
        <f t="shared" si="453"/>
        <v/>
      </c>
      <c r="P586" s="26" t="e">
        <f t="shared" si="454"/>
        <v>#N/A</v>
      </c>
      <c r="Q586" t="b">
        <f t="shared" si="438"/>
        <v>0</v>
      </c>
      <c r="R586" s="26" t="e">
        <f t="shared" si="439"/>
        <v>#N/A</v>
      </c>
      <c r="S586" s="44" t="e">
        <f t="shared" si="440"/>
        <v>#N/A</v>
      </c>
      <c r="AC586" t="str">
        <f t="shared" si="455"/>
        <v/>
      </c>
      <c r="AD586" t="str">
        <f t="shared" si="456"/>
        <v/>
      </c>
      <c r="AE586" s="4" t="str">
        <f t="shared" si="441"/>
        <v/>
      </c>
      <c r="AF586" s="4" t="e">
        <f t="shared" si="457"/>
        <v>#N/A</v>
      </c>
      <c r="AG586" s="4" t="e">
        <f t="shared" si="458"/>
        <v>#N/A</v>
      </c>
      <c r="AH586" s="4" t="e">
        <f t="shared" si="442"/>
        <v>#N/A</v>
      </c>
      <c r="AI586" t="str">
        <f t="shared" si="443"/>
        <v/>
      </c>
      <c r="AJ586" t="str">
        <f t="shared" si="444"/>
        <v/>
      </c>
      <c r="AK586" t="str">
        <f t="shared" si="445"/>
        <v/>
      </c>
      <c r="AM586" s="39"/>
      <c r="BB586" s="16" t="e">
        <f t="shared" si="459"/>
        <v>#N/A</v>
      </c>
      <c r="BC586" s="16" t="str">
        <f t="shared" si="460"/>
        <v/>
      </c>
      <c r="BD586" s="16" t="e">
        <f t="shared" si="461"/>
        <v>#N/A</v>
      </c>
      <c r="BE586" s="16" t="str">
        <f t="shared" si="462"/>
        <v/>
      </c>
      <c r="BF586" s="16" t="str">
        <f t="shared" si="463"/>
        <v/>
      </c>
      <c r="BG586" s="16" t="e">
        <f t="shared" si="464"/>
        <v>#N/A</v>
      </c>
      <c r="BH586" s="16" t="e">
        <f t="shared" si="465"/>
        <v>#N/A</v>
      </c>
      <c r="BI586" t="e">
        <f t="shared" si="466"/>
        <v>#N/A</v>
      </c>
      <c r="BJ586" t="e">
        <f t="shared" si="467"/>
        <v>#N/A</v>
      </c>
      <c r="BK586" s="4"/>
      <c r="BL586" s="28" t="str">
        <f t="shared" si="468"/>
        <v/>
      </c>
      <c r="BM586" s="28" t="str">
        <f t="shared" si="469"/>
        <v/>
      </c>
      <c r="BN586" t="str">
        <f t="shared" si="470"/>
        <v/>
      </c>
      <c r="BO586" s="4"/>
      <c r="BP586" s="4"/>
      <c r="BQ586" s="4"/>
      <c r="BR586" s="4"/>
      <c r="BS586" s="4"/>
      <c r="CC586" s="30" t="str">
        <f t="shared" si="471"/>
        <v/>
      </c>
      <c r="CD586" s="24" t="e">
        <f t="shared" si="476"/>
        <v>#N/A</v>
      </c>
      <c r="CE586" s="4" t="e">
        <f t="shared" si="477"/>
        <v>#N/A</v>
      </c>
      <c r="CF586" s="33" t="str">
        <f t="shared" si="472"/>
        <v/>
      </c>
      <c r="CG586" t="str">
        <f t="shared" si="473"/>
        <v/>
      </c>
      <c r="CH586" t="e">
        <f t="shared" si="474"/>
        <v>#N/A</v>
      </c>
      <c r="CI586" t="e">
        <f t="shared" si="475"/>
        <v>#N/A</v>
      </c>
      <c r="CJ586" s="4" t="str">
        <f t="shared" si="446"/>
        <v/>
      </c>
      <c r="CK586" s="33" t="e">
        <f t="shared" si="447"/>
        <v>#N/A</v>
      </c>
      <c r="CL586" s="4" t="e">
        <f t="shared" si="448"/>
        <v>#N/A</v>
      </c>
      <c r="CM586" s="24" t="str">
        <f t="shared" si="449"/>
        <v/>
      </c>
      <c r="CN586" s="4" t="str">
        <f t="shared" si="450"/>
        <v/>
      </c>
      <c r="CO586" s="4"/>
      <c r="CR586" s="33" t="str">
        <f t="shared" si="478"/>
        <v/>
      </c>
      <c r="CS586" s="4" t="str">
        <f t="shared" si="479"/>
        <v/>
      </c>
      <c r="CT586" t="str">
        <f t="shared" si="480"/>
        <v/>
      </c>
    </row>
    <row r="587" spans="2:98" x14ac:dyDescent="0.3">
      <c r="B587" s="31">
        <v>580</v>
      </c>
      <c r="C587" s="61"/>
      <c r="D587" s="60"/>
      <c r="E587" s="19" t="str">
        <f t="shared" si="433"/>
        <v/>
      </c>
      <c r="F587" s="20" t="e">
        <f t="shared" si="434"/>
        <v>#N/A</v>
      </c>
      <c r="G587" s="21" t="str">
        <f t="shared" si="435"/>
        <v/>
      </c>
      <c r="H587" s="43"/>
      <c r="I587" s="43"/>
      <c r="J587" s="23" t="str">
        <f t="shared" si="451"/>
        <v/>
      </c>
      <c r="K587" s="24" t="str">
        <f t="shared" si="436"/>
        <v/>
      </c>
      <c r="L587" s="24" t="e">
        <f t="shared" si="437"/>
        <v>#N/A</v>
      </c>
      <c r="N587" s="25" t="str">
        <f t="shared" si="452"/>
        <v/>
      </c>
      <c r="O587" s="23" t="str">
        <f t="shared" si="453"/>
        <v/>
      </c>
      <c r="P587" s="26" t="e">
        <f t="shared" si="454"/>
        <v>#N/A</v>
      </c>
      <c r="Q587" t="b">
        <f t="shared" si="438"/>
        <v>0</v>
      </c>
      <c r="R587" s="26" t="e">
        <f t="shared" si="439"/>
        <v>#N/A</v>
      </c>
      <c r="S587" s="44" t="e">
        <f t="shared" si="440"/>
        <v>#N/A</v>
      </c>
      <c r="AC587" t="str">
        <f t="shared" si="455"/>
        <v/>
      </c>
      <c r="AD587" t="str">
        <f t="shared" si="456"/>
        <v/>
      </c>
      <c r="AE587" s="4" t="str">
        <f t="shared" si="441"/>
        <v/>
      </c>
      <c r="AF587" s="4" t="e">
        <f t="shared" si="457"/>
        <v>#N/A</v>
      </c>
      <c r="AG587" s="4" t="e">
        <f t="shared" si="458"/>
        <v>#N/A</v>
      </c>
      <c r="AH587" s="4" t="e">
        <f t="shared" si="442"/>
        <v>#N/A</v>
      </c>
      <c r="AI587" t="str">
        <f t="shared" si="443"/>
        <v/>
      </c>
      <c r="AJ587" t="str">
        <f t="shared" si="444"/>
        <v/>
      </c>
      <c r="AK587" t="str">
        <f t="shared" si="445"/>
        <v/>
      </c>
      <c r="AM587" s="39"/>
      <c r="BB587" s="16" t="e">
        <f t="shared" si="459"/>
        <v>#N/A</v>
      </c>
      <c r="BC587" s="16" t="str">
        <f t="shared" si="460"/>
        <v/>
      </c>
      <c r="BD587" s="16" t="e">
        <f t="shared" si="461"/>
        <v>#N/A</v>
      </c>
      <c r="BE587" s="16" t="str">
        <f t="shared" si="462"/>
        <v/>
      </c>
      <c r="BF587" s="16" t="str">
        <f t="shared" si="463"/>
        <v/>
      </c>
      <c r="BG587" s="16" t="e">
        <f t="shared" si="464"/>
        <v>#N/A</v>
      </c>
      <c r="BH587" s="16" t="e">
        <f t="shared" si="465"/>
        <v>#N/A</v>
      </c>
      <c r="BI587" t="e">
        <f t="shared" si="466"/>
        <v>#N/A</v>
      </c>
      <c r="BJ587" t="e">
        <f t="shared" si="467"/>
        <v>#N/A</v>
      </c>
      <c r="BK587" s="4"/>
      <c r="BL587" s="28" t="str">
        <f t="shared" si="468"/>
        <v/>
      </c>
      <c r="BM587" s="28" t="str">
        <f t="shared" si="469"/>
        <v/>
      </c>
      <c r="BN587" t="str">
        <f t="shared" si="470"/>
        <v/>
      </c>
      <c r="BO587" s="4"/>
      <c r="BP587" s="4"/>
      <c r="BQ587" s="4"/>
      <c r="BR587" s="4"/>
      <c r="BS587" s="4"/>
      <c r="CC587" s="30" t="str">
        <f t="shared" si="471"/>
        <v/>
      </c>
      <c r="CD587" s="24" t="e">
        <f t="shared" si="476"/>
        <v>#N/A</v>
      </c>
      <c r="CE587" s="4" t="e">
        <f t="shared" si="477"/>
        <v>#N/A</v>
      </c>
      <c r="CF587" s="33" t="str">
        <f t="shared" si="472"/>
        <v/>
      </c>
      <c r="CG587" t="str">
        <f t="shared" si="473"/>
        <v/>
      </c>
      <c r="CH587" t="e">
        <f t="shared" si="474"/>
        <v>#N/A</v>
      </c>
      <c r="CI587" t="e">
        <f t="shared" si="475"/>
        <v>#N/A</v>
      </c>
      <c r="CJ587" s="4" t="str">
        <f t="shared" si="446"/>
        <v/>
      </c>
      <c r="CK587" s="33" t="e">
        <f t="shared" si="447"/>
        <v>#N/A</v>
      </c>
      <c r="CL587" s="4" t="e">
        <f t="shared" si="448"/>
        <v>#N/A</v>
      </c>
      <c r="CM587" s="24" t="str">
        <f t="shared" si="449"/>
        <v/>
      </c>
      <c r="CN587" s="4" t="str">
        <f t="shared" si="450"/>
        <v/>
      </c>
      <c r="CO587" s="4"/>
      <c r="CR587" s="33" t="str">
        <f t="shared" si="478"/>
        <v/>
      </c>
      <c r="CS587" s="4" t="str">
        <f t="shared" si="479"/>
        <v/>
      </c>
      <c r="CT587" t="str">
        <f t="shared" si="480"/>
        <v/>
      </c>
    </row>
    <row r="588" spans="2:98" x14ac:dyDescent="0.3">
      <c r="B588" s="31">
        <v>581</v>
      </c>
      <c r="C588" s="61"/>
      <c r="D588" s="60"/>
      <c r="E588" s="19" t="str">
        <f t="shared" si="433"/>
        <v/>
      </c>
      <c r="F588" s="20" t="e">
        <f t="shared" si="434"/>
        <v>#N/A</v>
      </c>
      <c r="G588" s="21" t="str">
        <f t="shared" si="435"/>
        <v/>
      </c>
      <c r="H588" s="43"/>
      <c r="I588" s="43"/>
      <c r="J588" s="23" t="str">
        <f t="shared" si="451"/>
        <v/>
      </c>
      <c r="K588" s="24" t="str">
        <f t="shared" si="436"/>
        <v/>
      </c>
      <c r="L588" s="24" t="e">
        <f t="shared" si="437"/>
        <v>#N/A</v>
      </c>
      <c r="N588" s="25" t="str">
        <f t="shared" si="452"/>
        <v/>
      </c>
      <c r="O588" s="23" t="str">
        <f t="shared" si="453"/>
        <v/>
      </c>
      <c r="P588" s="26" t="e">
        <f t="shared" si="454"/>
        <v>#N/A</v>
      </c>
      <c r="Q588" t="b">
        <f t="shared" si="438"/>
        <v>0</v>
      </c>
      <c r="R588" s="26" t="e">
        <f t="shared" si="439"/>
        <v>#N/A</v>
      </c>
      <c r="S588" s="44" t="e">
        <f t="shared" si="440"/>
        <v>#N/A</v>
      </c>
      <c r="AC588" t="str">
        <f t="shared" si="455"/>
        <v/>
      </c>
      <c r="AD588" t="str">
        <f t="shared" si="456"/>
        <v/>
      </c>
      <c r="AE588" s="4" t="str">
        <f t="shared" si="441"/>
        <v/>
      </c>
      <c r="AF588" s="4" t="e">
        <f t="shared" si="457"/>
        <v>#N/A</v>
      </c>
      <c r="AG588" s="4" t="e">
        <f t="shared" si="458"/>
        <v>#N/A</v>
      </c>
      <c r="AH588" s="4" t="e">
        <f t="shared" si="442"/>
        <v>#N/A</v>
      </c>
      <c r="AI588" t="str">
        <f t="shared" si="443"/>
        <v/>
      </c>
      <c r="AJ588" t="str">
        <f t="shared" si="444"/>
        <v/>
      </c>
      <c r="AK588" t="str">
        <f t="shared" si="445"/>
        <v/>
      </c>
      <c r="AM588" s="39"/>
      <c r="BB588" s="16" t="e">
        <f t="shared" si="459"/>
        <v>#N/A</v>
      </c>
      <c r="BC588" s="16" t="str">
        <f t="shared" si="460"/>
        <v/>
      </c>
      <c r="BD588" s="16" t="e">
        <f t="shared" si="461"/>
        <v>#N/A</v>
      </c>
      <c r="BE588" s="16" t="str">
        <f t="shared" si="462"/>
        <v/>
      </c>
      <c r="BF588" s="16" t="str">
        <f t="shared" si="463"/>
        <v/>
      </c>
      <c r="BG588" s="16" t="e">
        <f t="shared" si="464"/>
        <v>#N/A</v>
      </c>
      <c r="BH588" s="16" t="e">
        <f t="shared" si="465"/>
        <v>#N/A</v>
      </c>
      <c r="BI588" t="e">
        <f t="shared" si="466"/>
        <v>#N/A</v>
      </c>
      <c r="BJ588" t="e">
        <f t="shared" si="467"/>
        <v>#N/A</v>
      </c>
      <c r="BK588" s="4"/>
      <c r="BL588" s="28" t="str">
        <f t="shared" si="468"/>
        <v/>
      </c>
      <c r="BM588" s="28" t="str">
        <f t="shared" si="469"/>
        <v/>
      </c>
      <c r="BN588" t="str">
        <f t="shared" si="470"/>
        <v/>
      </c>
      <c r="BO588" s="4"/>
      <c r="BP588" s="4"/>
      <c r="BQ588" s="4"/>
      <c r="BR588" s="4"/>
      <c r="BS588" s="4"/>
      <c r="CC588" s="30" t="str">
        <f t="shared" si="471"/>
        <v/>
      </c>
      <c r="CD588" s="24" t="e">
        <f t="shared" si="476"/>
        <v>#N/A</v>
      </c>
      <c r="CE588" s="4" t="e">
        <f t="shared" si="477"/>
        <v>#N/A</v>
      </c>
      <c r="CF588" s="33" t="str">
        <f t="shared" si="472"/>
        <v/>
      </c>
      <c r="CG588" t="str">
        <f t="shared" si="473"/>
        <v/>
      </c>
      <c r="CH588" t="e">
        <f t="shared" si="474"/>
        <v>#N/A</v>
      </c>
      <c r="CI588" t="e">
        <f t="shared" si="475"/>
        <v>#N/A</v>
      </c>
      <c r="CJ588" s="4" t="str">
        <f t="shared" si="446"/>
        <v/>
      </c>
      <c r="CK588" s="33" t="e">
        <f t="shared" si="447"/>
        <v>#N/A</v>
      </c>
      <c r="CL588" s="4" t="e">
        <f t="shared" si="448"/>
        <v>#N/A</v>
      </c>
      <c r="CM588" s="24" t="str">
        <f t="shared" si="449"/>
        <v/>
      </c>
      <c r="CN588" s="4" t="str">
        <f t="shared" si="450"/>
        <v/>
      </c>
      <c r="CO588" s="4"/>
      <c r="CR588" s="33" t="str">
        <f t="shared" si="478"/>
        <v/>
      </c>
      <c r="CS588" s="4" t="str">
        <f t="shared" si="479"/>
        <v/>
      </c>
      <c r="CT588" t="str">
        <f t="shared" si="480"/>
        <v/>
      </c>
    </row>
    <row r="589" spans="2:98" x14ac:dyDescent="0.3">
      <c r="B589" s="31">
        <v>582</v>
      </c>
      <c r="C589" s="61"/>
      <c r="D589" s="60"/>
      <c r="E589" s="19" t="str">
        <f t="shared" si="433"/>
        <v/>
      </c>
      <c r="F589" s="20" t="e">
        <f t="shared" si="434"/>
        <v>#N/A</v>
      </c>
      <c r="G589" s="21" t="str">
        <f t="shared" si="435"/>
        <v/>
      </c>
      <c r="H589" s="43"/>
      <c r="I589" s="43"/>
      <c r="J589" s="23" t="str">
        <f t="shared" si="451"/>
        <v/>
      </c>
      <c r="K589" s="24" t="str">
        <f t="shared" si="436"/>
        <v/>
      </c>
      <c r="L589" s="24" t="e">
        <f t="shared" si="437"/>
        <v>#N/A</v>
      </c>
      <c r="N589" s="25" t="str">
        <f t="shared" si="452"/>
        <v/>
      </c>
      <c r="O589" s="23" t="str">
        <f t="shared" si="453"/>
        <v/>
      </c>
      <c r="P589" s="26" t="e">
        <f t="shared" si="454"/>
        <v>#N/A</v>
      </c>
      <c r="Q589" t="b">
        <f t="shared" si="438"/>
        <v>0</v>
      </c>
      <c r="R589" s="26" t="e">
        <f t="shared" si="439"/>
        <v>#N/A</v>
      </c>
      <c r="S589" s="44" t="e">
        <f t="shared" si="440"/>
        <v>#N/A</v>
      </c>
      <c r="AC589" t="str">
        <f t="shared" si="455"/>
        <v/>
      </c>
      <c r="AD589" t="str">
        <f t="shared" si="456"/>
        <v/>
      </c>
      <c r="AE589" s="4" t="str">
        <f t="shared" si="441"/>
        <v/>
      </c>
      <c r="AF589" s="4" t="e">
        <f t="shared" si="457"/>
        <v>#N/A</v>
      </c>
      <c r="AG589" s="4" t="e">
        <f t="shared" si="458"/>
        <v>#N/A</v>
      </c>
      <c r="AH589" s="4" t="e">
        <f t="shared" si="442"/>
        <v>#N/A</v>
      </c>
      <c r="AI589" t="str">
        <f t="shared" si="443"/>
        <v/>
      </c>
      <c r="AJ589" t="str">
        <f t="shared" si="444"/>
        <v/>
      </c>
      <c r="AK589" t="str">
        <f t="shared" si="445"/>
        <v/>
      </c>
      <c r="AM589" s="39"/>
      <c r="BB589" s="16" t="e">
        <f t="shared" si="459"/>
        <v>#N/A</v>
      </c>
      <c r="BC589" s="16" t="str">
        <f t="shared" si="460"/>
        <v/>
      </c>
      <c r="BD589" s="16" t="e">
        <f t="shared" si="461"/>
        <v>#N/A</v>
      </c>
      <c r="BE589" s="16" t="str">
        <f t="shared" si="462"/>
        <v/>
      </c>
      <c r="BF589" s="16" t="str">
        <f t="shared" si="463"/>
        <v/>
      </c>
      <c r="BG589" s="16" t="e">
        <f t="shared" si="464"/>
        <v>#N/A</v>
      </c>
      <c r="BH589" s="16" t="e">
        <f t="shared" si="465"/>
        <v>#N/A</v>
      </c>
      <c r="BI589" t="e">
        <f t="shared" si="466"/>
        <v>#N/A</v>
      </c>
      <c r="BJ589" t="e">
        <f t="shared" si="467"/>
        <v>#N/A</v>
      </c>
      <c r="BK589" s="4"/>
      <c r="BL589" s="28" t="str">
        <f t="shared" si="468"/>
        <v/>
      </c>
      <c r="BM589" s="28" t="str">
        <f t="shared" si="469"/>
        <v/>
      </c>
      <c r="BN589" t="str">
        <f t="shared" si="470"/>
        <v/>
      </c>
      <c r="BO589" s="4"/>
      <c r="BP589" s="4"/>
      <c r="BQ589" s="4"/>
      <c r="BR589" s="4"/>
      <c r="BS589" s="4"/>
      <c r="CC589" s="30" t="str">
        <f t="shared" si="471"/>
        <v/>
      </c>
      <c r="CD589" s="24" t="e">
        <f t="shared" si="476"/>
        <v>#N/A</v>
      </c>
      <c r="CE589" s="4" t="e">
        <f t="shared" si="477"/>
        <v>#N/A</v>
      </c>
      <c r="CF589" s="33" t="str">
        <f t="shared" si="472"/>
        <v/>
      </c>
      <c r="CG589" t="str">
        <f t="shared" si="473"/>
        <v/>
      </c>
      <c r="CH589" t="e">
        <f t="shared" si="474"/>
        <v>#N/A</v>
      </c>
      <c r="CI589" t="e">
        <f t="shared" si="475"/>
        <v>#N/A</v>
      </c>
      <c r="CJ589" s="4" t="str">
        <f t="shared" si="446"/>
        <v/>
      </c>
      <c r="CK589" s="33" t="e">
        <f t="shared" si="447"/>
        <v>#N/A</v>
      </c>
      <c r="CL589" s="4" t="e">
        <f t="shared" si="448"/>
        <v>#N/A</v>
      </c>
      <c r="CM589" s="24" t="str">
        <f t="shared" si="449"/>
        <v/>
      </c>
      <c r="CN589" s="4" t="str">
        <f t="shared" si="450"/>
        <v/>
      </c>
      <c r="CO589" s="4"/>
      <c r="CR589" s="33" t="str">
        <f t="shared" si="478"/>
        <v/>
      </c>
      <c r="CS589" s="4" t="str">
        <f t="shared" si="479"/>
        <v/>
      </c>
      <c r="CT589" t="str">
        <f t="shared" si="480"/>
        <v/>
      </c>
    </row>
    <row r="590" spans="2:98" x14ac:dyDescent="0.3">
      <c r="B590" s="31">
        <v>583</v>
      </c>
      <c r="C590" s="61"/>
      <c r="D590" s="60"/>
      <c r="E590" s="19" t="str">
        <f t="shared" si="433"/>
        <v/>
      </c>
      <c r="F590" s="20" t="e">
        <f t="shared" si="434"/>
        <v>#N/A</v>
      </c>
      <c r="G590" s="21" t="str">
        <f t="shared" si="435"/>
        <v/>
      </c>
      <c r="H590" s="43"/>
      <c r="I590" s="43"/>
      <c r="J590" s="23" t="str">
        <f t="shared" si="451"/>
        <v/>
      </c>
      <c r="K590" s="24" t="str">
        <f t="shared" si="436"/>
        <v/>
      </c>
      <c r="L590" s="24" t="e">
        <f t="shared" si="437"/>
        <v>#N/A</v>
      </c>
      <c r="N590" s="25" t="str">
        <f t="shared" si="452"/>
        <v/>
      </c>
      <c r="O590" s="23" t="str">
        <f t="shared" si="453"/>
        <v/>
      </c>
      <c r="P590" s="26" t="e">
        <f t="shared" si="454"/>
        <v>#N/A</v>
      </c>
      <c r="Q590" t="b">
        <f t="shared" si="438"/>
        <v>0</v>
      </c>
      <c r="R590" s="26" t="e">
        <f t="shared" si="439"/>
        <v>#N/A</v>
      </c>
      <c r="S590" s="44" t="e">
        <f t="shared" si="440"/>
        <v>#N/A</v>
      </c>
      <c r="AC590" t="str">
        <f t="shared" si="455"/>
        <v/>
      </c>
      <c r="AD590" t="str">
        <f t="shared" si="456"/>
        <v/>
      </c>
      <c r="AE590" s="4" t="str">
        <f t="shared" si="441"/>
        <v/>
      </c>
      <c r="AF590" s="4" t="e">
        <f t="shared" si="457"/>
        <v>#N/A</v>
      </c>
      <c r="AG590" s="4" t="e">
        <f t="shared" si="458"/>
        <v>#N/A</v>
      </c>
      <c r="AH590" s="4" t="e">
        <f t="shared" si="442"/>
        <v>#N/A</v>
      </c>
      <c r="AI590" t="str">
        <f t="shared" si="443"/>
        <v/>
      </c>
      <c r="AJ590" t="str">
        <f t="shared" si="444"/>
        <v/>
      </c>
      <c r="AK590" t="str">
        <f t="shared" si="445"/>
        <v/>
      </c>
      <c r="AM590" s="39"/>
      <c r="BB590" s="16" t="e">
        <f t="shared" si="459"/>
        <v>#N/A</v>
      </c>
      <c r="BC590" s="16" t="str">
        <f t="shared" si="460"/>
        <v/>
      </c>
      <c r="BD590" s="16" t="e">
        <f t="shared" si="461"/>
        <v>#N/A</v>
      </c>
      <c r="BE590" s="16" t="str">
        <f t="shared" si="462"/>
        <v/>
      </c>
      <c r="BF590" s="16" t="str">
        <f t="shared" si="463"/>
        <v/>
      </c>
      <c r="BG590" s="16" t="e">
        <f t="shared" si="464"/>
        <v>#N/A</v>
      </c>
      <c r="BH590" s="16" t="e">
        <f t="shared" si="465"/>
        <v>#N/A</v>
      </c>
      <c r="BI590" t="e">
        <f t="shared" si="466"/>
        <v>#N/A</v>
      </c>
      <c r="BJ590" t="e">
        <f t="shared" si="467"/>
        <v>#N/A</v>
      </c>
      <c r="BK590" s="4"/>
      <c r="BL590" s="28" t="str">
        <f t="shared" si="468"/>
        <v/>
      </c>
      <c r="BM590" s="28" t="str">
        <f t="shared" si="469"/>
        <v/>
      </c>
      <c r="BN590" t="str">
        <f t="shared" si="470"/>
        <v/>
      </c>
      <c r="BO590" s="4"/>
      <c r="BP590" s="4"/>
      <c r="BQ590" s="4"/>
      <c r="BR590" s="4"/>
      <c r="BS590" s="4"/>
      <c r="CC590" s="30" t="str">
        <f t="shared" si="471"/>
        <v/>
      </c>
      <c r="CD590" s="24" t="e">
        <f t="shared" si="476"/>
        <v>#N/A</v>
      </c>
      <c r="CE590" s="4" t="e">
        <f t="shared" si="477"/>
        <v>#N/A</v>
      </c>
      <c r="CF590" s="33" t="str">
        <f t="shared" si="472"/>
        <v/>
      </c>
      <c r="CG590" t="str">
        <f t="shared" si="473"/>
        <v/>
      </c>
      <c r="CH590" t="e">
        <f t="shared" si="474"/>
        <v>#N/A</v>
      </c>
      <c r="CI590" t="e">
        <f t="shared" si="475"/>
        <v>#N/A</v>
      </c>
      <c r="CJ590" s="4" t="str">
        <f t="shared" si="446"/>
        <v/>
      </c>
      <c r="CK590" s="33" t="e">
        <f t="shared" si="447"/>
        <v>#N/A</v>
      </c>
      <c r="CL590" s="4" t="e">
        <f t="shared" si="448"/>
        <v>#N/A</v>
      </c>
      <c r="CM590" s="24" t="str">
        <f t="shared" si="449"/>
        <v/>
      </c>
      <c r="CN590" s="4" t="str">
        <f t="shared" si="450"/>
        <v/>
      </c>
      <c r="CO590" s="4"/>
      <c r="CR590" s="33" t="str">
        <f t="shared" si="478"/>
        <v/>
      </c>
      <c r="CS590" s="4" t="str">
        <f t="shared" si="479"/>
        <v/>
      </c>
      <c r="CT590" t="str">
        <f t="shared" si="480"/>
        <v/>
      </c>
    </row>
    <row r="591" spans="2:98" x14ac:dyDescent="0.3">
      <c r="B591" s="31">
        <v>584</v>
      </c>
      <c r="C591" s="61"/>
      <c r="D591" s="60"/>
      <c r="E591" s="19" t="str">
        <f t="shared" si="433"/>
        <v/>
      </c>
      <c r="F591" s="20" t="e">
        <f t="shared" si="434"/>
        <v>#N/A</v>
      </c>
      <c r="G591" s="21" t="str">
        <f t="shared" si="435"/>
        <v/>
      </c>
      <c r="H591" s="43"/>
      <c r="I591" s="43"/>
      <c r="J591" s="23" t="str">
        <f t="shared" si="451"/>
        <v/>
      </c>
      <c r="K591" s="24" t="str">
        <f t="shared" si="436"/>
        <v/>
      </c>
      <c r="L591" s="24" t="e">
        <f t="shared" si="437"/>
        <v>#N/A</v>
      </c>
      <c r="N591" s="25" t="str">
        <f t="shared" si="452"/>
        <v/>
      </c>
      <c r="O591" s="23" t="str">
        <f t="shared" si="453"/>
        <v/>
      </c>
      <c r="P591" s="26" t="e">
        <f t="shared" si="454"/>
        <v>#N/A</v>
      </c>
      <c r="Q591" t="b">
        <f t="shared" si="438"/>
        <v>0</v>
      </c>
      <c r="R591" s="26" t="e">
        <f t="shared" si="439"/>
        <v>#N/A</v>
      </c>
      <c r="S591" s="44" t="e">
        <f t="shared" si="440"/>
        <v>#N/A</v>
      </c>
      <c r="AC591" t="str">
        <f t="shared" si="455"/>
        <v/>
      </c>
      <c r="AD591" t="str">
        <f t="shared" si="456"/>
        <v/>
      </c>
      <c r="AE591" s="4" t="str">
        <f t="shared" si="441"/>
        <v/>
      </c>
      <c r="AF591" s="4" t="e">
        <f t="shared" si="457"/>
        <v>#N/A</v>
      </c>
      <c r="AG591" s="4" t="e">
        <f t="shared" si="458"/>
        <v>#N/A</v>
      </c>
      <c r="AH591" s="4" t="e">
        <f t="shared" si="442"/>
        <v>#N/A</v>
      </c>
      <c r="AI591" t="str">
        <f t="shared" si="443"/>
        <v/>
      </c>
      <c r="AJ591" t="str">
        <f t="shared" si="444"/>
        <v/>
      </c>
      <c r="AK591" t="str">
        <f t="shared" si="445"/>
        <v/>
      </c>
      <c r="AM591" s="39"/>
      <c r="BB591" s="16" t="e">
        <f t="shared" si="459"/>
        <v>#N/A</v>
      </c>
      <c r="BC591" s="16" t="str">
        <f t="shared" si="460"/>
        <v/>
      </c>
      <c r="BD591" s="16" t="e">
        <f t="shared" si="461"/>
        <v>#N/A</v>
      </c>
      <c r="BE591" s="16" t="str">
        <f t="shared" si="462"/>
        <v/>
      </c>
      <c r="BF591" s="16" t="str">
        <f t="shared" si="463"/>
        <v/>
      </c>
      <c r="BG591" s="16" t="e">
        <f t="shared" si="464"/>
        <v>#N/A</v>
      </c>
      <c r="BH591" s="16" t="e">
        <f t="shared" si="465"/>
        <v>#N/A</v>
      </c>
      <c r="BI591" t="e">
        <f t="shared" si="466"/>
        <v>#N/A</v>
      </c>
      <c r="BJ591" t="e">
        <f t="shared" si="467"/>
        <v>#N/A</v>
      </c>
      <c r="BK591" s="4"/>
      <c r="BL591" s="28" t="str">
        <f t="shared" si="468"/>
        <v/>
      </c>
      <c r="BM591" s="28" t="str">
        <f t="shared" si="469"/>
        <v/>
      </c>
      <c r="BN591" t="str">
        <f t="shared" si="470"/>
        <v/>
      </c>
      <c r="BO591" s="4"/>
      <c r="BP591" s="4"/>
      <c r="BQ591" s="4"/>
      <c r="BR591" s="4"/>
      <c r="BS591" s="4"/>
      <c r="CC591" s="30" t="str">
        <f t="shared" si="471"/>
        <v/>
      </c>
      <c r="CD591" s="24" t="e">
        <f t="shared" si="476"/>
        <v>#N/A</v>
      </c>
      <c r="CE591" s="4" t="e">
        <f t="shared" si="477"/>
        <v>#N/A</v>
      </c>
      <c r="CF591" s="33" t="str">
        <f t="shared" si="472"/>
        <v/>
      </c>
      <c r="CG591" t="str">
        <f t="shared" si="473"/>
        <v/>
      </c>
      <c r="CH591" t="e">
        <f t="shared" si="474"/>
        <v>#N/A</v>
      </c>
      <c r="CI591" t="e">
        <f t="shared" si="475"/>
        <v>#N/A</v>
      </c>
      <c r="CJ591" s="4" t="str">
        <f t="shared" si="446"/>
        <v/>
      </c>
      <c r="CK591" s="33" t="e">
        <f t="shared" si="447"/>
        <v>#N/A</v>
      </c>
      <c r="CL591" s="4" t="e">
        <f t="shared" si="448"/>
        <v>#N/A</v>
      </c>
      <c r="CM591" s="24" t="str">
        <f t="shared" si="449"/>
        <v/>
      </c>
      <c r="CN591" s="4" t="str">
        <f t="shared" si="450"/>
        <v/>
      </c>
      <c r="CO591" s="4"/>
      <c r="CR591" s="33" t="str">
        <f t="shared" si="478"/>
        <v/>
      </c>
      <c r="CS591" s="4" t="str">
        <f t="shared" si="479"/>
        <v/>
      </c>
      <c r="CT591" t="str">
        <f t="shared" si="480"/>
        <v/>
      </c>
    </row>
    <row r="592" spans="2:98" x14ac:dyDescent="0.3">
      <c r="B592" s="31">
        <v>585</v>
      </c>
      <c r="C592" s="61"/>
      <c r="D592" s="60"/>
      <c r="E592" s="19" t="str">
        <f t="shared" si="433"/>
        <v/>
      </c>
      <c r="F592" s="20" t="e">
        <f t="shared" si="434"/>
        <v>#N/A</v>
      </c>
      <c r="G592" s="21" t="str">
        <f t="shared" si="435"/>
        <v/>
      </c>
      <c r="H592" s="43"/>
      <c r="I592" s="43"/>
      <c r="J592" s="23" t="str">
        <f t="shared" si="451"/>
        <v/>
      </c>
      <c r="K592" s="24" t="str">
        <f t="shared" si="436"/>
        <v/>
      </c>
      <c r="L592" s="24" t="e">
        <f t="shared" si="437"/>
        <v>#N/A</v>
      </c>
      <c r="N592" s="25" t="str">
        <f t="shared" si="452"/>
        <v/>
      </c>
      <c r="O592" s="23" t="str">
        <f t="shared" si="453"/>
        <v/>
      </c>
      <c r="P592" s="26" t="e">
        <f t="shared" si="454"/>
        <v>#N/A</v>
      </c>
      <c r="Q592" t="b">
        <f t="shared" si="438"/>
        <v>0</v>
      </c>
      <c r="R592" s="26" t="e">
        <f t="shared" si="439"/>
        <v>#N/A</v>
      </c>
      <c r="S592" s="44" t="e">
        <f t="shared" si="440"/>
        <v>#N/A</v>
      </c>
      <c r="AC592" t="str">
        <f t="shared" si="455"/>
        <v/>
      </c>
      <c r="AD592" t="str">
        <f t="shared" si="456"/>
        <v/>
      </c>
      <c r="AE592" s="4" t="str">
        <f t="shared" si="441"/>
        <v/>
      </c>
      <c r="AF592" s="4" t="e">
        <f t="shared" si="457"/>
        <v>#N/A</v>
      </c>
      <c r="AG592" s="4" t="e">
        <f t="shared" si="458"/>
        <v>#N/A</v>
      </c>
      <c r="AH592" s="4" t="e">
        <f t="shared" si="442"/>
        <v>#N/A</v>
      </c>
      <c r="AI592" t="str">
        <f t="shared" si="443"/>
        <v/>
      </c>
      <c r="AJ592" t="str">
        <f t="shared" si="444"/>
        <v/>
      </c>
      <c r="AK592" t="str">
        <f t="shared" si="445"/>
        <v/>
      </c>
      <c r="AM592" s="39"/>
      <c r="BB592" s="16" t="e">
        <f t="shared" si="459"/>
        <v>#N/A</v>
      </c>
      <c r="BC592" s="16" t="str">
        <f t="shared" si="460"/>
        <v/>
      </c>
      <c r="BD592" s="16" t="e">
        <f t="shared" si="461"/>
        <v>#N/A</v>
      </c>
      <c r="BE592" s="16" t="str">
        <f t="shared" si="462"/>
        <v/>
      </c>
      <c r="BF592" s="16" t="str">
        <f t="shared" si="463"/>
        <v/>
      </c>
      <c r="BG592" s="16" t="e">
        <f t="shared" si="464"/>
        <v>#N/A</v>
      </c>
      <c r="BH592" s="16" t="e">
        <f t="shared" si="465"/>
        <v>#N/A</v>
      </c>
      <c r="BI592" t="e">
        <f t="shared" si="466"/>
        <v>#N/A</v>
      </c>
      <c r="BJ592" t="e">
        <f t="shared" si="467"/>
        <v>#N/A</v>
      </c>
      <c r="BK592" s="4"/>
      <c r="BL592" s="28" t="str">
        <f t="shared" si="468"/>
        <v/>
      </c>
      <c r="BM592" s="28" t="str">
        <f t="shared" si="469"/>
        <v/>
      </c>
      <c r="BN592" t="str">
        <f t="shared" si="470"/>
        <v/>
      </c>
      <c r="BO592" s="4"/>
      <c r="BP592" s="4"/>
      <c r="BQ592" s="4"/>
      <c r="BR592" s="4"/>
      <c r="BS592" s="4"/>
      <c r="CC592" s="30" t="str">
        <f t="shared" si="471"/>
        <v/>
      </c>
      <c r="CD592" s="24" t="e">
        <f t="shared" si="476"/>
        <v>#N/A</v>
      </c>
      <c r="CE592" s="4" t="e">
        <f t="shared" si="477"/>
        <v>#N/A</v>
      </c>
      <c r="CF592" s="33" t="str">
        <f t="shared" si="472"/>
        <v/>
      </c>
      <c r="CG592" t="str">
        <f t="shared" si="473"/>
        <v/>
      </c>
      <c r="CH592" t="e">
        <f t="shared" si="474"/>
        <v>#N/A</v>
      </c>
      <c r="CI592" t="e">
        <f t="shared" si="475"/>
        <v>#N/A</v>
      </c>
      <c r="CJ592" s="4" t="str">
        <f t="shared" si="446"/>
        <v/>
      </c>
      <c r="CK592" s="33" t="e">
        <f t="shared" si="447"/>
        <v>#N/A</v>
      </c>
      <c r="CL592" s="4" t="e">
        <f t="shared" si="448"/>
        <v>#N/A</v>
      </c>
      <c r="CM592" s="24" t="str">
        <f t="shared" si="449"/>
        <v/>
      </c>
      <c r="CN592" s="4" t="str">
        <f t="shared" si="450"/>
        <v/>
      </c>
      <c r="CO592" s="4"/>
      <c r="CR592" s="33" t="str">
        <f t="shared" si="478"/>
        <v/>
      </c>
      <c r="CS592" s="4" t="str">
        <f t="shared" si="479"/>
        <v/>
      </c>
      <c r="CT592" t="str">
        <f t="shared" si="480"/>
        <v/>
      </c>
    </row>
    <row r="593" spans="2:98" x14ac:dyDescent="0.3">
      <c r="B593" s="31">
        <v>586</v>
      </c>
      <c r="C593" s="61"/>
      <c r="D593" s="60"/>
      <c r="E593" s="19" t="str">
        <f t="shared" si="433"/>
        <v/>
      </c>
      <c r="F593" s="20" t="e">
        <f t="shared" si="434"/>
        <v>#N/A</v>
      </c>
      <c r="G593" s="21" t="str">
        <f t="shared" si="435"/>
        <v/>
      </c>
      <c r="H593" s="43"/>
      <c r="I593" s="43"/>
      <c r="J593" s="23" t="str">
        <f t="shared" si="451"/>
        <v/>
      </c>
      <c r="K593" s="24" t="str">
        <f t="shared" si="436"/>
        <v/>
      </c>
      <c r="L593" s="24" t="e">
        <f t="shared" si="437"/>
        <v>#N/A</v>
      </c>
      <c r="N593" s="25" t="str">
        <f t="shared" si="452"/>
        <v/>
      </c>
      <c r="O593" s="23" t="str">
        <f t="shared" si="453"/>
        <v/>
      </c>
      <c r="P593" s="26" t="e">
        <f t="shared" si="454"/>
        <v>#N/A</v>
      </c>
      <c r="Q593" t="b">
        <f t="shared" si="438"/>
        <v>0</v>
      </c>
      <c r="R593" s="26" t="e">
        <f t="shared" si="439"/>
        <v>#N/A</v>
      </c>
      <c r="S593" s="44" t="e">
        <f t="shared" si="440"/>
        <v>#N/A</v>
      </c>
      <c r="AC593" t="str">
        <f t="shared" si="455"/>
        <v/>
      </c>
      <c r="AD593" t="str">
        <f t="shared" si="456"/>
        <v/>
      </c>
      <c r="AE593" s="4" t="str">
        <f t="shared" si="441"/>
        <v/>
      </c>
      <c r="AF593" s="4" t="e">
        <f t="shared" si="457"/>
        <v>#N/A</v>
      </c>
      <c r="AG593" s="4" t="e">
        <f t="shared" si="458"/>
        <v>#N/A</v>
      </c>
      <c r="AH593" s="4" t="e">
        <f t="shared" si="442"/>
        <v>#N/A</v>
      </c>
      <c r="AI593" t="str">
        <f t="shared" si="443"/>
        <v/>
      </c>
      <c r="AJ593" t="str">
        <f t="shared" si="444"/>
        <v/>
      </c>
      <c r="AK593" t="str">
        <f t="shared" si="445"/>
        <v/>
      </c>
      <c r="AM593" s="39"/>
      <c r="BB593" s="16" t="e">
        <f t="shared" si="459"/>
        <v>#N/A</v>
      </c>
      <c r="BC593" s="16" t="str">
        <f t="shared" si="460"/>
        <v/>
      </c>
      <c r="BD593" s="16" t="e">
        <f t="shared" si="461"/>
        <v>#N/A</v>
      </c>
      <c r="BE593" s="16" t="str">
        <f t="shared" si="462"/>
        <v/>
      </c>
      <c r="BF593" s="16" t="str">
        <f t="shared" si="463"/>
        <v/>
      </c>
      <c r="BG593" s="16" t="e">
        <f t="shared" si="464"/>
        <v>#N/A</v>
      </c>
      <c r="BH593" s="16" t="e">
        <f t="shared" si="465"/>
        <v>#N/A</v>
      </c>
      <c r="BI593" t="e">
        <f t="shared" si="466"/>
        <v>#N/A</v>
      </c>
      <c r="BJ593" t="e">
        <f t="shared" si="467"/>
        <v>#N/A</v>
      </c>
      <c r="BK593" s="4"/>
      <c r="BL593" s="28" t="str">
        <f t="shared" si="468"/>
        <v/>
      </c>
      <c r="BM593" s="28" t="str">
        <f t="shared" si="469"/>
        <v/>
      </c>
      <c r="BN593" t="str">
        <f t="shared" si="470"/>
        <v/>
      </c>
      <c r="BO593" s="4"/>
      <c r="BP593" s="4"/>
      <c r="BQ593" s="4"/>
      <c r="BR593" s="4"/>
      <c r="BS593" s="4"/>
      <c r="CC593" s="30" t="str">
        <f t="shared" si="471"/>
        <v/>
      </c>
      <c r="CD593" s="24" t="e">
        <f t="shared" si="476"/>
        <v>#N/A</v>
      </c>
      <c r="CE593" s="4" t="e">
        <f t="shared" si="477"/>
        <v>#N/A</v>
      </c>
      <c r="CF593" s="33" t="str">
        <f t="shared" si="472"/>
        <v/>
      </c>
      <c r="CG593" t="str">
        <f t="shared" si="473"/>
        <v/>
      </c>
      <c r="CH593" t="e">
        <f t="shared" si="474"/>
        <v>#N/A</v>
      </c>
      <c r="CI593" t="e">
        <f t="shared" si="475"/>
        <v>#N/A</v>
      </c>
      <c r="CJ593" s="4" t="str">
        <f t="shared" si="446"/>
        <v/>
      </c>
      <c r="CK593" s="33" t="e">
        <f t="shared" si="447"/>
        <v>#N/A</v>
      </c>
      <c r="CL593" s="4" t="e">
        <f t="shared" si="448"/>
        <v>#N/A</v>
      </c>
      <c r="CM593" s="24" t="str">
        <f t="shared" si="449"/>
        <v/>
      </c>
      <c r="CN593" s="4" t="str">
        <f t="shared" si="450"/>
        <v/>
      </c>
      <c r="CO593" s="4"/>
      <c r="CR593" s="33" t="str">
        <f t="shared" si="478"/>
        <v/>
      </c>
      <c r="CS593" s="4" t="str">
        <f t="shared" si="479"/>
        <v/>
      </c>
      <c r="CT593" t="str">
        <f t="shared" si="480"/>
        <v/>
      </c>
    </row>
    <row r="594" spans="2:98" x14ac:dyDescent="0.3">
      <c r="B594" s="31">
        <v>587</v>
      </c>
      <c r="C594" s="61"/>
      <c r="D594" s="60"/>
      <c r="E594" s="19" t="str">
        <f t="shared" si="433"/>
        <v/>
      </c>
      <c r="F594" s="20" t="e">
        <f t="shared" si="434"/>
        <v>#N/A</v>
      </c>
      <c r="G594" s="21" t="str">
        <f t="shared" si="435"/>
        <v/>
      </c>
      <c r="H594" s="43"/>
      <c r="I594" s="43"/>
      <c r="J594" s="23" t="str">
        <f t="shared" si="451"/>
        <v/>
      </c>
      <c r="K594" s="24" t="str">
        <f t="shared" si="436"/>
        <v/>
      </c>
      <c r="L594" s="24" t="e">
        <f t="shared" si="437"/>
        <v>#N/A</v>
      </c>
      <c r="N594" s="25" t="str">
        <f t="shared" si="452"/>
        <v/>
      </c>
      <c r="O594" s="23" t="str">
        <f t="shared" si="453"/>
        <v/>
      </c>
      <c r="P594" s="26" t="e">
        <f t="shared" si="454"/>
        <v>#N/A</v>
      </c>
      <c r="Q594" t="b">
        <f t="shared" si="438"/>
        <v>0</v>
      </c>
      <c r="R594" s="26" t="e">
        <f t="shared" si="439"/>
        <v>#N/A</v>
      </c>
      <c r="S594" s="44" t="e">
        <f t="shared" si="440"/>
        <v>#N/A</v>
      </c>
      <c r="AC594" t="str">
        <f t="shared" si="455"/>
        <v/>
      </c>
      <c r="AD594" t="str">
        <f t="shared" si="456"/>
        <v/>
      </c>
      <c r="AE594" s="4" t="str">
        <f t="shared" si="441"/>
        <v/>
      </c>
      <c r="AF594" s="4" t="e">
        <f t="shared" si="457"/>
        <v>#N/A</v>
      </c>
      <c r="AG594" s="4" t="e">
        <f t="shared" si="458"/>
        <v>#N/A</v>
      </c>
      <c r="AH594" s="4" t="e">
        <f t="shared" si="442"/>
        <v>#N/A</v>
      </c>
      <c r="AI594" t="str">
        <f t="shared" si="443"/>
        <v/>
      </c>
      <c r="AJ594" t="str">
        <f t="shared" si="444"/>
        <v/>
      </c>
      <c r="AK594" t="str">
        <f t="shared" si="445"/>
        <v/>
      </c>
      <c r="AM594" s="39"/>
      <c r="BB594" s="16" t="e">
        <f t="shared" si="459"/>
        <v>#N/A</v>
      </c>
      <c r="BC594" s="16" t="str">
        <f t="shared" si="460"/>
        <v/>
      </c>
      <c r="BD594" s="16" t="e">
        <f t="shared" si="461"/>
        <v>#N/A</v>
      </c>
      <c r="BE594" s="16" t="str">
        <f t="shared" si="462"/>
        <v/>
      </c>
      <c r="BF594" s="16" t="str">
        <f t="shared" si="463"/>
        <v/>
      </c>
      <c r="BG594" s="16" t="e">
        <f t="shared" si="464"/>
        <v>#N/A</v>
      </c>
      <c r="BH594" s="16" t="e">
        <f t="shared" si="465"/>
        <v>#N/A</v>
      </c>
      <c r="BI594" t="e">
        <f t="shared" si="466"/>
        <v>#N/A</v>
      </c>
      <c r="BJ594" t="e">
        <f t="shared" si="467"/>
        <v>#N/A</v>
      </c>
      <c r="BK594" s="4"/>
      <c r="BL594" s="28" t="str">
        <f t="shared" si="468"/>
        <v/>
      </c>
      <c r="BM594" s="28" t="str">
        <f t="shared" si="469"/>
        <v/>
      </c>
      <c r="BN594" t="str">
        <f t="shared" si="470"/>
        <v/>
      </c>
      <c r="BO594" s="4"/>
      <c r="BP594" s="4"/>
      <c r="BQ594" s="4"/>
      <c r="BR594" s="4"/>
      <c r="BS594" s="4"/>
      <c r="CC594" s="30" t="str">
        <f t="shared" si="471"/>
        <v/>
      </c>
      <c r="CD594" s="24" t="e">
        <f t="shared" si="476"/>
        <v>#N/A</v>
      </c>
      <c r="CE594" s="4" t="e">
        <f t="shared" si="477"/>
        <v>#N/A</v>
      </c>
      <c r="CF594" s="33" t="str">
        <f t="shared" si="472"/>
        <v/>
      </c>
      <c r="CG594" t="str">
        <f t="shared" si="473"/>
        <v/>
      </c>
      <c r="CH594" t="e">
        <f t="shared" si="474"/>
        <v>#N/A</v>
      </c>
      <c r="CI594" t="e">
        <f t="shared" si="475"/>
        <v>#N/A</v>
      </c>
      <c r="CJ594" s="4" t="str">
        <f t="shared" si="446"/>
        <v/>
      </c>
      <c r="CK594" s="33" t="e">
        <f t="shared" si="447"/>
        <v>#N/A</v>
      </c>
      <c r="CL594" s="4" t="e">
        <f t="shared" si="448"/>
        <v>#N/A</v>
      </c>
      <c r="CM594" s="24" t="str">
        <f t="shared" si="449"/>
        <v/>
      </c>
      <c r="CN594" s="4" t="str">
        <f t="shared" si="450"/>
        <v/>
      </c>
      <c r="CO594" s="4"/>
      <c r="CR594" s="33" t="str">
        <f t="shared" si="478"/>
        <v/>
      </c>
      <c r="CS594" s="4" t="str">
        <f t="shared" si="479"/>
        <v/>
      </c>
      <c r="CT594" t="str">
        <f t="shared" si="480"/>
        <v/>
      </c>
    </row>
    <row r="595" spans="2:98" x14ac:dyDescent="0.3">
      <c r="B595" s="31">
        <v>588</v>
      </c>
      <c r="C595" s="61"/>
      <c r="D595" s="60"/>
      <c r="E595" s="19" t="str">
        <f t="shared" si="433"/>
        <v/>
      </c>
      <c r="F595" s="20" t="e">
        <f t="shared" si="434"/>
        <v>#N/A</v>
      </c>
      <c r="G595" s="21" t="str">
        <f t="shared" si="435"/>
        <v/>
      </c>
      <c r="H595" s="43"/>
      <c r="I595" s="43"/>
      <c r="J595" s="23" t="str">
        <f t="shared" si="451"/>
        <v/>
      </c>
      <c r="K595" s="24" t="str">
        <f t="shared" si="436"/>
        <v/>
      </c>
      <c r="L595" s="24" t="e">
        <f t="shared" si="437"/>
        <v>#N/A</v>
      </c>
      <c r="N595" s="25" t="str">
        <f t="shared" si="452"/>
        <v/>
      </c>
      <c r="O595" s="23" t="str">
        <f t="shared" si="453"/>
        <v/>
      </c>
      <c r="P595" s="26" t="e">
        <f t="shared" si="454"/>
        <v>#N/A</v>
      </c>
      <c r="Q595" t="b">
        <f t="shared" si="438"/>
        <v>0</v>
      </c>
      <c r="R595" s="26" t="e">
        <f t="shared" si="439"/>
        <v>#N/A</v>
      </c>
      <c r="S595" s="44" t="e">
        <f t="shared" si="440"/>
        <v>#N/A</v>
      </c>
      <c r="AC595" t="str">
        <f t="shared" si="455"/>
        <v/>
      </c>
      <c r="AD595" t="str">
        <f t="shared" si="456"/>
        <v/>
      </c>
      <c r="AE595" s="4" t="str">
        <f t="shared" si="441"/>
        <v/>
      </c>
      <c r="AF595" s="4" t="e">
        <f t="shared" si="457"/>
        <v>#N/A</v>
      </c>
      <c r="AG595" s="4" t="e">
        <f t="shared" si="458"/>
        <v>#N/A</v>
      </c>
      <c r="AH595" s="4" t="e">
        <f t="shared" si="442"/>
        <v>#N/A</v>
      </c>
      <c r="AI595" t="str">
        <f t="shared" si="443"/>
        <v/>
      </c>
      <c r="AJ595" t="str">
        <f t="shared" si="444"/>
        <v/>
      </c>
      <c r="AK595" t="str">
        <f t="shared" si="445"/>
        <v/>
      </c>
      <c r="AM595" s="39"/>
      <c r="BB595" s="16" t="e">
        <f t="shared" si="459"/>
        <v>#N/A</v>
      </c>
      <c r="BC595" s="16" t="str">
        <f t="shared" si="460"/>
        <v/>
      </c>
      <c r="BD595" s="16" t="e">
        <f t="shared" si="461"/>
        <v>#N/A</v>
      </c>
      <c r="BE595" s="16" t="str">
        <f t="shared" si="462"/>
        <v/>
      </c>
      <c r="BF595" s="16" t="str">
        <f t="shared" si="463"/>
        <v/>
      </c>
      <c r="BG595" s="16" t="e">
        <f t="shared" si="464"/>
        <v>#N/A</v>
      </c>
      <c r="BH595" s="16" t="e">
        <f t="shared" si="465"/>
        <v>#N/A</v>
      </c>
      <c r="BI595" t="e">
        <f t="shared" si="466"/>
        <v>#N/A</v>
      </c>
      <c r="BJ595" t="e">
        <f t="shared" si="467"/>
        <v>#N/A</v>
      </c>
      <c r="BK595" s="4"/>
      <c r="BL595" s="28" t="str">
        <f t="shared" si="468"/>
        <v/>
      </c>
      <c r="BM595" s="28" t="str">
        <f t="shared" si="469"/>
        <v/>
      </c>
      <c r="BN595" t="str">
        <f t="shared" si="470"/>
        <v/>
      </c>
      <c r="BO595" s="4"/>
      <c r="BP595" s="4"/>
      <c r="BQ595" s="4"/>
      <c r="BR595" s="4"/>
      <c r="BS595" s="4"/>
      <c r="CC595" s="30" t="str">
        <f t="shared" si="471"/>
        <v/>
      </c>
      <c r="CD595" s="24" t="e">
        <f t="shared" si="476"/>
        <v>#N/A</v>
      </c>
      <c r="CE595" s="4" t="e">
        <f t="shared" si="477"/>
        <v>#N/A</v>
      </c>
      <c r="CF595" s="33" t="str">
        <f t="shared" si="472"/>
        <v/>
      </c>
      <c r="CG595" t="str">
        <f t="shared" si="473"/>
        <v/>
      </c>
      <c r="CH595" t="e">
        <f t="shared" si="474"/>
        <v>#N/A</v>
      </c>
      <c r="CI595" t="e">
        <f t="shared" si="475"/>
        <v>#N/A</v>
      </c>
      <c r="CJ595" s="4" t="str">
        <f t="shared" si="446"/>
        <v/>
      </c>
      <c r="CK595" s="33" t="e">
        <f t="shared" si="447"/>
        <v>#N/A</v>
      </c>
      <c r="CL595" s="4" t="e">
        <f t="shared" si="448"/>
        <v>#N/A</v>
      </c>
      <c r="CM595" s="24" t="str">
        <f t="shared" si="449"/>
        <v/>
      </c>
      <c r="CN595" s="4" t="str">
        <f t="shared" si="450"/>
        <v/>
      </c>
      <c r="CO595" s="4"/>
      <c r="CR595" s="33" t="str">
        <f t="shared" si="478"/>
        <v/>
      </c>
      <c r="CS595" s="4" t="str">
        <f t="shared" si="479"/>
        <v/>
      </c>
      <c r="CT595" t="str">
        <f t="shared" si="480"/>
        <v/>
      </c>
    </row>
    <row r="596" spans="2:98" x14ac:dyDescent="0.3">
      <c r="B596" s="31">
        <v>589</v>
      </c>
      <c r="C596" s="61"/>
      <c r="D596" s="60"/>
      <c r="E596" s="19" t="str">
        <f t="shared" si="433"/>
        <v/>
      </c>
      <c r="F596" s="20" t="e">
        <f t="shared" si="434"/>
        <v>#N/A</v>
      </c>
      <c r="G596" s="21" t="str">
        <f t="shared" si="435"/>
        <v/>
      </c>
      <c r="H596" s="43"/>
      <c r="I596" s="43"/>
      <c r="J596" s="23" t="str">
        <f t="shared" si="451"/>
        <v/>
      </c>
      <c r="K596" s="24" t="str">
        <f t="shared" si="436"/>
        <v/>
      </c>
      <c r="L596" s="24" t="e">
        <f t="shared" si="437"/>
        <v>#N/A</v>
      </c>
      <c r="N596" s="25" t="str">
        <f t="shared" si="452"/>
        <v/>
      </c>
      <c r="O596" s="23" t="str">
        <f t="shared" si="453"/>
        <v/>
      </c>
      <c r="P596" s="26" t="e">
        <f t="shared" si="454"/>
        <v>#N/A</v>
      </c>
      <c r="Q596" t="b">
        <f t="shared" si="438"/>
        <v>0</v>
      </c>
      <c r="R596" s="26" t="e">
        <f t="shared" si="439"/>
        <v>#N/A</v>
      </c>
      <c r="S596" s="44" t="e">
        <f t="shared" si="440"/>
        <v>#N/A</v>
      </c>
      <c r="AC596" t="str">
        <f t="shared" si="455"/>
        <v/>
      </c>
      <c r="AD596" t="str">
        <f t="shared" si="456"/>
        <v/>
      </c>
      <c r="AE596" s="4" t="str">
        <f t="shared" si="441"/>
        <v/>
      </c>
      <c r="AF596" s="4" t="e">
        <f t="shared" si="457"/>
        <v>#N/A</v>
      </c>
      <c r="AG596" s="4" t="e">
        <f t="shared" si="458"/>
        <v>#N/A</v>
      </c>
      <c r="AH596" s="4" t="e">
        <f t="shared" si="442"/>
        <v>#N/A</v>
      </c>
      <c r="AI596" t="str">
        <f t="shared" si="443"/>
        <v/>
      </c>
      <c r="AJ596" t="str">
        <f t="shared" si="444"/>
        <v/>
      </c>
      <c r="AK596" t="str">
        <f t="shared" si="445"/>
        <v/>
      </c>
      <c r="AM596" s="39"/>
      <c r="BB596" s="16" t="e">
        <f t="shared" si="459"/>
        <v>#N/A</v>
      </c>
      <c r="BC596" s="16" t="str">
        <f t="shared" si="460"/>
        <v/>
      </c>
      <c r="BD596" s="16" t="e">
        <f t="shared" si="461"/>
        <v>#N/A</v>
      </c>
      <c r="BE596" s="16" t="str">
        <f t="shared" si="462"/>
        <v/>
      </c>
      <c r="BF596" s="16" t="str">
        <f t="shared" si="463"/>
        <v/>
      </c>
      <c r="BG596" s="16" t="e">
        <f t="shared" si="464"/>
        <v>#N/A</v>
      </c>
      <c r="BH596" s="16" t="e">
        <f t="shared" si="465"/>
        <v>#N/A</v>
      </c>
      <c r="BI596" t="e">
        <f t="shared" si="466"/>
        <v>#N/A</v>
      </c>
      <c r="BJ596" t="e">
        <f t="shared" si="467"/>
        <v>#N/A</v>
      </c>
      <c r="BK596" s="4"/>
      <c r="BL596" s="28" t="str">
        <f t="shared" si="468"/>
        <v/>
      </c>
      <c r="BM596" s="28" t="str">
        <f t="shared" si="469"/>
        <v/>
      </c>
      <c r="BN596" t="str">
        <f t="shared" si="470"/>
        <v/>
      </c>
      <c r="BO596" s="4"/>
      <c r="BP596" s="4"/>
      <c r="BQ596" s="4"/>
      <c r="BR596" s="4"/>
      <c r="BS596" s="4"/>
      <c r="CC596" s="30" t="str">
        <f t="shared" si="471"/>
        <v/>
      </c>
      <c r="CD596" s="24" t="e">
        <f t="shared" si="476"/>
        <v>#N/A</v>
      </c>
      <c r="CE596" s="4" t="e">
        <f t="shared" si="477"/>
        <v>#N/A</v>
      </c>
      <c r="CF596" s="33" t="str">
        <f t="shared" si="472"/>
        <v/>
      </c>
      <c r="CG596" t="str">
        <f t="shared" si="473"/>
        <v/>
      </c>
      <c r="CH596" t="e">
        <f t="shared" si="474"/>
        <v>#N/A</v>
      </c>
      <c r="CI596" t="e">
        <f t="shared" si="475"/>
        <v>#N/A</v>
      </c>
      <c r="CJ596" s="4" t="str">
        <f t="shared" si="446"/>
        <v/>
      </c>
      <c r="CK596" s="33" t="e">
        <f t="shared" si="447"/>
        <v>#N/A</v>
      </c>
      <c r="CL596" s="4" t="e">
        <f t="shared" si="448"/>
        <v>#N/A</v>
      </c>
      <c r="CM596" s="24" t="str">
        <f t="shared" si="449"/>
        <v/>
      </c>
      <c r="CN596" s="4" t="str">
        <f t="shared" si="450"/>
        <v/>
      </c>
      <c r="CO596" s="4"/>
      <c r="CR596" s="33" t="str">
        <f t="shared" si="478"/>
        <v/>
      </c>
      <c r="CS596" s="4" t="str">
        <f t="shared" si="479"/>
        <v/>
      </c>
      <c r="CT596" t="str">
        <f t="shared" si="480"/>
        <v/>
      </c>
    </row>
    <row r="597" spans="2:98" x14ac:dyDescent="0.3">
      <c r="B597" s="31">
        <v>590</v>
      </c>
      <c r="C597" s="61"/>
      <c r="D597" s="60"/>
      <c r="E597" s="19" t="str">
        <f t="shared" si="433"/>
        <v/>
      </c>
      <c r="F597" s="20" t="e">
        <f t="shared" si="434"/>
        <v>#N/A</v>
      </c>
      <c r="G597" s="21" t="str">
        <f t="shared" si="435"/>
        <v/>
      </c>
      <c r="H597" s="43"/>
      <c r="I597" s="43"/>
      <c r="J597" s="23" t="str">
        <f t="shared" si="451"/>
        <v/>
      </c>
      <c r="K597" s="24" t="str">
        <f t="shared" si="436"/>
        <v/>
      </c>
      <c r="L597" s="24" t="e">
        <f t="shared" si="437"/>
        <v>#N/A</v>
      </c>
      <c r="N597" s="25" t="str">
        <f t="shared" si="452"/>
        <v/>
      </c>
      <c r="O597" s="23" t="str">
        <f t="shared" si="453"/>
        <v/>
      </c>
      <c r="P597" s="26" t="e">
        <f t="shared" si="454"/>
        <v>#N/A</v>
      </c>
      <c r="Q597" t="b">
        <f t="shared" si="438"/>
        <v>0</v>
      </c>
      <c r="R597" s="26" t="e">
        <f t="shared" si="439"/>
        <v>#N/A</v>
      </c>
      <c r="S597" s="44" t="e">
        <f t="shared" si="440"/>
        <v>#N/A</v>
      </c>
      <c r="AC597" t="str">
        <f t="shared" si="455"/>
        <v/>
      </c>
      <c r="AD597" t="str">
        <f t="shared" si="456"/>
        <v/>
      </c>
      <c r="AE597" s="4" t="str">
        <f t="shared" si="441"/>
        <v/>
      </c>
      <c r="AF597" s="4" t="e">
        <f t="shared" si="457"/>
        <v>#N/A</v>
      </c>
      <c r="AG597" s="4" t="e">
        <f t="shared" si="458"/>
        <v>#N/A</v>
      </c>
      <c r="AH597" s="4" t="e">
        <f t="shared" si="442"/>
        <v>#N/A</v>
      </c>
      <c r="AI597" t="str">
        <f t="shared" si="443"/>
        <v/>
      </c>
      <c r="AJ597" t="str">
        <f t="shared" si="444"/>
        <v/>
      </c>
      <c r="AK597" t="str">
        <f t="shared" si="445"/>
        <v/>
      </c>
      <c r="AM597" s="39"/>
      <c r="BB597" s="16" t="e">
        <f t="shared" si="459"/>
        <v>#N/A</v>
      </c>
      <c r="BC597" s="16" t="str">
        <f t="shared" si="460"/>
        <v/>
      </c>
      <c r="BD597" s="16" t="e">
        <f t="shared" si="461"/>
        <v>#N/A</v>
      </c>
      <c r="BE597" s="16" t="str">
        <f t="shared" si="462"/>
        <v/>
      </c>
      <c r="BF597" s="16" t="str">
        <f t="shared" si="463"/>
        <v/>
      </c>
      <c r="BG597" s="16" t="e">
        <f t="shared" si="464"/>
        <v>#N/A</v>
      </c>
      <c r="BH597" s="16" t="e">
        <f t="shared" si="465"/>
        <v>#N/A</v>
      </c>
      <c r="BI597" t="e">
        <f t="shared" si="466"/>
        <v>#N/A</v>
      </c>
      <c r="BJ597" t="e">
        <f t="shared" si="467"/>
        <v>#N/A</v>
      </c>
      <c r="BK597" s="4"/>
      <c r="BL597" s="28" t="str">
        <f t="shared" si="468"/>
        <v/>
      </c>
      <c r="BM597" s="28" t="str">
        <f t="shared" si="469"/>
        <v/>
      </c>
      <c r="BN597" t="str">
        <f t="shared" si="470"/>
        <v/>
      </c>
      <c r="BO597" s="4"/>
      <c r="BP597" s="4"/>
      <c r="BQ597" s="4"/>
      <c r="BR597" s="4"/>
      <c r="BS597" s="4"/>
      <c r="CC597" s="30" t="str">
        <f t="shared" si="471"/>
        <v/>
      </c>
      <c r="CD597" s="24" t="e">
        <f t="shared" si="476"/>
        <v>#N/A</v>
      </c>
      <c r="CE597" s="4" t="e">
        <f t="shared" si="477"/>
        <v>#N/A</v>
      </c>
      <c r="CF597" s="33" t="str">
        <f t="shared" si="472"/>
        <v/>
      </c>
      <c r="CG597" t="str">
        <f t="shared" si="473"/>
        <v/>
      </c>
      <c r="CH597" t="e">
        <f t="shared" si="474"/>
        <v>#N/A</v>
      </c>
      <c r="CI597" t="e">
        <f t="shared" si="475"/>
        <v>#N/A</v>
      </c>
      <c r="CJ597" s="4" t="str">
        <f t="shared" si="446"/>
        <v/>
      </c>
      <c r="CK597" s="33" t="e">
        <f t="shared" si="447"/>
        <v>#N/A</v>
      </c>
      <c r="CL597" s="4" t="e">
        <f t="shared" si="448"/>
        <v>#N/A</v>
      </c>
      <c r="CM597" s="24" t="str">
        <f t="shared" si="449"/>
        <v/>
      </c>
      <c r="CN597" s="4" t="str">
        <f t="shared" si="450"/>
        <v/>
      </c>
      <c r="CO597" s="4"/>
      <c r="CR597" s="33" t="str">
        <f t="shared" si="478"/>
        <v/>
      </c>
      <c r="CS597" s="4" t="str">
        <f t="shared" si="479"/>
        <v/>
      </c>
      <c r="CT597" t="str">
        <f t="shared" si="480"/>
        <v/>
      </c>
    </row>
    <row r="598" spans="2:98" x14ac:dyDescent="0.3">
      <c r="B598" s="31">
        <v>591</v>
      </c>
      <c r="C598" s="61"/>
      <c r="D598" s="60"/>
      <c r="E598" s="19" t="str">
        <f t="shared" si="433"/>
        <v/>
      </c>
      <c r="F598" s="20" t="e">
        <f t="shared" si="434"/>
        <v>#N/A</v>
      </c>
      <c r="G598" s="21" t="str">
        <f t="shared" si="435"/>
        <v/>
      </c>
      <c r="H598" s="43"/>
      <c r="I598" s="43"/>
      <c r="J598" s="23" t="str">
        <f t="shared" si="451"/>
        <v/>
      </c>
      <c r="K598" s="24" t="str">
        <f t="shared" si="436"/>
        <v/>
      </c>
      <c r="L598" s="24" t="e">
        <f t="shared" si="437"/>
        <v>#N/A</v>
      </c>
      <c r="N598" s="25" t="str">
        <f t="shared" si="452"/>
        <v/>
      </c>
      <c r="O598" s="23" t="str">
        <f t="shared" si="453"/>
        <v/>
      </c>
      <c r="P598" s="26" t="e">
        <f t="shared" si="454"/>
        <v>#N/A</v>
      </c>
      <c r="Q598" t="b">
        <f t="shared" si="438"/>
        <v>0</v>
      </c>
      <c r="R598" s="26" t="e">
        <f t="shared" si="439"/>
        <v>#N/A</v>
      </c>
      <c r="S598" s="44" t="e">
        <f t="shared" si="440"/>
        <v>#N/A</v>
      </c>
      <c r="AC598" t="str">
        <f t="shared" si="455"/>
        <v/>
      </c>
      <c r="AD598" t="str">
        <f t="shared" si="456"/>
        <v/>
      </c>
      <c r="AE598" s="4" t="str">
        <f t="shared" si="441"/>
        <v/>
      </c>
      <c r="AF598" s="4" t="e">
        <f t="shared" si="457"/>
        <v>#N/A</v>
      </c>
      <c r="AG598" s="4" t="e">
        <f t="shared" si="458"/>
        <v>#N/A</v>
      </c>
      <c r="AH598" s="4" t="e">
        <f t="shared" si="442"/>
        <v>#N/A</v>
      </c>
      <c r="AI598" t="str">
        <f t="shared" si="443"/>
        <v/>
      </c>
      <c r="AJ598" t="str">
        <f t="shared" si="444"/>
        <v/>
      </c>
      <c r="AK598" t="str">
        <f t="shared" si="445"/>
        <v/>
      </c>
      <c r="AM598" s="39"/>
      <c r="BB598" s="16" t="e">
        <f t="shared" si="459"/>
        <v>#N/A</v>
      </c>
      <c r="BC598" s="16" t="str">
        <f t="shared" si="460"/>
        <v/>
      </c>
      <c r="BD598" s="16" t="e">
        <f t="shared" si="461"/>
        <v>#N/A</v>
      </c>
      <c r="BE598" s="16" t="str">
        <f t="shared" si="462"/>
        <v/>
      </c>
      <c r="BF598" s="16" t="str">
        <f t="shared" si="463"/>
        <v/>
      </c>
      <c r="BG598" s="16" t="e">
        <f t="shared" si="464"/>
        <v>#N/A</v>
      </c>
      <c r="BH598" s="16" t="e">
        <f t="shared" si="465"/>
        <v>#N/A</v>
      </c>
      <c r="BI598" t="e">
        <f t="shared" si="466"/>
        <v>#N/A</v>
      </c>
      <c r="BJ598" t="e">
        <f t="shared" si="467"/>
        <v>#N/A</v>
      </c>
      <c r="BK598" s="4"/>
      <c r="BL598" s="28" t="str">
        <f t="shared" si="468"/>
        <v/>
      </c>
      <c r="BM598" s="28" t="str">
        <f t="shared" si="469"/>
        <v/>
      </c>
      <c r="BN598" t="str">
        <f t="shared" si="470"/>
        <v/>
      </c>
      <c r="BO598" s="4"/>
      <c r="BP598" s="4"/>
      <c r="BQ598" s="4"/>
      <c r="BR598" s="4"/>
      <c r="BS598" s="4"/>
      <c r="CC598" s="30" t="str">
        <f t="shared" si="471"/>
        <v/>
      </c>
      <c r="CD598" s="24" t="e">
        <f t="shared" si="476"/>
        <v>#N/A</v>
      </c>
      <c r="CE598" s="4" t="e">
        <f t="shared" si="477"/>
        <v>#N/A</v>
      </c>
      <c r="CF598" s="33" t="str">
        <f t="shared" si="472"/>
        <v/>
      </c>
      <c r="CG598" t="str">
        <f t="shared" si="473"/>
        <v/>
      </c>
      <c r="CH598" t="e">
        <f t="shared" si="474"/>
        <v>#N/A</v>
      </c>
      <c r="CI598" t="e">
        <f t="shared" si="475"/>
        <v>#N/A</v>
      </c>
      <c r="CJ598" s="4" t="str">
        <f t="shared" si="446"/>
        <v/>
      </c>
      <c r="CK598" s="33" t="e">
        <f t="shared" si="447"/>
        <v>#N/A</v>
      </c>
      <c r="CL598" s="4" t="e">
        <f t="shared" si="448"/>
        <v>#N/A</v>
      </c>
      <c r="CM598" s="24" t="str">
        <f t="shared" si="449"/>
        <v/>
      </c>
      <c r="CN598" s="4" t="str">
        <f t="shared" si="450"/>
        <v/>
      </c>
      <c r="CO598" s="4"/>
      <c r="CR598" s="33" t="str">
        <f t="shared" si="478"/>
        <v/>
      </c>
      <c r="CS598" s="4" t="str">
        <f t="shared" si="479"/>
        <v/>
      </c>
      <c r="CT598" t="str">
        <f t="shared" si="480"/>
        <v/>
      </c>
    </row>
    <row r="599" spans="2:98" x14ac:dyDescent="0.3">
      <c r="B599" s="31">
        <v>592</v>
      </c>
      <c r="C599" s="61"/>
      <c r="D599" s="60"/>
      <c r="E599" s="19" t="str">
        <f t="shared" si="433"/>
        <v/>
      </c>
      <c r="F599" s="20" t="e">
        <f t="shared" si="434"/>
        <v>#N/A</v>
      </c>
      <c r="G599" s="21" t="str">
        <f t="shared" si="435"/>
        <v/>
      </c>
      <c r="H599" s="43"/>
      <c r="I599" s="43"/>
      <c r="J599" s="23" t="str">
        <f t="shared" si="451"/>
        <v/>
      </c>
      <c r="K599" s="24" t="str">
        <f t="shared" si="436"/>
        <v/>
      </c>
      <c r="L599" s="24" t="e">
        <f t="shared" si="437"/>
        <v>#N/A</v>
      </c>
      <c r="N599" s="25" t="str">
        <f t="shared" si="452"/>
        <v/>
      </c>
      <c r="O599" s="23" t="str">
        <f t="shared" si="453"/>
        <v/>
      </c>
      <c r="P599" s="26" t="e">
        <f t="shared" si="454"/>
        <v>#N/A</v>
      </c>
      <c r="Q599" t="b">
        <f t="shared" si="438"/>
        <v>0</v>
      </c>
      <c r="R599" s="26" t="e">
        <f t="shared" si="439"/>
        <v>#N/A</v>
      </c>
      <c r="S599" s="44" t="e">
        <f t="shared" si="440"/>
        <v>#N/A</v>
      </c>
      <c r="AC599" t="str">
        <f t="shared" si="455"/>
        <v/>
      </c>
      <c r="AD599" t="str">
        <f t="shared" si="456"/>
        <v/>
      </c>
      <c r="AE599" s="4" t="str">
        <f t="shared" si="441"/>
        <v/>
      </c>
      <c r="AF599" s="4" t="e">
        <f t="shared" si="457"/>
        <v>#N/A</v>
      </c>
      <c r="AG599" s="4" t="e">
        <f t="shared" si="458"/>
        <v>#N/A</v>
      </c>
      <c r="AH599" s="4" t="e">
        <f t="shared" si="442"/>
        <v>#N/A</v>
      </c>
      <c r="AI599" t="str">
        <f t="shared" si="443"/>
        <v/>
      </c>
      <c r="AJ599" t="str">
        <f t="shared" si="444"/>
        <v/>
      </c>
      <c r="AK599" t="str">
        <f t="shared" si="445"/>
        <v/>
      </c>
      <c r="AM599" s="39"/>
      <c r="BB599" s="16" t="e">
        <f t="shared" si="459"/>
        <v>#N/A</v>
      </c>
      <c r="BC599" s="16" t="str">
        <f t="shared" si="460"/>
        <v/>
      </c>
      <c r="BD599" s="16" t="e">
        <f t="shared" si="461"/>
        <v>#N/A</v>
      </c>
      <c r="BE599" s="16" t="str">
        <f t="shared" si="462"/>
        <v/>
      </c>
      <c r="BF599" s="16" t="str">
        <f t="shared" si="463"/>
        <v/>
      </c>
      <c r="BG599" s="16" t="e">
        <f t="shared" si="464"/>
        <v>#N/A</v>
      </c>
      <c r="BH599" s="16" t="e">
        <f t="shared" si="465"/>
        <v>#N/A</v>
      </c>
      <c r="BI599" t="e">
        <f t="shared" si="466"/>
        <v>#N/A</v>
      </c>
      <c r="BJ599" t="e">
        <f t="shared" si="467"/>
        <v>#N/A</v>
      </c>
      <c r="BK599" s="4"/>
      <c r="BL599" s="28" t="str">
        <f t="shared" si="468"/>
        <v/>
      </c>
      <c r="BM599" s="28" t="str">
        <f t="shared" si="469"/>
        <v/>
      </c>
      <c r="BN599" t="str">
        <f t="shared" si="470"/>
        <v/>
      </c>
      <c r="BO599" s="4"/>
      <c r="BP599" s="4"/>
      <c r="BQ599" s="4"/>
      <c r="BR599" s="4"/>
      <c r="BS599" s="4"/>
      <c r="CC599" s="30" t="str">
        <f t="shared" si="471"/>
        <v/>
      </c>
      <c r="CD599" s="24" t="e">
        <f t="shared" si="476"/>
        <v>#N/A</v>
      </c>
      <c r="CE599" s="4" t="e">
        <f t="shared" si="477"/>
        <v>#N/A</v>
      </c>
      <c r="CF599" s="33" t="str">
        <f t="shared" si="472"/>
        <v/>
      </c>
      <c r="CG599" t="str">
        <f t="shared" si="473"/>
        <v/>
      </c>
      <c r="CH599" t="e">
        <f t="shared" si="474"/>
        <v>#N/A</v>
      </c>
      <c r="CI599" t="e">
        <f t="shared" si="475"/>
        <v>#N/A</v>
      </c>
      <c r="CJ599" s="4" t="str">
        <f t="shared" si="446"/>
        <v/>
      </c>
      <c r="CK599" s="33" t="e">
        <f t="shared" si="447"/>
        <v>#N/A</v>
      </c>
      <c r="CL599" s="4" t="e">
        <f t="shared" si="448"/>
        <v>#N/A</v>
      </c>
      <c r="CM599" s="24" t="str">
        <f t="shared" si="449"/>
        <v/>
      </c>
      <c r="CN599" s="4" t="str">
        <f t="shared" si="450"/>
        <v/>
      </c>
      <c r="CO599" s="4"/>
      <c r="CR599" s="33" t="str">
        <f t="shared" si="478"/>
        <v/>
      </c>
      <c r="CS599" s="4" t="str">
        <f t="shared" si="479"/>
        <v/>
      </c>
      <c r="CT599" t="str">
        <f t="shared" si="480"/>
        <v/>
      </c>
    </row>
    <row r="600" spans="2:98" x14ac:dyDescent="0.3">
      <c r="B600" s="31">
        <v>593</v>
      </c>
      <c r="C600" s="61"/>
      <c r="D600" s="60"/>
      <c r="E600" s="19" t="str">
        <f t="shared" si="433"/>
        <v/>
      </c>
      <c r="F600" s="20" t="e">
        <f t="shared" si="434"/>
        <v>#N/A</v>
      </c>
      <c r="G600" s="21" t="str">
        <f t="shared" si="435"/>
        <v/>
      </c>
      <c r="H600" s="43"/>
      <c r="I600" s="43"/>
      <c r="J600" s="23" t="str">
        <f t="shared" si="451"/>
        <v/>
      </c>
      <c r="K600" s="24" t="str">
        <f t="shared" si="436"/>
        <v/>
      </c>
      <c r="L600" s="24" t="e">
        <f t="shared" si="437"/>
        <v>#N/A</v>
      </c>
      <c r="N600" s="25" t="str">
        <f t="shared" si="452"/>
        <v/>
      </c>
      <c r="O600" s="23" t="str">
        <f t="shared" si="453"/>
        <v/>
      </c>
      <c r="P600" s="26" t="e">
        <f t="shared" si="454"/>
        <v>#N/A</v>
      </c>
      <c r="Q600" t="b">
        <f t="shared" si="438"/>
        <v>0</v>
      </c>
      <c r="R600" s="26" t="e">
        <f t="shared" si="439"/>
        <v>#N/A</v>
      </c>
      <c r="S600" s="44" t="e">
        <f t="shared" si="440"/>
        <v>#N/A</v>
      </c>
      <c r="AC600" t="str">
        <f t="shared" si="455"/>
        <v/>
      </c>
      <c r="AD600" t="str">
        <f t="shared" si="456"/>
        <v/>
      </c>
      <c r="AE600" s="4" t="str">
        <f t="shared" si="441"/>
        <v/>
      </c>
      <c r="AF600" s="4" t="e">
        <f t="shared" si="457"/>
        <v>#N/A</v>
      </c>
      <c r="AG600" s="4" t="e">
        <f t="shared" si="458"/>
        <v>#N/A</v>
      </c>
      <c r="AH600" s="4" t="e">
        <f t="shared" si="442"/>
        <v>#N/A</v>
      </c>
      <c r="AI600" t="str">
        <f t="shared" si="443"/>
        <v/>
      </c>
      <c r="AJ600" t="str">
        <f t="shared" si="444"/>
        <v/>
      </c>
      <c r="AK600" t="str">
        <f t="shared" si="445"/>
        <v/>
      </c>
      <c r="AM600" s="39"/>
      <c r="BB600" s="16" t="e">
        <f t="shared" si="459"/>
        <v>#N/A</v>
      </c>
      <c r="BC600" s="16" t="str">
        <f t="shared" si="460"/>
        <v/>
      </c>
      <c r="BD600" s="16" t="e">
        <f t="shared" si="461"/>
        <v>#N/A</v>
      </c>
      <c r="BE600" s="16" t="str">
        <f t="shared" si="462"/>
        <v/>
      </c>
      <c r="BF600" s="16" t="str">
        <f t="shared" si="463"/>
        <v/>
      </c>
      <c r="BG600" s="16" t="e">
        <f t="shared" si="464"/>
        <v>#N/A</v>
      </c>
      <c r="BH600" s="16" t="e">
        <f t="shared" si="465"/>
        <v>#N/A</v>
      </c>
      <c r="BI600" t="e">
        <f t="shared" si="466"/>
        <v>#N/A</v>
      </c>
      <c r="BJ600" t="e">
        <f t="shared" si="467"/>
        <v>#N/A</v>
      </c>
      <c r="BK600" s="4"/>
      <c r="BL600" s="28" t="str">
        <f t="shared" si="468"/>
        <v/>
      </c>
      <c r="BM600" s="28" t="str">
        <f t="shared" si="469"/>
        <v/>
      </c>
      <c r="BN600" t="str">
        <f t="shared" si="470"/>
        <v/>
      </c>
      <c r="BO600" s="4"/>
      <c r="BP600" s="4"/>
      <c r="BQ600" s="4"/>
      <c r="BR600" s="4"/>
      <c r="BS600" s="4"/>
      <c r="CC600" s="30" t="str">
        <f t="shared" si="471"/>
        <v/>
      </c>
      <c r="CD600" s="24" t="e">
        <f t="shared" si="476"/>
        <v>#N/A</v>
      </c>
      <c r="CE600" s="4" t="e">
        <f t="shared" si="477"/>
        <v>#N/A</v>
      </c>
      <c r="CF600" s="33" t="str">
        <f t="shared" si="472"/>
        <v/>
      </c>
      <c r="CG600" t="str">
        <f t="shared" si="473"/>
        <v/>
      </c>
      <c r="CH600" t="e">
        <f t="shared" si="474"/>
        <v>#N/A</v>
      </c>
      <c r="CI600" t="e">
        <f t="shared" si="475"/>
        <v>#N/A</v>
      </c>
      <c r="CJ600" s="4" t="str">
        <f t="shared" si="446"/>
        <v/>
      </c>
      <c r="CK600" s="33" t="e">
        <f t="shared" si="447"/>
        <v>#N/A</v>
      </c>
      <c r="CL600" s="4" t="e">
        <f t="shared" si="448"/>
        <v>#N/A</v>
      </c>
      <c r="CM600" s="24" t="str">
        <f t="shared" si="449"/>
        <v/>
      </c>
      <c r="CN600" s="4" t="str">
        <f t="shared" si="450"/>
        <v/>
      </c>
      <c r="CO600" s="4"/>
      <c r="CR600" s="33" t="str">
        <f t="shared" si="478"/>
        <v/>
      </c>
      <c r="CS600" s="4" t="str">
        <f t="shared" si="479"/>
        <v/>
      </c>
      <c r="CT600" t="str">
        <f t="shared" si="480"/>
        <v/>
      </c>
    </row>
    <row r="601" spans="2:98" x14ac:dyDescent="0.3">
      <c r="B601" s="31">
        <v>594</v>
      </c>
      <c r="C601" s="61"/>
      <c r="D601" s="60"/>
      <c r="E601" s="19" t="str">
        <f t="shared" si="433"/>
        <v/>
      </c>
      <c r="F601" s="20" t="e">
        <f t="shared" si="434"/>
        <v>#N/A</v>
      </c>
      <c r="G601" s="21" t="str">
        <f t="shared" si="435"/>
        <v/>
      </c>
      <c r="H601" s="43"/>
      <c r="I601" s="43"/>
      <c r="J601" s="23" t="str">
        <f t="shared" si="451"/>
        <v/>
      </c>
      <c r="K601" s="24" t="str">
        <f t="shared" si="436"/>
        <v/>
      </c>
      <c r="L601" s="24" t="e">
        <f t="shared" si="437"/>
        <v>#N/A</v>
      </c>
      <c r="N601" s="25" t="str">
        <f t="shared" si="452"/>
        <v/>
      </c>
      <c r="O601" s="23" t="str">
        <f t="shared" si="453"/>
        <v/>
      </c>
      <c r="P601" s="26" t="e">
        <f t="shared" si="454"/>
        <v>#N/A</v>
      </c>
      <c r="Q601" t="b">
        <f t="shared" si="438"/>
        <v>0</v>
      </c>
      <c r="R601" s="26" t="e">
        <f t="shared" si="439"/>
        <v>#N/A</v>
      </c>
      <c r="S601" s="44" t="e">
        <f t="shared" si="440"/>
        <v>#N/A</v>
      </c>
      <c r="AC601" t="str">
        <f t="shared" si="455"/>
        <v/>
      </c>
      <c r="AD601" t="str">
        <f t="shared" si="456"/>
        <v/>
      </c>
      <c r="AE601" s="4" t="str">
        <f t="shared" si="441"/>
        <v/>
      </c>
      <c r="AF601" s="4" t="e">
        <f t="shared" si="457"/>
        <v>#N/A</v>
      </c>
      <c r="AG601" s="4" t="e">
        <f t="shared" si="458"/>
        <v>#N/A</v>
      </c>
      <c r="AH601" s="4" t="e">
        <f t="shared" si="442"/>
        <v>#N/A</v>
      </c>
      <c r="AI601" t="str">
        <f t="shared" si="443"/>
        <v/>
      </c>
      <c r="AJ601" t="str">
        <f t="shared" si="444"/>
        <v/>
      </c>
      <c r="AK601" t="str">
        <f t="shared" si="445"/>
        <v/>
      </c>
      <c r="AM601" s="39"/>
      <c r="BB601" s="16" t="e">
        <f t="shared" si="459"/>
        <v>#N/A</v>
      </c>
      <c r="BC601" s="16" t="str">
        <f t="shared" si="460"/>
        <v/>
      </c>
      <c r="BD601" s="16" t="e">
        <f t="shared" si="461"/>
        <v>#N/A</v>
      </c>
      <c r="BE601" s="16" t="str">
        <f t="shared" si="462"/>
        <v/>
      </c>
      <c r="BF601" s="16" t="str">
        <f t="shared" si="463"/>
        <v/>
      </c>
      <c r="BG601" s="16" t="e">
        <f t="shared" si="464"/>
        <v>#N/A</v>
      </c>
      <c r="BH601" s="16" t="e">
        <f t="shared" si="465"/>
        <v>#N/A</v>
      </c>
      <c r="BI601" t="e">
        <f t="shared" si="466"/>
        <v>#N/A</v>
      </c>
      <c r="BJ601" t="e">
        <f t="shared" si="467"/>
        <v>#N/A</v>
      </c>
      <c r="BK601" s="4"/>
      <c r="BL601" s="28" t="str">
        <f t="shared" si="468"/>
        <v/>
      </c>
      <c r="BM601" s="28" t="str">
        <f t="shared" si="469"/>
        <v/>
      </c>
      <c r="BN601" t="str">
        <f t="shared" si="470"/>
        <v/>
      </c>
      <c r="BO601" s="4"/>
      <c r="BP601" s="4"/>
      <c r="BQ601" s="4"/>
      <c r="BR601" s="4"/>
      <c r="BS601" s="4"/>
      <c r="CC601" s="30" t="str">
        <f t="shared" si="471"/>
        <v/>
      </c>
      <c r="CD601" s="24" t="e">
        <f t="shared" si="476"/>
        <v>#N/A</v>
      </c>
      <c r="CE601" s="4" t="e">
        <f t="shared" si="477"/>
        <v>#N/A</v>
      </c>
      <c r="CF601" s="33" t="str">
        <f t="shared" si="472"/>
        <v/>
      </c>
      <c r="CG601" t="str">
        <f t="shared" si="473"/>
        <v/>
      </c>
      <c r="CH601" t="e">
        <f t="shared" si="474"/>
        <v>#N/A</v>
      </c>
      <c r="CI601" t="e">
        <f t="shared" si="475"/>
        <v>#N/A</v>
      </c>
      <c r="CJ601" s="4" t="str">
        <f t="shared" si="446"/>
        <v/>
      </c>
      <c r="CK601" s="33" t="e">
        <f t="shared" si="447"/>
        <v>#N/A</v>
      </c>
      <c r="CL601" s="4" t="e">
        <f t="shared" si="448"/>
        <v>#N/A</v>
      </c>
      <c r="CM601" s="24" t="str">
        <f t="shared" si="449"/>
        <v/>
      </c>
      <c r="CN601" s="4" t="str">
        <f t="shared" si="450"/>
        <v/>
      </c>
      <c r="CO601" s="4"/>
      <c r="CR601" s="33" t="str">
        <f t="shared" si="478"/>
        <v/>
      </c>
      <c r="CS601" s="4" t="str">
        <f t="shared" si="479"/>
        <v/>
      </c>
      <c r="CT601" t="str">
        <f t="shared" si="480"/>
        <v/>
      </c>
    </row>
    <row r="602" spans="2:98" x14ac:dyDescent="0.3">
      <c r="B602" s="31">
        <v>595</v>
      </c>
      <c r="C602" s="61"/>
      <c r="D602" s="60"/>
      <c r="E602" s="19" t="str">
        <f t="shared" si="433"/>
        <v/>
      </c>
      <c r="F602" s="20" t="e">
        <f t="shared" si="434"/>
        <v>#N/A</v>
      </c>
      <c r="G602" s="21" t="str">
        <f t="shared" si="435"/>
        <v/>
      </c>
      <c r="H602" s="43"/>
      <c r="I602" s="43"/>
      <c r="J602" s="23" t="str">
        <f t="shared" si="451"/>
        <v/>
      </c>
      <c r="K602" s="24" t="str">
        <f t="shared" si="436"/>
        <v/>
      </c>
      <c r="L602" s="24" t="e">
        <f t="shared" si="437"/>
        <v>#N/A</v>
      </c>
      <c r="N602" s="25" t="str">
        <f t="shared" si="452"/>
        <v/>
      </c>
      <c r="O602" s="23" t="str">
        <f t="shared" si="453"/>
        <v/>
      </c>
      <c r="P602" s="26" t="e">
        <f t="shared" si="454"/>
        <v>#N/A</v>
      </c>
      <c r="Q602" t="b">
        <f t="shared" si="438"/>
        <v>0</v>
      </c>
      <c r="R602" s="26" t="e">
        <f t="shared" si="439"/>
        <v>#N/A</v>
      </c>
      <c r="S602" s="44" t="e">
        <f t="shared" si="440"/>
        <v>#N/A</v>
      </c>
      <c r="AC602" t="str">
        <f t="shared" si="455"/>
        <v/>
      </c>
      <c r="AD602" t="str">
        <f t="shared" si="456"/>
        <v/>
      </c>
      <c r="AE602" s="4" t="str">
        <f t="shared" si="441"/>
        <v/>
      </c>
      <c r="AF602" s="4" t="e">
        <f t="shared" si="457"/>
        <v>#N/A</v>
      </c>
      <c r="AG602" s="4" t="e">
        <f t="shared" si="458"/>
        <v>#N/A</v>
      </c>
      <c r="AH602" s="4" t="e">
        <f t="shared" si="442"/>
        <v>#N/A</v>
      </c>
      <c r="AI602" t="str">
        <f t="shared" si="443"/>
        <v/>
      </c>
      <c r="AJ602" t="str">
        <f t="shared" si="444"/>
        <v/>
      </c>
      <c r="AK602" t="str">
        <f t="shared" si="445"/>
        <v/>
      </c>
      <c r="AM602" s="39"/>
      <c r="BB602" s="16" t="e">
        <f t="shared" si="459"/>
        <v>#N/A</v>
      </c>
      <c r="BC602" s="16" t="str">
        <f t="shared" si="460"/>
        <v/>
      </c>
      <c r="BD602" s="16" t="e">
        <f t="shared" si="461"/>
        <v>#N/A</v>
      </c>
      <c r="BE602" s="16" t="str">
        <f t="shared" si="462"/>
        <v/>
      </c>
      <c r="BF602" s="16" t="str">
        <f t="shared" si="463"/>
        <v/>
      </c>
      <c r="BG602" s="16" t="e">
        <f t="shared" si="464"/>
        <v>#N/A</v>
      </c>
      <c r="BH602" s="16" t="e">
        <f t="shared" si="465"/>
        <v>#N/A</v>
      </c>
      <c r="BI602" t="e">
        <f t="shared" si="466"/>
        <v>#N/A</v>
      </c>
      <c r="BJ602" t="e">
        <f t="shared" si="467"/>
        <v>#N/A</v>
      </c>
      <c r="BK602" s="4"/>
      <c r="BL602" s="28" t="str">
        <f t="shared" si="468"/>
        <v/>
      </c>
      <c r="BM602" s="28" t="str">
        <f t="shared" si="469"/>
        <v/>
      </c>
      <c r="BN602" t="str">
        <f t="shared" si="470"/>
        <v/>
      </c>
      <c r="BO602" s="4"/>
      <c r="BP602" s="4"/>
      <c r="BQ602" s="4"/>
      <c r="BR602" s="4"/>
      <c r="BS602" s="4"/>
      <c r="CC602" s="30" t="str">
        <f t="shared" si="471"/>
        <v/>
      </c>
      <c r="CD602" s="24" t="e">
        <f t="shared" si="476"/>
        <v>#N/A</v>
      </c>
      <c r="CE602" s="4" t="e">
        <f t="shared" si="477"/>
        <v>#N/A</v>
      </c>
      <c r="CF602" s="33" t="str">
        <f t="shared" si="472"/>
        <v/>
      </c>
      <c r="CG602" t="str">
        <f t="shared" si="473"/>
        <v/>
      </c>
      <c r="CH602" t="e">
        <f t="shared" si="474"/>
        <v>#N/A</v>
      </c>
      <c r="CI602" t="e">
        <f t="shared" si="475"/>
        <v>#N/A</v>
      </c>
      <c r="CJ602" s="4" t="str">
        <f t="shared" si="446"/>
        <v/>
      </c>
      <c r="CK602" s="33" t="e">
        <f t="shared" si="447"/>
        <v>#N/A</v>
      </c>
      <c r="CL602" s="4" t="e">
        <f t="shared" si="448"/>
        <v>#N/A</v>
      </c>
      <c r="CM602" s="24" t="str">
        <f t="shared" si="449"/>
        <v/>
      </c>
      <c r="CN602" s="4" t="str">
        <f t="shared" si="450"/>
        <v/>
      </c>
      <c r="CO602" s="4"/>
      <c r="CR602" s="33" t="str">
        <f t="shared" si="478"/>
        <v/>
      </c>
      <c r="CS602" s="4" t="str">
        <f t="shared" si="479"/>
        <v/>
      </c>
      <c r="CT602" t="str">
        <f t="shared" si="480"/>
        <v/>
      </c>
    </row>
    <row r="603" spans="2:98" x14ac:dyDescent="0.3">
      <c r="B603" s="31">
        <v>596</v>
      </c>
      <c r="C603" s="61"/>
      <c r="D603" s="60"/>
      <c r="E603" s="19" t="str">
        <f t="shared" si="433"/>
        <v/>
      </c>
      <c r="F603" s="20" t="e">
        <f t="shared" si="434"/>
        <v>#N/A</v>
      </c>
      <c r="G603" s="21" t="str">
        <f t="shared" si="435"/>
        <v/>
      </c>
      <c r="H603" s="43"/>
      <c r="I603" s="43"/>
      <c r="J603" s="23" t="str">
        <f t="shared" si="451"/>
        <v/>
      </c>
      <c r="K603" s="24" t="str">
        <f t="shared" si="436"/>
        <v/>
      </c>
      <c r="L603" s="24" t="e">
        <f t="shared" si="437"/>
        <v>#N/A</v>
      </c>
      <c r="N603" s="25" t="str">
        <f t="shared" si="452"/>
        <v/>
      </c>
      <c r="O603" s="23" t="str">
        <f t="shared" si="453"/>
        <v/>
      </c>
      <c r="P603" s="26" t="e">
        <f t="shared" si="454"/>
        <v>#N/A</v>
      </c>
      <c r="Q603" t="b">
        <f t="shared" si="438"/>
        <v>0</v>
      </c>
      <c r="R603" s="26" t="e">
        <f t="shared" si="439"/>
        <v>#N/A</v>
      </c>
      <c r="S603" s="44" t="e">
        <f t="shared" si="440"/>
        <v>#N/A</v>
      </c>
      <c r="AC603" t="str">
        <f t="shared" si="455"/>
        <v/>
      </c>
      <c r="AD603" t="str">
        <f t="shared" si="456"/>
        <v/>
      </c>
      <c r="AE603" s="4" t="str">
        <f t="shared" si="441"/>
        <v/>
      </c>
      <c r="AF603" s="4" t="e">
        <f t="shared" si="457"/>
        <v>#N/A</v>
      </c>
      <c r="AG603" s="4" t="e">
        <f t="shared" si="458"/>
        <v>#N/A</v>
      </c>
      <c r="AH603" s="4" t="e">
        <f t="shared" si="442"/>
        <v>#N/A</v>
      </c>
      <c r="AI603" t="str">
        <f t="shared" si="443"/>
        <v/>
      </c>
      <c r="AJ603" t="str">
        <f t="shared" si="444"/>
        <v/>
      </c>
      <c r="AK603" t="str">
        <f t="shared" si="445"/>
        <v/>
      </c>
      <c r="AM603" s="39"/>
      <c r="BB603" s="16" t="e">
        <f t="shared" si="459"/>
        <v>#N/A</v>
      </c>
      <c r="BC603" s="16" t="str">
        <f t="shared" si="460"/>
        <v/>
      </c>
      <c r="BD603" s="16" t="e">
        <f t="shared" si="461"/>
        <v>#N/A</v>
      </c>
      <c r="BE603" s="16" t="str">
        <f t="shared" si="462"/>
        <v/>
      </c>
      <c r="BF603" s="16" t="str">
        <f t="shared" si="463"/>
        <v/>
      </c>
      <c r="BG603" s="16" t="e">
        <f t="shared" si="464"/>
        <v>#N/A</v>
      </c>
      <c r="BH603" s="16" t="e">
        <f t="shared" si="465"/>
        <v>#N/A</v>
      </c>
      <c r="BI603" t="e">
        <f t="shared" si="466"/>
        <v>#N/A</v>
      </c>
      <c r="BJ603" t="e">
        <f t="shared" si="467"/>
        <v>#N/A</v>
      </c>
      <c r="BK603" s="4"/>
      <c r="BL603" s="28" t="str">
        <f t="shared" si="468"/>
        <v/>
      </c>
      <c r="BM603" s="28" t="str">
        <f t="shared" si="469"/>
        <v/>
      </c>
      <c r="BN603" t="str">
        <f t="shared" si="470"/>
        <v/>
      </c>
      <c r="BO603" s="4"/>
      <c r="BP603" s="4"/>
      <c r="BQ603" s="4"/>
      <c r="BR603" s="4"/>
      <c r="BS603" s="4"/>
      <c r="CC603" s="30" t="str">
        <f t="shared" si="471"/>
        <v/>
      </c>
      <c r="CD603" s="24" t="e">
        <f t="shared" si="476"/>
        <v>#N/A</v>
      </c>
      <c r="CE603" s="4" t="e">
        <f t="shared" si="477"/>
        <v>#N/A</v>
      </c>
      <c r="CF603" s="33" t="str">
        <f t="shared" si="472"/>
        <v/>
      </c>
      <c r="CG603" t="str">
        <f t="shared" si="473"/>
        <v/>
      </c>
      <c r="CH603" t="e">
        <f t="shared" si="474"/>
        <v>#N/A</v>
      </c>
      <c r="CI603" t="e">
        <f t="shared" si="475"/>
        <v>#N/A</v>
      </c>
      <c r="CJ603" s="4" t="str">
        <f t="shared" si="446"/>
        <v/>
      </c>
      <c r="CK603" s="33" t="e">
        <f t="shared" si="447"/>
        <v>#N/A</v>
      </c>
      <c r="CL603" s="4" t="e">
        <f t="shared" si="448"/>
        <v>#N/A</v>
      </c>
      <c r="CM603" s="24" t="str">
        <f t="shared" si="449"/>
        <v/>
      </c>
      <c r="CN603" s="4" t="str">
        <f t="shared" si="450"/>
        <v/>
      </c>
      <c r="CO603" s="4"/>
      <c r="CR603" s="33" t="str">
        <f t="shared" si="478"/>
        <v/>
      </c>
      <c r="CS603" s="4" t="str">
        <f t="shared" si="479"/>
        <v/>
      </c>
      <c r="CT603" t="str">
        <f t="shared" si="480"/>
        <v/>
      </c>
    </row>
    <row r="604" spans="2:98" x14ac:dyDescent="0.3">
      <c r="B604" s="31">
        <v>597</v>
      </c>
      <c r="C604" s="61"/>
      <c r="D604" s="60"/>
      <c r="E604" s="19" t="str">
        <f t="shared" si="433"/>
        <v/>
      </c>
      <c r="F604" s="20" t="e">
        <f t="shared" si="434"/>
        <v>#N/A</v>
      </c>
      <c r="G604" s="21" t="str">
        <f t="shared" si="435"/>
        <v/>
      </c>
      <c r="H604" s="43"/>
      <c r="I604" s="43"/>
      <c r="J604" s="23" t="str">
        <f t="shared" si="451"/>
        <v/>
      </c>
      <c r="K604" s="24" t="str">
        <f t="shared" si="436"/>
        <v/>
      </c>
      <c r="L604" s="24" t="e">
        <f t="shared" si="437"/>
        <v>#N/A</v>
      </c>
      <c r="N604" s="25" t="str">
        <f t="shared" si="452"/>
        <v/>
      </c>
      <c r="O604" s="23" t="str">
        <f t="shared" si="453"/>
        <v/>
      </c>
      <c r="P604" s="26" t="e">
        <f t="shared" si="454"/>
        <v>#N/A</v>
      </c>
      <c r="Q604" t="b">
        <f t="shared" si="438"/>
        <v>0</v>
      </c>
      <c r="R604" s="26" t="e">
        <f t="shared" si="439"/>
        <v>#N/A</v>
      </c>
      <c r="S604" s="44" t="e">
        <f t="shared" si="440"/>
        <v>#N/A</v>
      </c>
      <c r="AC604" t="str">
        <f t="shared" si="455"/>
        <v/>
      </c>
      <c r="AD604" t="str">
        <f t="shared" si="456"/>
        <v/>
      </c>
      <c r="AE604" s="4" t="str">
        <f t="shared" si="441"/>
        <v/>
      </c>
      <c r="AF604" s="4" t="e">
        <f t="shared" si="457"/>
        <v>#N/A</v>
      </c>
      <c r="AG604" s="4" t="e">
        <f t="shared" si="458"/>
        <v>#N/A</v>
      </c>
      <c r="AH604" s="4" t="e">
        <f t="shared" si="442"/>
        <v>#N/A</v>
      </c>
      <c r="AI604" t="str">
        <f t="shared" si="443"/>
        <v/>
      </c>
      <c r="AJ604" t="str">
        <f t="shared" si="444"/>
        <v/>
      </c>
      <c r="AK604" t="str">
        <f t="shared" si="445"/>
        <v/>
      </c>
      <c r="AM604" s="39"/>
      <c r="BB604" s="16" t="e">
        <f t="shared" si="459"/>
        <v>#N/A</v>
      </c>
      <c r="BC604" s="16" t="str">
        <f t="shared" si="460"/>
        <v/>
      </c>
      <c r="BD604" s="16" t="e">
        <f t="shared" si="461"/>
        <v>#N/A</v>
      </c>
      <c r="BE604" s="16" t="str">
        <f t="shared" si="462"/>
        <v/>
      </c>
      <c r="BF604" s="16" t="str">
        <f t="shared" si="463"/>
        <v/>
      </c>
      <c r="BG604" s="16" t="e">
        <f t="shared" si="464"/>
        <v>#N/A</v>
      </c>
      <c r="BH604" s="16" t="e">
        <f t="shared" si="465"/>
        <v>#N/A</v>
      </c>
      <c r="BI604" t="e">
        <f t="shared" si="466"/>
        <v>#N/A</v>
      </c>
      <c r="BJ604" t="e">
        <f t="shared" si="467"/>
        <v>#N/A</v>
      </c>
      <c r="BK604" s="4"/>
      <c r="BL604" s="28" t="str">
        <f t="shared" si="468"/>
        <v/>
      </c>
      <c r="BM604" s="28" t="str">
        <f t="shared" si="469"/>
        <v/>
      </c>
      <c r="BN604" t="str">
        <f t="shared" si="470"/>
        <v/>
      </c>
      <c r="BO604" s="4"/>
      <c r="BP604" s="4"/>
      <c r="BQ604" s="4"/>
      <c r="BR604" s="4"/>
      <c r="BS604" s="4"/>
      <c r="CC604" s="30" t="str">
        <f t="shared" si="471"/>
        <v/>
      </c>
      <c r="CD604" s="24" t="e">
        <f t="shared" si="476"/>
        <v>#N/A</v>
      </c>
      <c r="CE604" s="4" t="e">
        <f t="shared" si="477"/>
        <v>#N/A</v>
      </c>
      <c r="CF604" s="33" t="str">
        <f t="shared" si="472"/>
        <v/>
      </c>
      <c r="CG604" t="str">
        <f t="shared" si="473"/>
        <v/>
      </c>
      <c r="CH604" t="e">
        <f t="shared" si="474"/>
        <v>#N/A</v>
      </c>
      <c r="CI604" t="e">
        <f t="shared" si="475"/>
        <v>#N/A</v>
      </c>
      <c r="CJ604" s="4" t="str">
        <f t="shared" si="446"/>
        <v/>
      </c>
      <c r="CK604" s="33" t="e">
        <f t="shared" si="447"/>
        <v>#N/A</v>
      </c>
      <c r="CL604" s="4" t="e">
        <f t="shared" si="448"/>
        <v>#N/A</v>
      </c>
      <c r="CM604" s="24" t="str">
        <f t="shared" si="449"/>
        <v/>
      </c>
      <c r="CN604" s="4" t="str">
        <f t="shared" si="450"/>
        <v/>
      </c>
      <c r="CO604" s="4"/>
      <c r="CR604" s="33" t="str">
        <f t="shared" si="478"/>
        <v/>
      </c>
      <c r="CS604" s="4" t="str">
        <f t="shared" si="479"/>
        <v/>
      </c>
      <c r="CT604" t="str">
        <f t="shared" si="480"/>
        <v/>
      </c>
    </row>
    <row r="605" spans="2:98" x14ac:dyDescent="0.3">
      <c r="B605" s="31">
        <v>598</v>
      </c>
      <c r="C605" s="61"/>
      <c r="D605" s="60"/>
      <c r="E605" s="19" t="str">
        <f t="shared" si="433"/>
        <v/>
      </c>
      <c r="F605" s="20" t="e">
        <f t="shared" si="434"/>
        <v>#N/A</v>
      </c>
      <c r="G605" s="21" t="str">
        <f t="shared" si="435"/>
        <v/>
      </c>
      <c r="H605" s="43"/>
      <c r="I605" s="43"/>
      <c r="J605" s="23" t="str">
        <f t="shared" si="451"/>
        <v/>
      </c>
      <c r="K605" s="24" t="str">
        <f t="shared" si="436"/>
        <v/>
      </c>
      <c r="L605" s="24" t="e">
        <f t="shared" si="437"/>
        <v>#N/A</v>
      </c>
      <c r="N605" s="25" t="str">
        <f t="shared" si="452"/>
        <v/>
      </c>
      <c r="O605" s="23" t="str">
        <f t="shared" si="453"/>
        <v/>
      </c>
      <c r="P605" s="26" t="e">
        <f t="shared" si="454"/>
        <v>#N/A</v>
      </c>
      <c r="Q605" t="b">
        <f t="shared" si="438"/>
        <v>0</v>
      </c>
      <c r="R605" s="26" t="e">
        <f t="shared" si="439"/>
        <v>#N/A</v>
      </c>
      <c r="S605" s="44" t="e">
        <f t="shared" si="440"/>
        <v>#N/A</v>
      </c>
      <c r="AC605" t="str">
        <f t="shared" si="455"/>
        <v/>
      </c>
      <c r="AD605" t="str">
        <f t="shared" si="456"/>
        <v/>
      </c>
      <c r="AE605" s="4" t="str">
        <f t="shared" si="441"/>
        <v/>
      </c>
      <c r="AF605" s="4" t="e">
        <f t="shared" si="457"/>
        <v>#N/A</v>
      </c>
      <c r="AG605" s="4" t="e">
        <f t="shared" si="458"/>
        <v>#N/A</v>
      </c>
      <c r="AH605" s="4" t="e">
        <f t="shared" si="442"/>
        <v>#N/A</v>
      </c>
      <c r="AI605" t="str">
        <f t="shared" si="443"/>
        <v/>
      </c>
      <c r="AJ605" t="str">
        <f t="shared" si="444"/>
        <v/>
      </c>
      <c r="AK605" t="str">
        <f t="shared" si="445"/>
        <v/>
      </c>
      <c r="AM605" s="39"/>
      <c r="BB605" s="16" t="e">
        <f t="shared" si="459"/>
        <v>#N/A</v>
      </c>
      <c r="BC605" s="16" t="str">
        <f t="shared" si="460"/>
        <v/>
      </c>
      <c r="BD605" s="16" t="e">
        <f t="shared" si="461"/>
        <v>#N/A</v>
      </c>
      <c r="BE605" s="16" t="str">
        <f t="shared" si="462"/>
        <v/>
      </c>
      <c r="BF605" s="16" t="str">
        <f t="shared" si="463"/>
        <v/>
      </c>
      <c r="BG605" s="16" t="e">
        <f t="shared" si="464"/>
        <v>#N/A</v>
      </c>
      <c r="BH605" s="16" t="e">
        <f t="shared" si="465"/>
        <v>#N/A</v>
      </c>
      <c r="BI605" t="e">
        <f t="shared" si="466"/>
        <v>#N/A</v>
      </c>
      <c r="BJ605" t="e">
        <f t="shared" si="467"/>
        <v>#N/A</v>
      </c>
      <c r="BK605" s="4"/>
      <c r="BL605" s="28" t="str">
        <f t="shared" si="468"/>
        <v/>
      </c>
      <c r="BM605" s="28" t="str">
        <f t="shared" si="469"/>
        <v/>
      </c>
      <c r="BN605" t="str">
        <f t="shared" si="470"/>
        <v/>
      </c>
      <c r="BO605" s="4"/>
      <c r="BP605" s="4"/>
      <c r="BQ605" s="4"/>
      <c r="BR605" s="4"/>
      <c r="BS605" s="4"/>
      <c r="CC605" s="30" t="str">
        <f t="shared" si="471"/>
        <v/>
      </c>
      <c r="CD605" s="24" t="e">
        <f t="shared" si="476"/>
        <v>#N/A</v>
      </c>
      <c r="CE605" s="4" t="e">
        <f t="shared" si="477"/>
        <v>#N/A</v>
      </c>
      <c r="CF605" s="33" t="str">
        <f t="shared" si="472"/>
        <v/>
      </c>
      <c r="CG605" t="str">
        <f t="shared" si="473"/>
        <v/>
      </c>
      <c r="CH605" t="e">
        <f t="shared" si="474"/>
        <v>#N/A</v>
      </c>
      <c r="CI605" t="e">
        <f t="shared" si="475"/>
        <v>#N/A</v>
      </c>
      <c r="CJ605" s="4" t="str">
        <f t="shared" si="446"/>
        <v/>
      </c>
      <c r="CK605" s="33" t="e">
        <f t="shared" si="447"/>
        <v>#N/A</v>
      </c>
      <c r="CL605" s="4" t="e">
        <f t="shared" si="448"/>
        <v>#N/A</v>
      </c>
      <c r="CM605" s="24" t="str">
        <f t="shared" si="449"/>
        <v/>
      </c>
      <c r="CN605" s="4" t="str">
        <f t="shared" si="450"/>
        <v/>
      </c>
      <c r="CO605" s="4"/>
      <c r="CR605" s="33" t="str">
        <f t="shared" si="478"/>
        <v/>
      </c>
      <c r="CS605" s="4" t="str">
        <f t="shared" si="479"/>
        <v/>
      </c>
      <c r="CT605" t="str">
        <f t="shared" si="480"/>
        <v/>
      </c>
    </row>
    <row r="606" spans="2:98" x14ac:dyDescent="0.3">
      <c r="B606" s="31">
        <v>599</v>
      </c>
      <c r="C606" s="61"/>
      <c r="D606" s="60"/>
      <c r="E606" s="19" t="str">
        <f t="shared" si="433"/>
        <v/>
      </c>
      <c r="F606" s="20" t="e">
        <f t="shared" si="434"/>
        <v>#N/A</v>
      </c>
      <c r="G606" s="21" t="str">
        <f t="shared" si="435"/>
        <v/>
      </c>
      <c r="H606" s="43"/>
      <c r="I606" s="43"/>
      <c r="J606" s="23" t="str">
        <f t="shared" si="451"/>
        <v/>
      </c>
      <c r="K606" s="24" t="str">
        <f t="shared" si="436"/>
        <v/>
      </c>
      <c r="L606" s="24" t="e">
        <f t="shared" si="437"/>
        <v>#N/A</v>
      </c>
      <c r="N606" s="25" t="str">
        <f t="shared" si="452"/>
        <v/>
      </c>
      <c r="O606" s="23" t="str">
        <f t="shared" si="453"/>
        <v/>
      </c>
      <c r="P606" s="26" t="e">
        <f t="shared" si="454"/>
        <v>#N/A</v>
      </c>
      <c r="Q606" t="b">
        <f t="shared" si="438"/>
        <v>0</v>
      </c>
      <c r="R606" s="26" t="e">
        <f t="shared" si="439"/>
        <v>#N/A</v>
      </c>
      <c r="S606" s="44" t="e">
        <f t="shared" si="440"/>
        <v>#N/A</v>
      </c>
      <c r="AC606" t="str">
        <f t="shared" si="455"/>
        <v/>
      </c>
      <c r="AD606" t="str">
        <f t="shared" si="456"/>
        <v/>
      </c>
      <c r="AE606" s="4" t="str">
        <f t="shared" si="441"/>
        <v/>
      </c>
      <c r="AF606" s="4" t="e">
        <f t="shared" si="457"/>
        <v>#N/A</v>
      </c>
      <c r="AG606" s="4" t="e">
        <f t="shared" si="458"/>
        <v>#N/A</v>
      </c>
      <c r="AH606" s="4" t="e">
        <f t="shared" si="442"/>
        <v>#N/A</v>
      </c>
      <c r="AI606" t="str">
        <f t="shared" si="443"/>
        <v/>
      </c>
      <c r="AJ606" t="str">
        <f t="shared" si="444"/>
        <v/>
      </c>
      <c r="AK606" t="str">
        <f t="shared" si="445"/>
        <v/>
      </c>
      <c r="AM606" s="39"/>
      <c r="BB606" s="16" t="e">
        <f t="shared" si="459"/>
        <v>#N/A</v>
      </c>
      <c r="BC606" s="16" t="str">
        <f t="shared" si="460"/>
        <v/>
      </c>
      <c r="BD606" s="16" t="e">
        <f t="shared" si="461"/>
        <v>#N/A</v>
      </c>
      <c r="BE606" s="16" t="str">
        <f t="shared" si="462"/>
        <v/>
      </c>
      <c r="BF606" s="16" t="str">
        <f t="shared" si="463"/>
        <v/>
      </c>
      <c r="BG606" s="16" t="e">
        <f t="shared" si="464"/>
        <v>#N/A</v>
      </c>
      <c r="BH606" s="16" t="e">
        <f t="shared" si="465"/>
        <v>#N/A</v>
      </c>
      <c r="BI606" t="e">
        <f t="shared" si="466"/>
        <v>#N/A</v>
      </c>
      <c r="BJ606" t="e">
        <f t="shared" si="467"/>
        <v>#N/A</v>
      </c>
      <c r="BK606" s="4"/>
      <c r="BL606" s="28" t="str">
        <f t="shared" si="468"/>
        <v/>
      </c>
      <c r="BM606" s="28" t="str">
        <f t="shared" si="469"/>
        <v/>
      </c>
      <c r="BN606" t="str">
        <f t="shared" si="470"/>
        <v/>
      </c>
      <c r="BO606" s="4"/>
      <c r="BP606" s="4"/>
      <c r="BQ606" s="4"/>
      <c r="BR606" s="4"/>
      <c r="BS606" s="4"/>
      <c r="CC606" s="30" t="str">
        <f t="shared" si="471"/>
        <v/>
      </c>
      <c r="CD606" s="24" t="e">
        <f t="shared" si="476"/>
        <v>#N/A</v>
      </c>
      <c r="CE606" s="4" t="e">
        <f t="shared" si="477"/>
        <v>#N/A</v>
      </c>
      <c r="CF606" s="33" t="str">
        <f t="shared" si="472"/>
        <v/>
      </c>
      <c r="CG606" t="str">
        <f t="shared" si="473"/>
        <v/>
      </c>
      <c r="CH606" t="e">
        <f t="shared" si="474"/>
        <v>#N/A</v>
      </c>
      <c r="CI606" t="e">
        <f t="shared" si="475"/>
        <v>#N/A</v>
      </c>
      <c r="CJ606" s="4" t="str">
        <f t="shared" si="446"/>
        <v/>
      </c>
      <c r="CK606" s="33" t="e">
        <f t="shared" si="447"/>
        <v>#N/A</v>
      </c>
      <c r="CL606" s="4" t="e">
        <f t="shared" si="448"/>
        <v>#N/A</v>
      </c>
      <c r="CM606" s="24" t="str">
        <f t="shared" si="449"/>
        <v/>
      </c>
      <c r="CN606" s="4" t="str">
        <f t="shared" si="450"/>
        <v/>
      </c>
      <c r="CO606" s="4"/>
      <c r="CR606" s="33" t="str">
        <f t="shared" si="478"/>
        <v/>
      </c>
      <c r="CS606" s="4" t="str">
        <f t="shared" si="479"/>
        <v/>
      </c>
      <c r="CT606" t="str">
        <f t="shared" si="480"/>
        <v/>
      </c>
    </row>
    <row r="607" spans="2:98" x14ac:dyDescent="0.3">
      <c r="B607" s="31">
        <v>600</v>
      </c>
      <c r="C607" s="61"/>
      <c r="D607" s="60"/>
      <c r="E607" s="19" t="str">
        <f t="shared" si="433"/>
        <v/>
      </c>
      <c r="F607" s="20" t="e">
        <f t="shared" si="434"/>
        <v>#N/A</v>
      </c>
      <c r="G607" s="21" t="str">
        <f t="shared" si="435"/>
        <v/>
      </c>
      <c r="H607" s="43"/>
      <c r="I607" s="43"/>
      <c r="J607" s="23" t="str">
        <f t="shared" si="451"/>
        <v/>
      </c>
      <c r="K607" s="24" t="str">
        <f t="shared" si="436"/>
        <v/>
      </c>
      <c r="L607" s="24" t="e">
        <f t="shared" si="437"/>
        <v>#N/A</v>
      </c>
      <c r="N607" s="25" t="str">
        <f t="shared" si="452"/>
        <v/>
      </c>
      <c r="O607" s="23" t="str">
        <f t="shared" si="453"/>
        <v/>
      </c>
      <c r="P607" s="26" t="e">
        <f t="shared" si="454"/>
        <v>#N/A</v>
      </c>
      <c r="Q607" t="b">
        <f t="shared" si="438"/>
        <v>0</v>
      </c>
      <c r="R607" s="26" t="e">
        <f t="shared" si="439"/>
        <v>#N/A</v>
      </c>
      <c r="S607" s="44" t="e">
        <f t="shared" si="440"/>
        <v>#N/A</v>
      </c>
      <c r="AC607" t="str">
        <f t="shared" si="455"/>
        <v/>
      </c>
      <c r="AD607" t="str">
        <f t="shared" si="456"/>
        <v/>
      </c>
      <c r="AE607" s="4" t="str">
        <f t="shared" si="441"/>
        <v/>
      </c>
      <c r="AF607" s="4" t="e">
        <f t="shared" si="457"/>
        <v>#N/A</v>
      </c>
      <c r="AG607" s="4" t="e">
        <f t="shared" si="458"/>
        <v>#N/A</v>
      </c>
      <c r="AH607" s="4" t="e">
        <f t="shared" si="442"/>
        <v>#N/A</v>
      </c>
      <c r="AI607" t="str">
        <f t="shared" si="443"/>
        <v/>
      </c>
      <c r="AJ607" t="str">
        <f t="shared" si="444"/>
        <v/>
      </c>
      <c r="AK607" t="str">
        <f t="shared" si="445"/>
        <v/>
      </c>
      <c r="AM607" s="39"/>
      <c r="BB607" s="16" t="e">
        <f t="shared" si="459"/>
        <v>#N/A</v>
      </c>
      <c r="BC607" s="16" t="str">
        <f t="shared" si="460"/>
        <v/>
      </c>
      <c r="BD607" s="16" t="e">
        <f t="shared" si="461"/>
        <v>#N/A</v>
      </c>
      <c r="BE607" s="16" t="str">
        <f t="shared" si="462"/>
        <v/>
      </c>
      <c r="BF607" s="16" t="str">
        <f t="shared" si="463"/>
        <v/>
      </c>
      <c r="BG607" s="16" t="e">
        <f t="shared" si="464"/>
        <v>#N/A</v>
      </c>
      <c r="BH607" s="16" t="e">
        <f t="shared" si="465"/>
        <v>#N/A</v>
      </c>
      <c r="BI607" t="e">
        <f t="shared" si="466"/>
        <v>#N/A</v>
      </c>
      <c r="BJ607" t="e">
        <f t="shared" si="467"/>
        <v>#N/A</v>
      </c>
      <c r="BK607" s="4"/>
      <c r="BL607" s="28" t="str">
        <f t="shared" si="468"/>
        <v/>
      </c>
      <c r="BM607" s="28" t="str">
        <f t="shared" si="469"/>
        <v/>
      </c>
      <c r="BN607" t="str">
        <f t="shared" si="470"/>
        <v/>
      </c>
      <c r="BO607" s="4"/>
      <c r="BP607" s="4"/>
      <c r="BQ607" s="4"/>
      <c r="BR607" s="4"/>
      <c r="BS607" s="4"/>
      <c r="CC607" s="30" t="str">
        <f t="shared" si="471"/>
        <v/>
      </c>
      <c r="CD607" s="24" t="e">
        <f t="shared" si="476"/>
        <v>#N/A</v>
      </c>
      <c r="CE607" s="4" t="e">
        <f t="shared" si="477"/>
        <v>#N/A</v>
      </c>
      <c r="CF607" s="33" t="str">
        <f t="shared" si="472"/>
        <v/>
      </c>
      <c r="CG607" t="str">
        <f t="shared" si="473"/>
        <v/>
      </c>
      <c r="CH607" t="e">
        <f t="shared" si="474"/>
        <v>#N/A</v>
      </c>
      <c r="CI607" t="e">
        <f t="shared" si="475"/>
        <v>#N/A</v>
      </c>
      <c r="CJ607" s="4" t="str">
        <f t="shared" si="446"/>
        <v/>
      </c>
      <c r="CK607" s="33" t="e">
        <f t="shared" si="447"/>
        <v>#N/A</v>
      </c>
      <c r="CL607" s="4" t="e">
        <f t="shared" si="448"/>
        <v>#N/A</v>
      </c>
      <c r="CM607" s="24" t="str">
        <f t="shared" si="449"/>
        <v/>
      </c>
      <c r="CN607" s="4" t="str">
        <f t="shared" si="450"/>
        <v/>
      </c>
      <c r="CO607" s="4"/>
      <c r="CR607" s="33" t="str">
        <f t="shared" si="478"/>
        <v/>
      </c>
      <c r="CS607" s="4" t="str">
        <f t="shared" si="479"/>
        <v/>
      </c>
      <c r="CT607" t="str">
        <f t="shared" si="480"/>
        <v/>
      </c>
    </row>
    <row r="608" spans="2:98" x14ac:dyDescent="0.3">
      <c r="B608" s="31">
        <v>601</v>
      </c>
      <c r="C608" s="61"/>
      <c r="D608" s="60"/>
      <c r="E608" s="19" t="str">
        <f t="shared" si="433"/>
        <v/>
      </c>
      <c r="F608" s="20" t="e">
        <f t="shared" si="434"/>
        <v>#N/A</v>
      </c>
      <c r="G608" s="21" t="str">
        <f t="shared" si="435"/>
        <v/>
      </c>
      <c r="H608" s="43"/>
      <c r="I608" s="43"/>
      <c r="J608" s="23" t="str">
        <f t="shared" si="451"/>
        <v/>
      </c>
      <c r="K608" s="24" t="str">
        <f t="shared" si="436"/>
        <v/>
      </c>
      <c r="L608" s="24" t="e">
        <f t="shared" si="437"/>
        <v>#N/A</v>
      </c>
      <c r="N608" s="25" t="str">
        <f t="shared" si="452"/>
        <v/>
      </c>
      <c r="O608" s="23" t="str">
        <f t="shared" si="453"/>
        <v/>
      </c>
      <c r="P608" s="26" t="e">
        <f t="shared" si="454"/>
        <v>#N/A</v>
      </c>
      <c r="Q608" t="b">
        <f t="shared" si="438"/>
        <v>0</v>
      </c>
      <c r="R608" s="26" t="e">
        <f t="shared" si="439"/>
        <v>#N/A</v>
      </c>
      <c r="S608" s="44" t="e">
        <f t="shared" si="440"/>
        <v>#N/A</v>
      </c>
      <c r="AC608" t="str">
        <f t="shared" si="455"/>
        <v/>
      </c>
      <c r="AD608" t="str">
        <f t="shared" si="456"/>
        <v/>
      </c>
      <c r="AE608" s="4" t="str">
        <f t="shared" si="441"/>
        <v/>
      </c>
      <c r="AF608" s="4" t="e">
        <f t="shared" si="457"/>
        <v>#N/A</v>
      </c>
      <c r="AG608" s="4" t="e">
        <f t="shared" si="458"/>
        <v>#N/A</v>
      </c>
      <c r="AH608" s="4" t="e">
        <f t="shared" si="442"/>
        <v>#N/A</v>
      </c>
      <c r="AI608" t="str">
        <f t="shared" si="443"/>
        <v/>
      </c>
      <c r="AJ608" t="str">
        <f t="shared" si="444"/>
        <v/>
      </c>
      <c r="AK608" t="str">
        <f t="shared" si="445"/>
        <v/>
      </c>
      <c r="AM608" s="39"/>
      <c r="BB608" s="16" t="e">
        <f t="shared" si="459"/>
        <v>#N/A</v>
      </c>
      <c r="BC608" s="16" t="str">
        <f t="shared" si="460"/>
        <v/>
      </c>
      <c r="BD608" s="16" t="e">
        <f t="shared" si="461"/>
        <v>#N/A</v>
      </c>
      <c r="BE608" s="16" t="str">
        <f t="shared" si="462"/>
        <v/>
      </c>
      <c r="BF608" s="16" t="str">
        <f t="shared" si="463"/>
        <v/>
      </c>
      <c r="BG608" s="16" t="e">
        <f t="shared" si="464"/>
        <v>#N/A</v>
      </c>
      <c r="BH608" s="16" t="e">
        <f t="shared" si="465"/>
        <v>#N/A</v>
      </c>
      <c r="BI608" t="e">
        <f t="shared" si="466"/>
        <v>#N/A</v>
      </c>
      <c r="BJ608" t="e">
        <f t="shared" si="467"/>
        <v>#N/A</v>
      </c>
      <c r="BK608" s="4"/>
      <c r="BL608" s="28" t="str">
        <f t="shared" si="468"/>
        <v/>
      </c>
      <c r="BM608" s="28" t="str">
        <f t="shared" si="469"/>
        <v/>
      </c>
      <c r="BN608" t="str">
        <f t="shared" si="470"/>
        <v/>
      </c>
      <c r="BO608" s="4"/>
      <c r="BP608" s="4"/>
      <c r="BQ608" s="4"/>
      <c r="BR608" s="4"/>
      <c r="BS608" s="4"/>
      <c r="CC608" s="30" t="str">
        <f t="shared" si="471"/>
        <v/>
      </c>
      <c r="CD608" s="24" t="e">
        <f t="shared" si="476"/>
        <v>#N/A</v>
      </c>
      <c r="CE608" s="4" t="e">
        <f t="shared" si="477"/>
        <v>#N/A</v>
      </c>
      <c r="CF608" s="33" t="str">
        <f t="shared" si="472"/>
        <v/>
      </c>
      <c r="CG608" t="str">
        <f t="shared" si="473"/>
        <v/>
      </c>
      <c r="CH608" t="e">
        <f t="shared" si="474"/>
        <v>#N/A</v>
      </c>
      <c r="CI608" t="e">
        <f t="shared" si="475"/>
        <v>#N/A</v>
      </c>
      <c r="CJ608" s="4" t="str">
        <f t="shared" si="446"/>
        <v/>
      </c>
      <c r="CK608" s="33" t="e">
        <f t="shared" si="447"/>
        <v>#N/A</v>
      </c>
      <c r="CL608" s="4" t="e">
        <f t="shared" si="448"/>
        <v>#N/A</v>
      </c>
      <c r="CM608" s="24" t="str">
        <f t="shared" si="449"/>
        <v/>
      </c>
      <c r="CN608" s="4" t="str">
        <f t="shared" si="450"/>
        <v/>
      </c>
      <c r="CO608" s="4"/>
      <c r="CR608" s="33" t="str">
        <f t="shared" si="478"/>
        <v/>
      </c>
      <c r="CS608" s="4" t="str">
        <f t="shared" si="479"/>
        <v/>
      </c>
      <c r="CT608" t="str">
        <f t="shared" si="480"/>
        <v/>
      </c>
    </row>
    <row r="609" spans="2:98" x14ac:dyDescent="0.3">
      <c r="B609" s="31">
        <v>602</v>
      </c>
      <c r="C609" s="61"/>
      <c r="D609" s="60"/>
      <c r="E609" s="19" t="str">
        <f t="shared" si="433"/>
        <v/>
      </c>
      <c r="F609" s="20" t="e">
        <f t="shared" si="434"/>
        <v>#N/A</v>
      </c>
      <c r="G609" s="21" t="str">
        <f t="shared" si="435"/>
        <v/>
      </c>
      <c r="H609" s="43"/>
      <c r="I609" s="43"/>
      <c r="J609" s="23" t="str">
        <f t="shared" si="451"/>
        <v/>
      </c>
      <c r="K609" s="24" t="str">
        <f t="shared" si="436"/>
        <v/>
      </c>
      <c r="L609" s="24" t="e">
        <f t="shared" si="437"/>
        <v>#N/A</v>
      </c>
      <c r="N609" s="25" t="str">
        <f t="shared" si="452"/>
        <v/>
      </c>
      <c r="O609" s="23" t="str">
        <f t="shared" si="453"/>
        <v/>
      </c>
      <c r="P609" s="26" t="e">
        <f t="shared" si="454"/>
        <v>#N/A</v>
      </c>
      <c r="Q609" t="b">
        <f t="shared" si="438"/>
        <v>0</v>
      </c>
      <c r="R609" s="26" t="e">
        <f t="shared" si="439"/>
        <v>#N/A</v>
      </c>
      <c r="S609" s="44" t="e">
        <f t="shared" si="440"/>
        <v>#N/A</v>
      </c>
      <c r="AC609" t="str">
        <f t="shared" si="455"/>
        <v/>
      </c>
      <c r="AD609" t="str">
        <f t="shared" si="456"/>
        <v/>
      </c>
      <c r="AE609" s="4" t="str">
        <f t="shared" si="441"/>
        <v/>
      </c>
      <c r="AF609" s="4" t="e">
        <f t="shared" si="457"/>
        <v>#N/A</v>
      </c>
      <c r="AG609" s="4" t="e">
        <f t="shared" si="458"/>
        <v>#N/A</v>
      </c>
      <c r="AH609" s="4" t="e">
        <f t="shared" si="442"/>
        <v>#N/A</v>
      </c>
      <c r="AI609" t="str">
        <f t="shared" si="443"/>
        <v/>
      </c>
      <c r="AJ609" t="str">
        <f t="shared" si="444"/>
        <v/>
      </c>
      <c r="AK609" t="str">
        <f t="shared" si="445"/>
        <v/>
      </c>
      <c r="AM609" s="39"/>
      <c r="BB609" s="16" t="e">
        <f t="shared" si="459"/>
        <v>#N/A</v>
      </c>
      <c r="BC609" s="16" t="str">
        <f t="shared" si="460"/>
        <v/>
      </c>
      <c r="BD609" s="16" t="e">
        <f t="shared" si="461"/>
        <v>#N/A</v>
      </c>
      <c r="BE609" s="16" t="str">
        <f t="shared" si="462"/>
        <v/>
      </c>
      <c r="BF609" s="16" t="str">
        <f t="shared" si="463"/>
        <v/>
      </c>
      <c r="BG609" s="16" t="e">
        <f t="shared" si="464"/>
        <v>#N/A</v>
      </c>
      <c r="BH609" s="16" t="e">
        <f t="shared" si="465"/>
        <v>#N/A</v>
      </c>
      <c r="BI609" t="e">
        <f t="shared" si="466"/>
        <v>#N/A</v>
      </c>
      <c r="BJ609" t="e">
        <f t="shared" si="467"/>
        <v>#N/A</v>
      </c>
      <c r="BK609" s="4"/>
      <c r="BL609" s="28" t="str">
        <f t="shared" si="468"/>
        <v/>
      </c>
      <c r="BM609" s="28" t="str">
        <f t="shared" si="469"/>
        <v/>
      </c>
      <c r="BN609" t="str">
        <f t="shared" si="470"/>
        <v/>
      </c>
      <c r="BO609" s="4"/>
      <c r="BP609" s="4"/>
      <c r="BQ609" s="4"/>
      <c r="BR609" s="4"/>
      <c r="BS609" s="4"/>
      <c r="CC609" s="30" t="str">
        <f t="shared" si="471"/>
        <v/>
      </c>
      <c r="CD609" s="24" t="e">
        <f t="shared" si="476"/>
        <v>#N/A</v>
      </c>
      <c r="CE609" s="4" t="e">
        <f t="shared" si="477"/>
        <v>#N/A</v>
      </c>
      <c r="CF609" s="33" t="str">
        <f t="shared" si="472"/>
        <v/>
      </c>
      <c r="CG609" t="str">
        <f t="shared" si="473"/>
        <v/>
      </c>
      <c r="CH609" t="e">
        <f t="shared" si="474"/>
        <v>#N/A</v>
      </c>
      <c r="CI609" t="e">
        <f t="shared" si="475"/>
        <v>#N/A</v>
      </c>
      <c r="CJ609" s="4" t="str">
        <f t="shared" si="446"/>
        <v/>
      </c>
      <c r="CK609" s="33" t="e">
        <f t="shared" si="447"/>
        <v>#N/A</v>
      </c>
      <c r="CL609" s="4" t="e">
        <f t="shared" si="448"/>
        <v>#N/A</v>
      </c>
      <c r="CM609" s="24" t="str">
        <f t="shared" si="449"/>
        <v/>
      </c>
      <c r="CN609" s="4" t="str">
        <f t="shared" si="450"/>
        <v/>
      </c>
      <c r="CO609" s="4"/>
      <c r="CR609" s="33" t="str">
        <f t="shared" si="478"/>
        <v/>
      </c>
      <c r="CS609" s="4" t="str">
        <f t="shared" si="479"/>
        <v/>
      </c>
      <c r="CT609" t="str">
        <f t="shared" si="480"/>
        <v/>
      </c>
    </row>
    <row r="610" spans="2:98" x14ac:dyDescent="0.3">
      <c r="B610" s="31">
        <v>603</v>
      </c>
      <c r="C610" s="61"/>
      <c r="D610" s="60"/>
      <c r="E610" s="19" t="str">
        <f t="shared" si="433"/>
        <v/>
      </c>
      <c r="F610" s="20" t="e">
        <f t="shared" si="434"/>
        <v>#N/A</v>
      </c>
      <c r="G610" s="21" t="str">
        <f t="shared" si="435"/>
        <v/>
      </c>
      <c r="H610" s="43"/>
      <c r="I610" s="43"/>
      <c r="J610" s="23" t="str">
        <f t="shared" si="451"/>
        <v/>
      </c>
      <c r="K610" s="24" t="str">
        <f t="shared" si="436"/>
        <v/>
      </c>
      <c r="L610" s="24" t="e">
        <f t="shared" si="437"/>
        <v>#N/A</v>
      </c>
      <c r="N610" s="25" t="str">
        <f t="shared" si="452"/>
        <v/>
      </c>
      <c r="O610" s="23" t="str">
        <f t="shared" si="453"/>
        <v/>
      </c>
      <c r="P610" s="26" t="e">
        <f t="shared" si="454"/>
        <v>#N/A</v>
      </c>
      <c r="Q610" t="b">
        <f t="shared" si="438"/>
        <v>0</v>
      </c>
      <c r="R610" s="26" t="e">
        <f t="shared" si="439"/>
        <v>#N/A</v>
      </c>
      <c r="S610" s="44" t="e">
        <f t="shared" si="440"/>
        <v>#N/A</v>
      </c>
      <c r="AC610" t="str">
        <f t="shared" si="455"/>
        <v/>
      </c>
      <c r="AD610" t="str">
        <f t="shared" si="456"/>
        <v/>
      </c>
      <c r="AE610" s="4" t="str">
        <f t="shared" si="441"/>
        <v/>
      </c>
      <c r="AF610" s="4" t="e">
        <f t="shared" si="457"/>
        <v>#N/A</v>
      </c>
      <c r="AG610" s="4" t="e">
        <f t="shared" si="458"/>
        <v>#N/A</v>
      </c>
      <c r="AH610" s="4" t="e">
        <f t="shared" si="442"/>
        <v>#N/A</v>
      </c>
      <c r="AI610" t="str">
        <f t="shared" si="443"/>
        <v/>
      </c>
      <c r="AJ610" t="str">
        <f t="shared" si="444"/>
        <v/>
      </c>
      <c r="AK610" t="str">
        <f t="shared" si="445"/>
        <v/>
      </c>
      <c r="AM610" s="39"/>
      <c r="BB610" s="16" t="e">
        <f t="shared" si="459"/>
        <v>#N/A</v>
      </c>
      <c r="BC610" s="16" t="str">
        <f t="shared" si="460"/>
        <v/>
      </c>
      <c r="BD610" s="16" t="e">
        <f t="shared" si="461"/>
        <v>#N/A</v>
      </c>
      <c r="BE610" s="16" t="str">
        <f t="shared" si="462"/>
        <v/>
      </c>
      <c r="BF610" s="16" t="str">
        <f t="shared" si="463"/>
        <v/>
      </c>
      <c r="BG610" s="16" t="e">
        <f t="shared" si="464"/>
        <v>#N/A</v>
      </c>
      <c r="BH610" s="16" t="e">
        <f t="shared" si="465"/>
        <v>#N/A</v>
      </c>
      <c r="BI610" t="e">
        <f t="shared" si="466"/>
        <v>#N/A</v>
      </c>
      <c r="BJ610" t="e">
        <f t="shared" si="467"/>
        <v>#N/A</v>
      </c>
      <c r="BK610" s="4"/>
      <c r="BL610" s="28" t="str">
        <f t="shared" si="468"/>
        <v/>
      </c>
      <c r="BM610" s="28" t="str">
        <f t="shared" si="469"/>
        <v/>
      </c>
      <c r="BN610" t="str">
        <f t="shared" si="470"/>
        <v/>
      </c>
      <c r="BO610" s="4"/>
      <c r="BP610" s="4"/>
      <c r="BQ610" s="4"/>
      <c r="BR610" s="4"/>
      <c r="BS610" s="4"/>
      <c r="CC610" s="30" t="str">
        <f t="shared" si="471"/>
        <v/>
      </c>
      <c r="CD610" s="24" t="e">
        <f t="shared" si="476"/>
        <v>#N/A</v>
      </c>
      <c r="CE610" s="4" t="e">
        <f t="shared" si="477"/>
        <v>#N/A</v>
      </c>
      <c r="CF610" s="33" t="str">
        <f t="shared" si="472"/>
        <v/>
      </c>
      <c r="CG610" t="str">
        <f t="shared" si="473"/>
        <v/>
      </c>
      <c r="CH610" t="e">
        <f t="shared" si="474"/>
        <v>#N/A</v>
      </c>
      <c r="CI610" t="e">
        <f t="shared" si="475"/>
        <v>#N/A</v>
      </c>
      <c r="CJ610" s="4" t="str">
        <f t="shared" si="446"/>
        <v/>
      </c>
      <c r="CK610" s="33" t="e">
        <f t="shared" si="447"/>
        <v>#N/A</v>
      </c>
      <c r="CL610" s="4" t="e">
        <f t="shared" si="448"/>
        <v>#N/A</v>
      </c>
      <c r="CM610" s="24" t="str">
        <f t="shared" si="449"/>
        <v/>
      </c>
      <c r="CN610" s="4" t="str">
        <f t="shared" si="450"/>
        <v/>
      </c>
      <c r="CO610" s="4"/>
      <c r="CR610" s="33" t="str">
        <f t="shared" si="478"/>
        <v/>
      </c>
      <c r="CS610" s="4" t="str">
        <f t="shared" si="479"/>
        <v/>
      </c>
      <c r="CT610" t="str">
        <f t="shared" si="480"/>
        <v/>
      </c>
    </row>
    <row r="611" spans="2:98" x14ac:dyDescent="0.3">
      <c r="B611" s="31">
        <v>604</v>
      </c>
      <c r="C611" s="61"/>
      <c r="D611" s="60"/>
      <c r="E611" s="19" t="str">
        <f t="shared" si="433"/>
        <v/>
      </c>
      <c r="F611" s="20" t="e">
        <f t="shared" si="434"/>
        <v>#N/A</v>
      </c>
      <c r="G611" s="21" t="str">
        <f t="shared" si="435"/>
        <v/>
      </c>
      <c r="H611" s="43"/>
      <c r="I611" s="43"/>
      <c r="J611" s="23" t="str">
        <f t="shared" si="451"/>
        <v/>
      </c>
      <c r="K611" s="24" t="str">
        <f t="shared" si="436"/>
        <v/>
      </c>
      <c r="L611" s="24" t="e">
        <f t="shared" si="437"/>
        <v>#N/A</v>
      </c>
      <c r="N611" s="25" t="str">
        <f t="shared" si="452"/>
        <v/>
      </c>
      <c r="O611" s="23" t="str">
        <f t="shared" si="453"/>
        <v/>
      </c>
      <c r="P611" s="26" t="e">
        <f t="shared" si="454"/>
        <v>#N/A</v>
      </c>
      <c r="Q611" t="b">
        <f t="shared" si="438"/>
        <v>0</v>
      </c>
      <c r="R611" s="26" t="e">
        <f t="shared" si="439"/>
        <v>#N/A</v>
      </c>
      <c r="S611" s="44" t="e">
        <f t="shared" si="440"/>
        <v>#N/A</v>
      </c>
      <c r="AC611" t="str">
        <f t="shared" si="455"/>
        <v/>
      </c>
      <c r="AD611" t="str">
        <f t="shared" si="456"/>
        <v/>
      </c>
      <c r="AE611" s="4" t="str">
        <f t="shared" si="441"/>
        <v/>
      </c>
      <c r="AF611" s="4" t="e">
        <f t="shared" si="457"/>
        <v>#N/A</v>
      </c>
      <c r="AG611" s="4" t="e">
        <f t="shared" si="458"/>
        <v>#N/A</v>
      </c>
      <c r="AH611" s="4" t="e">
        <f t="shared" si="442"/>
        <v>#N/A</v>
      </c>
      <c r="AI611" t="str">
        <f t="shared" si="443"/>
        <v/>
      </c>
      <c r="AJ611" t="str">
        <f t="shared" si="444"/>
        <v/>
      </c>
      <c r="AK611" t="str">
        <f t="shared" si="445"/>
        <v/>
      </c>
      <c r="AM611" s="39"/>
      <c r="BB611" s="16" t="e">
        <f t="shared" si="459"/>
        <v>#N/A</v>
      </c>
      <c r="BC611" s="16" t="str">
        <f t="shared" si="460"/>
        <v/>
      </c>
      <c r="BD611" s="16" t="e">
        <f t="shared" si="461"/>
        <v>#N/A</v>
      </c>
      <c r="BE611" s="16" t="str">
        <f t="shared" si="462"/>
        <v/>
      </c>
      <c r="BF611" s="16" t="str">
        <f t="shared" si="463"/>
        <v/>
      </c>
      <c r="BG611" s="16" t="e">
        <f t="shared" si="464"/>
        <v>#N/A</v>
      </c>
      <c r="BH611" s="16" t="e">
        <f t="shared" si="465"/>
        <v>#N/A</v>
      </c>
      <c r="BI611" t="e">
        <f t="shared" si="466"/>
        <v>#N/A</v>
      </c>
      <c r="BJ611" t="e">
        <f t="shared" si="467"/>
        <v>#N/A</v>
      </c>
      <c r="BK611" s="4"/>
      <c r="BL611" s="28" t="str">
        <f t="shared" si="468"/>
        <v/>
      </c>
      <c r="BM611" s="28" t="str">
        <f t="shared" si="469"/>
        <v/>
      </c>
      <c r="BN611" t="str">
        <f t="shared" si="470"/>
        <v/>
      </c>
      <c r="BO611" s="4"/>
      <c r="BP611" s="4"/>
      <c r="BQ611" s="4"/>
      <c r="BR611" s="4"/>
      <c r="BS611" s="4"/>
      <c r="CC611" s="30" t="str">
        <f t="shared" si="471"/>
        <v/>
      </c>
      <c r="CD611" s="24" t="e">
        <f t="shared" si="476"/>
        <v>#N/A</v>
      </c>
      <c r="CE611" s="4" t="e">
        <f t="shared" si="477"/>
        <v>#N/A</v>
      </c>
      <c r="CF611" s="33" t="str">
        <f t="shared" si="472"/>
        <v/>
      </c>
      <c r="CG611" t="str">
        <f t="shared" si="473"/>
        <v/>
      </c>
      <c r="CH611" t="e">
        <f t="shared" si="474"/>
        <v>#N/A</v>
      </c>
      <c r="CI611" t="e">
        <f t="shared" si="475"/>
        <v>#N/A</v>
      </c>
      <c r="CJ611" s="4" t="str">
        <f t="shared" si="446"/>
        <v/>
      </c>
      <c r="CK611" s="33" t="e">
        <f t="shared" si="447"/>
        <v>#N/A</v>
      </c>
      <c r="CL611" s="4" t="e">
        <f t="shared" si="448"/>
        <v>#N/A</v>
      </c>
      <c r="CM611" s="24" t="str">
        <f t="shared" si="449"/>
        <v/>
      </c>
      <c r="CN611" s="4" t="str">
        <f t="shared" si="450"/>
        <v/>
      </c>
      <c r="CO611" s="4"/>
      <c r="CR611" s="33" t="str">
        <f t="shared" si="478"/>
        <v/>
      </c>
      <c r="CS611" s="4" t="str">
        <f t="shared" si="479"/>
        <v/>
      </c>
      <c r="CT611" t="str">
        <f t="shared" si="480"/>
        <v/>
      </c>
    </row>
    <row r="612" spans="2:98" x14ac:dyDescent="0.3">
      <c r="B612" s="31">
        <v>605</v>
      </c>
      <c r="C612" s="61"/>
      <c r="D612" s="60"/>
      <c r="E612" s="19" t="str">
        <f t="shared" si="433"/>
        <v/>
      </c>
      <c r="F612" s="20" t="e">
        <f t="shared" si="434"/>
        <v>#N/A</v>
      </c>
      <c r="G612" s="21" t="str">
        <f t="shared" si="435"/>
        <v/>
      </c>
      <c r="H612" s="43"/>
      <c r="I612" s="43"/>
      <c r="J612" s="23" t="str">
        <f t="shared" si="451"/>
        <v/>
      </c>
      <c r="K612" s="24" t="str">
        <f t="shared" si="436"/>
        <v/>
      </c>
      <c r="L612" s="24" t="e">
        <f t="shared" si="437"/>
        <v>#N/A</v>
      </c>
      <c r="N612" s="25" t="str">
        <f t="shared" si="452"/>
        <v/>
      </c>
      <c r="O612" s="23" t="str">
        <f t="shared" si="453"/>
        <v/>
      </c>
      <c r="P612" s="26" t="e">
        <f t="shared" si="454"/>
        <v>#N/A</v>
      </c>
      <c r="Q612" t="b">
        <f t="shared" si="438"/>
        <v>0</v>
      </c>
      <c r="R612" s="26" t="e">
        <f t="shared" si="439"/>
        <v>#N/A</v>
      </c>
      <c r="S612" s="44" t="e">
        <f t="shared" si="440"/>
        <v>#N/A</v>
      </c>
      <c r="AC612" t="str">
        <f t="shared" si="455"/>
        <v/>
      </c>
      <c r="AD612" t="str">
        <f t="shared" si="456"/>
        <v/>
      </c>
      <c r="AE612" s="4" t="str">
        <f t="shared" si="441"/>
        <v/>
      </c>
      <c r="AF612" s="4" t="e">
        <f t="shared" si="457"/>
        <v>#N/A</v>
      </c>
      <c r="AG612" s="4" t="e">
        <f t="shared" si="458"/>
        <v>#N/A</v>
      </c>
      <c r="AH612" s="4" t="e">
        <f t="shared" si="442"/>
        <v>#N/A</v>
      </c>
      <c r="AI612" t="str">
        <f t="shared" si="443"/>
        <v/>
      </c>
      <c r="AJ612" t="str">
        <f t="shared" si="444"/>
        <v/>
      </c>
      <c r="AK612" t="str">
        <f t="shared" si="445"/>
        <v/>
      </c>
      <c r="AM612" s="39"/>
      <c r="BB612" s="16" t="e">
        <f t="shared" si="459"/>
        <v>#N/A</v>
      </c>
      <c r="BC612" s="16" t="str">
        <f t="shared" si="460"/>
        <v/>
      </c>
      <c r="BD612" s="16" t="e">
        <f t="shared" si="461"/>
        <v>#N/A</v>
      </c>
      <c r="BE612" s="16" t="str">
        <f t="shared" si="462"/>
        <v/>
      </c>
      <c r="BF612" s="16" t="str">
        <f t="shared" si="463"/>
        <v/>
      </c>
      <c r="BG612" s="16" t="e">
        <f t="shared" si="464"/>
        <v>#N/A</v>
      </c>
      <c r="BH612" s="16" t="e">
        <f t="shared" si="465"/>
        <v>#N/A</v>
      </c>
      <c r="BI612" t="e">
        <f t="shared" si="466"/>
        <v>#N/A</v>
      </c>
      <c r="BJ612" t="e">
        <f t="shared" si="467"/>
        <v>#N/A</v>
      </c>
      <c r="BK612" s="4"/>
      <c r="BL612" s="28" t="str">
        <f t="shared" si="468"/>
        <v/>
      </c>
      <c r="BM612" s="28" t="str">
        <f t="shared" si="469"/>
        <v/>
      </c>
      <c r="BN612" t="str">
        <f t="shared" si="470"/>
        <v/>
      </c>
      <c r="BO612" s="4"/>
      <c r="BP612" s="4"/>
      <c r="BQ612" s="4"/>
      <c r="BR612" s="4"/>
      <c r="BS612" s="4"/>
      <c r="CC612" s="30" t="str">
        <f t="shared" si="471"/>
        <v/>
      </c>
      <c r="CD612" s="24" t="e">
        <f t="shared" si="476"/>
        <v>#N/A</v>
      </c>
      <c r="CE612" s="4" t="e">
        <f t="shared" si="477"/>
        <v>#N/A</v>
      </c>
      <c r="CF612" s="33" t="str">
        <f t="shared" si="472"/>
        <v/>
      </c>
      <c r="CG612" t="str">
        <f t="shared" si="473"/>
        <v/>
      </c>
      <c r="CH612" t="e">
        <f t="shared" si="474"/>
        <v>#N/A</v>
      </c>
      <c r="CI612" t="e">
        <f t="shared" si="475"/>
        <v>#N/A</v>
      </c>
      <c r="CJ612" s="4" t="str">
        <f t="shared" si="446"/>
        <v/>
      </c>
      <c r="CK612" s="33" t="e">
        <f t="shared" si="447"/>
        <v>#N/A</v>
      </c>
      <c r="CL612" s="4" t="e">
        <f t="shared" si="448"/>
        <v>#N/A</v>
      </c>
      <c r="CM612" s="24" t="str">
        <f t="shared" si="449"/>
        <v/>
      </c>
      <c r="CN612" s="4" t="str">
        <f t="shared" si="450"/>
        <v/>
      </c>
      <c r="CO612" s="4"/>
      <c r="CR612" s="33" t="str">
        <f t="shared" si="478"/>
        <v/>
      </c>
      <c r="CS612" s="4" t="str">
        <f t="shared" si="479"/>
        <v/>
      </c>
      <c r="CT612" t="str">
        <f t="shared" si="480"/>
        <v/>
      </c>
    </row>
    <row r="613" spans="2:98" x14ac:dyDescent="0.3">
      <c r="B613" s="31">
        <v>606</v>
      </c>
      <c r="C613" s="61"/>
      <c r="D613" s="60"/>
      <c r="E613" s="19" t="str">
        <f t="shared" si="433"/>
        <v/>
      </c>
      <c r="F613" s="20" t="e">
        <f t="shared" si="434"/>
        <v>#N/A</v>
      </c>
      <c r="G613" s="21" t="str">
        <f t="shared" si="435"/>
        <v/>
      </c>
      <c r="H613" s="43"/>
      <c r="I613" s="43"/>
      <c r="J613" s="23" t="str">
        <f t="shared" si="451"/>
        <v/>
      </c>
      <c r="K613" s="24" t="str">
        <f t="shared" si="436"/>
        <v/>
      </c>
      <c r="L613" s="24" t="e">
        <f t="shared" si="437"/>
        <v>#N/A</v>
      </c>
      <c r="N613" s="25" t="str">
        <f t="shared" si="452"/>
        <v/>
      </c>
      <c r="O613" s="23" t="str">
        <f t="shared" si="453"/>
        <v/>
      </c>
      <c r="P613" s="26" t="e">
        <f t="shared" si="454"/>
        <v>#N/A</v>
      </c>
      <c r="Q613" t="b">
        <f t="shared" si="438"/>
        <v>0</v>
      </c>
      <c r="R613" s="26" t="e">
        <f t="shared" si="439"/>
        <v>#N/A</v>
      </c>
      <c r="S613" s="44" t="e">
        <f t="shared" si="440"/>
        <v>#N/A</v>
      </c>
      <c r="AC613" t="str">
        <f t="shared" si="455"/>
        <v/>
      </c>
      <c r="AD613" t="str">
        <f t="shared" si="456"/>
        <v/>
      </c>
      <c r="AE613" s="4" t="str">
        <f t="shared" si="441"/>
        <v/>
      </c>
      <c r="AF613" s="4" t="e">
        <f t="shared" si="457"/>
        <v>#N/A</v>
      </c>
      <c r="AG613" s="4" t="e">
        <f t="shared" si="458"/>
        <v>#N/A</v>
      </c>
      <c r="AH613" s="4" t="e">
        <f t="shared" si="442"/>
        <v>#N/A</v>
      </c>
      <c r="AI613" t="str">
        <f t="shared" si="443"/>
        <v/>
      </c>
      <c r="AJ613" t="str">
        <f t="shared" si="444"/>
        <v/>
      </c>
      <c r="AK613" t="str">
        <f t="shared" si="445"/>
        <v/>
      </c>
      <c r="AM613" s="39"/>
      <c r="BB613" s="16" t="e">
        <f t="shared" si="459"/>
        <v>#N/A</v>
      </c>
      <c r="BC613" s="16" t="str">
        <f t="shared" si="460"/>
        <v/>
      </c>
      <c r="BD613" s="16" t="e">
        <f t="shared" si="461"/>
        <v>#N/A</v>
      </c>
      <c r="BE613" s="16" t="str">
        <f t="shared" si="462"/>
        <v/>
      </c>
      <c r="BF613" s="16" t="str">
        <f t="shared" si="463"/>
        <v/>
      </c>
      <c r="BG613" s="16" t="e">
        <f t="shared" si="464"/>
        <v>#N/A</v>
      </c>
      <c r="BH613" s="16" t="e">
        <f t="shared" si="465"/>
        <v>#N/A</v>
      </c>
      <c r="BI613" t="e">
        <f t="shared" si="466"/>
        <v>#N/A</v>
      </c>
      <c r="BJ613" t="e">
        <f t="shared" si="467"/>
        <v>#N/A</v>
      </c>
      <c r="BK613" s="4"/>
      <c r="BL613" s="28" t="str">
        <f t="shared" si="468"/>
        <v/>
      </c>
      <c r="BM613" s="28" t="str">
        <f t="shared" si="469"/>
        <v/>
      </c>
      <c r="BN613" t="str">
        <f t="shared" si="470"/>
        <v/>
      </c>
      <c r="BO613" s="4"/>
      <c r="BP613" s="4"/>
      <c r="BQ613" s="4"/>
      <c r="BR613" s="4"/>
      <c r="BS613" s="4"/>
      <c r="CC613" s="30" t="str">
        <f t="shared" si="471"/>
        <v/>
      </c>
      <c r="CD613" s="24" t="e">
        <f t="shared" si="476"/>
        <v>#N/A</v>
      </c>
      <c r="CE613" s="4" t="e">
        <f t="shared" si="477"/>
        <v>#N/A</v>
      </c>
      <c r="CF613" s="33" t="str">
        <f t="shared" si="472"/>
        <v/>
      </c>
      <c r="CG613" t="str">
        <f t="shared" si="473"/>
        <v/>
      </c>
      <c r="CH613" t="e">
        <f t="shared" si="474"/>
        <v>#N/A</v>
      </c>
      <c r="CI613" t="e">
        <f t="shared" si="475"/>
        <v>#N/A</v>
      </c>
      <c r="CJ613" s="4" t="str">
        <f t="shared" si="446"/>
        <v/>
      </c>
      <c r="CK613" s="33" t="e">
        <f t="shared" si="447"/>
        <v>#N/A</v>
      </c>
      <c r="CL613" s="4" t="e">
        <f t="shared" si="448"/>
        <v>#N/A</v>
      </c>
      <c r="CM613" s="24" t="str">
        <f t="shared" si="449"/>
        <v/>
      </c>
      <c r="CN613" s="4" t="str">
        <f t="shared" si="450"/>
        <v/>
      </c>
      <c r="CO613" s="4"/>
      <c r="CR613" s="33" t="str">
        <f t="shared" si="478"/>
        <v/>
      </c>
      <c r="CS613" s="4" t="str">
        <f t="shared" si="479"/>
        <v/>
      </c>
      <c r="CT613" t="str">
        <f t="shared" si="480"/>
        <v/>
      </c>
    </row>
    <row r="614" spans="2:98" x14ac:dyDescent="0.3">
      <c r="B614" s="31">
        <v>607</v>
      </c>
      <c r="C614" s="61"/>
      <c r="D614" s="60"/>
      <c r="E614" s="19" t="str">
        <f t="shared" si="433"/>
        <v/>
      </c>
      <c r="F614" s="20" t="e">
        <f t="shared" si="434"/>
        <v>#N/A</v>
      </c>
      <c r="G614" s="21" t="str">
        <f t="shared" si="435"/>
        <v/>
      </c>
      <c r="H614" s="43"/>
      <c r="I614" s="43"/>
      <c r="J614" s="23" t="str">
        <f t="shared" si="451"/>
        <v/>
      </c>
      <c r="K614" s="24" t="str">
        <f t="shared" si="436"/>
        <v/>
      </c>
      <c r="L614" s="24" t="e">
        <f t="shared" si="437"/>
        <v>#N/A</v>
      </c>
      <c r="N614" s="25" t="str">
        <f t="shared" si="452"/>
        <v/>
      </c>
      <c r="O614" s="23" t="str">
        <f t="shared" si="453"/>
        <v/>
      </c>
      <c r="P614" s="26" t="e">
        <f t="shared" si="454"/>
        <v>#N/A</v>
      </c>
      <c r="Q614" t="b">
        <f t="shared" si="438"/>
        <v>0</v>
      </c>
      <c r="R614" s="26" t="e">
        <f t="shared" si="439"/>
        <v>#N/A</v>
      </c>
      <c r="S614" s="44" t="e">
        <f t="shared" si="440"/>
        <v>#N/A</v>
      </c>
      <c r="AC614" t="str">
        <f t="shared" si="455"/>
        <v/>
      </c>
      <c r="AD614" t="str">
        <f t="shared" si="456"/>
        <v/>
      </c>
      <c r="AE614" s="4" t="str">
        <f t="shared" si="441"/>
        <v/>
      </c>
      <c r="AF614" s="4" t="e">
        <f t="shared" si="457"/>
        <v>#N/A</v>
      </c>
      <c r="AG614" s="4" t="e">
        <f t="shared" si="458"/>
        <v>#N/A</v>
      </c>
      <c r="AH614" s="4" t="e">
        <f t="shared" si="442"/>
        <v>#N/A</v>
      </c>
      <c r="AI614" t="str">
        <f t="shared" si="443"/>
        <v/>
      </c>
      <c r="AJ614" t="str">
        <f t="shared" si="444"/>
        <v/>
      </c>
      <c r="AK614" t="str">
        <f t="shared" si="445"/>
        <v/>
      </c>
      <c r="AM614" s="39"/>
      <c r="BB614" s="16" t="e">
        <f t="shared" si="459"/>
        <v>#N/A</v>
      </c>
      <c r="BC614" s="16" t="str">
        <f t="shared" si="460"/>
        <v/>
      </c>
      <c r="BD614" s="16" t="e">
        <f t="shared" si="461"/>
        <v>#N/A</v>
      </c>
      <c r="BE614" s="16" t="str">
        <f t="shared" si="462"/>
        <v/>
      </c>
      <c r="BF614" s="16" t="str">
        <f t="shared" si="463"/>
        <v/>
      </c>
      <c r="BG614" s="16" t="e">
        <f t="shared" si="464"/>
        <v>#N/A</v>
      </c>
      <c r="BH614" s="16" t="e">
        <f t="shared" si="465"/>
        <v>#N/A</v>
      </c>
      <c r="BI614" t="e">
        <f t="shared" si="466"/>
        <v>#N/A</v>
      </c>
      <c r="BJ614" t="e">
        <f t="shared" si="467"/>
        <v>#N/A</v>
      </c>
      <c r="BK614" s="4"/>
      <c r="BL614" s="28" t="str">
        <f t="shared" si="468"/>
        <v/>
      </c>
      <c r="BM614" s="28" t="str">
        <f t="shared" si="469"/>
        <v/>
      </c>
      <c r="BN614" t="str">
        <f t="shared" si="470"/>
        <v/>
      </c>
      <c r="BO614" s="4"/>
      <c r="BP614" s="4"/>
      <c r="BQ614" s="4"/>
      <c r="BR614" s="4"/>
      <c r="BS614" s="4"/>
      <c r="CC614" s="30" t="str">
        <f t="shared" si="471"/>
        <v/>
      </c>
      <c r="CD614" s="24" t="e">
        <f t="shared" si="476"/>
        <v>#N/A</v>
      </c>
      <c r="CE614" s="4" t="e">
        <f t="shared" si="477"/>
        <v>#N/A</v>
      </c>
      <c r="CF614" s="33" t="str">
        <f t="shared" si="472"/>
        <v/>
      </c>
      <c r="CG614" t="str">
        <f t="shared" si="473"/>
        <v/>
      </c>
      <c r="CH614" t="e">
        <f t="shared" si="474"/>
        <v>#N/A</v>
      </c>
      <c r="CI614" t="e">
        <f t="shared" si="475"/>
        <v>#N/A</v>
      </c>
      <c r="CJ614" s="4" t="str">
        <f t="shared" si="446"/>
        <v/>
      </c>
      <c r="CK614" s="33" t="e">
        <f t="shared" si="447"/>
        <v>#N/A</v>
      </c>
      <c r="CL614" s="4" t="e">
        <f t="shared" si="448"/>
        <v>#N/A</v>
      </c>
      <c r="CM614" s="24" t="str">
        <f t="shared" si="449"/>
        <v/>
      </c>
      <c r="CN614" s="4" t="str">
        <f t="shared" si="450"/>
        <v/>
      </c>
      <c r="CO614" s="4"/>
      <c r="CR614" s="33" t="str">
        <f t="shared" si="478"/>
        <v/>
      </c>
      <c r="CS614" s="4" t="str">
        <f t="shared" si="479"/>
        <v/>
      </c>
      <c r="CT614" t="str">
        <f t="shared" si="480"/>
        <v/>
      </c>
    </row>
    <row r="615" spans="2:98" x14ac:dyDescent="0.3">
      <c r="B615" s="31">
        <v>608</v>
      </c>
      <c r="C615" s="61"/>
      <c r="D615" s="60"/>
      <c r="E615" s="19" t="str">
        <f t="shared" si="433"/>
        <v/>
      </c>
      <c r="F615" s="20" t="e">
        <f t="shared" si="434"/>
        <v>#N/A</v>
      </c>
      <c r="G615" s="21" t="str">
        <f t="shared" si="435"/>
        <v/>
      </c>
      <c r="H615" s="43"/>
      <c r="I615" s="43"/>
      <c r="J615" s="23" t="str">
        <f t="shared" si="451"/>
        <v/>
      </c>
      <c r="K615" s="24" t="str">
        <f t="shared" si="436"/>
        <v/>
      </c>
      <c r="L615" s="24" t="e">
        <f t="shared" si="437"/>
        <v>#N/A</v>
      </c>
      <c r="N615" s="25" t="str">
        <f t="shared" si="452"/>
        <v/>
      </c>
      <c r="O615" s="23" t="str">
        <f t="shared" si="453"/>
        <v/>
      </c>
      <c r="P615" s="26" t="e">
        <f t="shared" si="454"/>
        <v>#N/A</v>
      </c>
      <c r="Q615" t="b">
        <f t="shared" si="438"/>
        <v>0</v>
      </c>
      <c r="R615" s="26" t="e">
        <f t="shared" si="439"/>
        <v>#N/A</v>
      </c>
      <c r="S615" s="44" t="e">
        <f t="shared" si="440"/>
        <v>#N/A</v>
      </c>
      <c r="AC615" t="str">
        <f t="shared" si="455"/>
        <v/>
      </c>
      <c r="AD615" t="str">
        <f t="shared" si="456"/>
        <v/>
      </c>
      <c r="AE615" s="4" t="str">
        <f t="shared" si="441"/>
        <v/>
      </c>
      <c r="AF615" s="4" t="e">
        <f t="shared" si="457"/>
        <v>#N/A</v>
      </c>
      <c r="AG615" s="4" t="e">
        <f t="shared" si="458"/>
        <v>#N/A</v>
      </c>
      <c r="AH615" s="4" t="e">
        <f t="shared" si="442"/>
        <v>#N/A</v>
      </c>
      <c r="AI615" t="str">
        <f t="shared" si="443"/>
        <v/>
      </c>
      <c r="AJ615" t="str">
        <f t="shared" si="444"/>
        <v/>
      </c>
      <c r="AK615" t="str">
        <f t="shared" si="445"/>
        <v/>
      </c>
      <c r="AM615" s="39"/>
      <c r="BB615" s="16" t="e">
        <f t="shared" si="459"/>
        <v>#N/A</v>
      </c>
      <c r="BC615" s="16" t="str">
        <f t="shared" si="460"/>
        <v/>
      </c>
      <c r="BD615" s="16" t="e">
        <f t="shared" si="461"/>
        <v>#N/A</v>
      </c>
      <c r="BE615" s="16" t="str">
        <f t="shared" si="462"/>
        <v/>
      </c>
      <c r="BF615" s="16" t="str">
        <f t="shared" si="463"/>
        <v/>
      </c>
      <c r="BG615" s="16" t="e">
        <f t="shared" si="464"/>
        <v>#N/A</v>
      </c>
      <c r="BH615" s="16" t="e">
        <f t="shared" si="465"/>
        <v>#N/A</v>
      </c>
      <c r="BI615" t="e">
        <f t="shared" si="466"/>
        <v>#N/A</v>
      </c>
      <c r="BJ615" t="e">
        <f t="shared" si="467"/>
        <v>#N/A</v>
      </c>
      <c r="BK615" s="4"/>
      <c r="BL615" s="28" t="str">
        <f t="shared" si="468"/>
        <v/>
      </c>
      <c r="BM615" s="28" t="str">
        <f t="shared" si="469"/>
        <v/>
      </c>
      <c r="BN615" t="str">
        <f t="shared" si="470"/>
        <v/>
      </c>
      <c r="BO615" s="4"/>
      <c r="BP615" s="4"/>
      <c r="BQ615" s="4"/>
      <c r="BR615" s="4"/>
      <c r="BS615" s="4"/>
      <c r="CC615" s="30" t="str">
        <f t="shared" si="471"/>
        <v/>
      </c>
      <c r="CD615" s="24" t="e">
        <f t="shared" si="476"/>
        <v>#N/A</v>
      </c>
      <c r="CE615" s="4" t="e">
        <f t="shared" si="477"/>
        <v>#N/A</v>
      </c>
      <c r="CF615" s="33" t="str">
        <f t="shared" si="472"/>
        <v/>
      </c>
      <c r="CG615" t="str">
        <f t="shared" si="473"/>
        <v/>
      </c>
      <c r="CH615" t="e">
        <f t="shared" si="474"/>
        <v>#N/A</v>
      </c>
      <c r="CI615" t="e">
        <f t="shared" si="475"/>
        <v>#N/A</v>
      </c>
      <c r="CJ615" s="4" t="str">
        <f t="shared" si="446"/>
        <v/>
      </c>
      <c r="CK615" s="33" t="e">
        <f t="shared" si="447"/>
        <v>#N/A</v>
      </c>
      <c r="CL615" s="4" t="e">
        <f t="shared" si="448"/>
        <v>#N/A</v>
      </c>
      <c r="CM615" s="24" t="str">
        <f t="shared" si="449"/>
        <v/>
      </c>
      <c r="CN615" s="4" t="str">
        <f t="shared" si="450"/>
        <v/>
      </c>
      <c r="CO615" s="4"/>
      <c r="CR615" s="33" t="str">
        <f t="shared" si="478"/>
        <v/>
      </c>
      <c r="CS615" s="4" t="str">
        <f t="shared" si="479"/>
        <v/>
      </c>
      <c r="CT615" t="str">
        <f t="shared" si="480"/>
        <v/>
      </c>
    </row>
    <row r="616" spans="2:98" x14ac:dyDescent="0.3">
      <c r="B616" s="31">
        <v>609</v>
      </c>
      <c r="C616" s="61"/>
      <c r="D616" s="60"/>
      <c r="E616" s="19" t="str">
        <f t="shared" si="433"/>
        <v/>
      </c>
      <c r="F616" s="20" t="e">
        <f t="shared" si="434"/>
        <v>#N/A</v>
      </c>
      <c r="G616" s="21" t="str">
        <f t="shared" si="435"/>
        <v/>
      </c>
      <c r="H616" s="43"/>
      <c r="I616" s="43"/>
      <c r="J616" s="23" t="str">
        <f t="shared" si="451"/>
        <v/>
      </c>
      <c r="K616" s="24" t="str">
        <f t="shared" si="436"/>
        <v/>
      </c>
      <c r="L616" s="24" t="e">
        <f t="shared" si="437"/>
        <v>#N/A</v>
      </c>
      <c r="N616" s="25" t="str">
        <f t="shared" si="452"/>
        <v/>
      </c>
      <c r="O616" s="23" t="str">
        <f t="shared" si="453"/>
        <v/>
      </c>
      <c r="P616" s="26" t="e">
        <f t="shared" si="454"/>
        <v>#N/A</v>
      </c>
      <c r="Q616" t="b">
        <f t="shared" si="438"/>
        <v>0</v>
      </c>
      <c r="R616" s="26" t="e">
        <f t="shared" si="439"/>
        <v>#N/A</v>
      </c>
      <c r="S616" s="44" t="e">
        <f t="shared" si="440"/>
        <v>#N/A</v>
      </c>
      <c r="AC616" t="str">
        <f t="shared" si="455"/>
        <v/>
      </c>
      <c r="AD616" t="str">
        <f t="shared" si="456"/>
        <v/>
      </c>
      <c r="AE616" s="4" t="str">
        <f t="shared" si="441"/>
        <v/>
      </c>
      <c r="AF616" s="4" t="e">
        <f t="shared" si="457"/>
        <v>#N/A</v>
      </c>
      <c r="AG616" s="4" t="e">
        <f t="shared" si="458"/>
        <v>#N/A</v>
      </c>
      <c r="AH616" s="4" t="e">
        <f t="shared" si="442"/>
        <v>#N/A</v>
      </c>
      <c r="AI616" t="str">
        <f t="shared" si="443"/>
        <v/>
      </c>
      <c r="AJ616" t="str">
        <f t="shared" si="444"/>
        <v/>
      </c>
      <c r="AK616" t="str">
        <f t="shared" si="445"/>
        <v/>
      </c>
      <c r="AM616" s="39"/>
      <c r="BB616" s="16" t="e">
        <f t="shared" si="459"/>
        <v>#N/A</v>
      </c>
      <c r="BC616" s="16" t="str">
        <f t="shared" si="460"/>
        <v/>
      </c>
      <c r="BD616" s="16" t="e">
        <f t="shared" si="461"/>
        <v>#N/A</v>
      </c>
      <c r="BE616" s="16" t="str">
        <f t="shared" si="462"/>
        <v/>
      </c>
      <c r="BF616" s="16" t="str">
        <f t="shared" si="463"/>
        <v/>
      </c>
      <c r="BG616" s="16" t="e">
        <f t="shared" si="464"/>
        <v>#N/A</v>
      </c>
      <c r="BH616" s="16" t="e">
        <f t="shared" si="465"/>
        <v>#N/A</v>
      </c>
      <c r="BI616" t="e">
        <f t="shared" si="466"/>
        <v>#N/A</v>
      </c>
      <c r="BJ616" t="e">
        <f t="shared" si="467"/>
        <v>#N/A</v>
      </c>
      <c r="BK616" s="4"/>
      <c r="BL616" s="28" t="str">
        <f t="shared" si="468"/>
        <v/>
      </c>
      <c r="BM616" s="28" t="str">
        <f t="shared" si="469"/>
        <v/>
      </c>
      <c r="BN616" t="str">
        <f t="shared" si="470"/>
        <v/>
      </c>
      <c r="BO616" s="4"/>
      <c r="BP616" s="4"/>
      <c r="BQ616" s="4"/>
      <c r="BR616" s="4"/>
      <c r="BS616" s="4"/>
      <c r="CC616" s="30" t="str">
        <f t="shared" si="471"/>
        <v/>
      </c>
      <c r="CD616" s="24" t="e">
        <f t="shared" si="476"/>
        <v>#N/A</v>
      </c>
      <c r="CE616" s="4" t="e">
        <f t="shared" si="477"/>
        <v>#N/A</v>
      </c>
      <c r="CF616" s="33" t="str">
        <f t="shared" si="472"/>
        <v/>
      </c>
      <c r="CG616" t="str">
        <f t="shared" si="473"/>
        <v/>
      </c>
      <c r="CH616" t="e">
        <f t="shared" si="474"/>
        <v>#N/A</v>
      </c>
      <c r="CI616" t="e">
        <f t="shared" si="475"/>
        <v>#N/A</v>
      </c>
      <c r="CJ616" s="4" t="str">
        <f t="shared" si="446"/>
        <v/>
      </c>
      <c r="CK616" s="33" t="e">
        <f t="shared" si="447"/>
        <v>#N/A</v>
      </c>
      <c r="CL616" s="4" t="e">
        <f t="shared" si="448"/>
        <v>#N/A</v>
      </c>
      <c r="CM616" s="24" t="str">
        <f t="shared" si="449"/>
        <v/>
      </c>
      <c r="CN616" s="4" t="str">
        <f t="shared" si="450"/>
        <v/>
      </c>
      <c r="CO616" s="4"/>
      <c r="CR616" s="33" t="str">
        <f t="shared" si="478"/>
        <v/>
      </c>
      <c r="CS616" s="4" t="str">
        <f t="shared" si="479"/>
        <v/>
      </c>
      <c r="CT616" t="str">
        <f t="shared" si="480"/>
        <v/>
      </c>
    </row>
    <row r="617" spans="2:98" x14ac:dyDescent="0.3">
      <c r="B617" s="31">
        <v>610</v>
      </c>
      <c r="C617" s="61"/>
      <c r="D617" s="60"/>
      <c r="E617" s="19" t="str">
        <f t="shared" si="433"/>
        <v/>
      </c>
      <c r="F617" s="20" t="e">
        <f t="shared" si="434"/>
        <v>#N/A</v>
      </c>
      <c r="G617" s="21" t="str">
        <f t="shared" si="435"/>
        <v/>
      </c>
      <c r="H617" s="43"/>
      <c r="I617" s="43"/>
      <c r="J617" s="23" t="str">
        <f t="shared" si="451"/>
        <v/>
      </c>
      <c r="K617" s="24" t="str">
        <f t="shared" si="436"/>
        <v/>
      </c>
      <c r="L617" s="24" t="e">
        <f t="shared" si="437"/>
        <v>#N/A</v>
      </c>
      <c r="N617" s="25" t="str">
        <f t="shared" si="452"/>
        <v/>
      </c>
      <c r="O617" s="23" t="str">
        <f t="shared" si="453"/>
        <v/>
      </c>
      <c r="P617" s="26" t="e">
        <f t="shared" si="454"/>
        <v>#N/A</v>
      </c>
      <c r="Q617" t="b">
        <f t="shared" si="438"/>
        <v>0</v>
      </c>
      <c r="R617" s="26" t="e">
        <f t="shared" si="439"/>
        <v>#N/A</v>
      </c>
      <c r="S617" s="44" t="e">
        <f t="shared" si="440"/>
        <v>#N/A</v>
      </c>
      <c r="AC617" t="str">
        <f t="shared" si="455"/>
        <v/>
      </c>
      <c r="AD617" t="str">
        <f t="shared" si="456"/>
        <v/>
      </c>
      <c r="AE617" s="4" t="str">
        <f t="shared" si="441"/>
        <v/>
      </c>
      <c r="AF617" s="4" t="e">
        <f t="shared" si="457"/>
        <v>#N/A</v>
      </c>
      <c r="AG617" s="4" t="e">
        <f t="shared" si="458"/>
        <v>#N/A</v>
      </c>
      <c r="AH617" s="4" t="e">
        <f t="shared" si="442"/>
        <v>#N/A</v>
      </c>
      <c r="AI617" t="str">
        <f t="shared" si="443"/>
        <v/>
      </c>
      <c r="AJ617" t="str">
        <f t="shared" si="444"/>
        <v/>
      </c>
      <c r="AK617" t="str">
        <f t="shared" si="445"/>
        <v/>
      </c>
      <c r="AM617" s="39"/>
      <c r="BB617" s="16" t="e">
        <f t="shared" si="459"/>
        <v>#N/A</v>
      </c>
      <c r="BC617" s="16" t="str">
        <f t="shared" si="460"/>
        <v/>
      </c>
      <c r="BD617" s="16" t="e">
        <f t="shared" si="461"/>
        <v>#N/A</v>
      </c>
      <c r="BE617" s="16" t="str">
        <f t="shared" si="462"/>
        <v/>
      </c>
      <c r="BF617" s="16" t="str">
        <f t="shared" si="463"/>
        <v/>
      </c>
      <c r="BG617" s="16" t="e">
        <f t="shared" si="464"/>
        <v>#N/A</v>
      </c>
      <c r="BH617" s="16" t="e">
        <f t="shared" si="465"/>
        <v>#N/A</v>
      </c>
      <c r="BI617" t="e">
        <f t="shared" si="466"/>
        <v>#N/A</v>
      </c>
      <c r="BJ617" t="e">
        <f t="shared" si="467"/>
        <v>#N/A</v>
      </c>
      <c r="BK617" s="4"/>
      <c r="BL617" s="28" t="str">
        <f t="shared" si="468"/>
        <v/>
      </c>
      <c r="BM617" s="28" t="str">
        <f t="shared" si="469"/>
        <v/>
      </c>
      <c r="BN617" t="str">
        <f t="shared" si="470"/>
        <v/>
      </c>
      <c r="BO617" s="4"/>
      <c r="BP617" s="4"/>
      <c r="BQ617" s="4"/>
      <c r="BR617" s="4"/>
      <c r="BS617" s="4"/>
      <c r="CC617" s="30" t="str">
        <f t="shared" si="471"/>
        <v/>
      </c>
      <c r="CD617" s="24" t="e">
        <f t="shared" si="476"/>
        <v>#N/A</v>
      </c>
      <c r="CE617" s="4" t="e">
        <f t="shared" si="477"/>
        <v>#N/A</v>
      </c>
      <c r="CF617" s="33" t="str">
        <f t="shared" si="472"/>
        <v/>
      </c>
      <c r="CG617" t="str">
        <f t="shared" si="473"/>
        <v/>
      </c>
      <c r="CH617" t="e">
        <f t="shared" si="474"/>
        <v>#N/A</v>
      </c>
      <c r="CI617" t="e">
        <f t="shared" si="475"/>
        <v>#N/A</v>
      </c>
      <c r="CJ617" s="4" t="str">
        <f t="shared" si="446"/>
        <v/>
      </c>
      <c r="CK617" s="33" t="e">
        <f t="shared" si="447"/>
        <v>#N/A</v>
      </c>
      <c r="CL617" s="4" t="e">
        <f t="shared" si="448"/>
        <v>#N/A</v>
      </c>
      <c r="CM617" s="24" t="str">
        <f t="shared" si="449"/>
        <v/>
      </c>
      <c r="CN617" s="4" t="str">
        <f t="shared" si="450"/>
        <v/>
      </c>
      <c r="CO617" s="4"/>
      <c r="CR617" s="33" t="str">
        <f t="shared" si="478"/>
        <v/>
      </c>
      <c r="CS617" s="4" t="str">
        <f t="shared" si="479"/>
        <v/>
      </c>
      <c r="CT617" t="str">
        <f t="shared" si="480"/>
        <v/>
      </c>
    </row>
    <row r="618" spans="2:98" x14ac:dyDescent="0.3">
      <c r="B618" s="31">
        <v>611</v>
      </c>
      <c r="C618" s="61"/>
      <c r="D618" s="60"/>
      <c r="E618" s="19" t="str">
        <f t="shared" si="433"/>
        <v/>
      </c>
      <c r="F618" s="20" t="e">
        <f t="shared" si="434"/>
        <v>#N/A</v>
      </c>
      <c r="G618" s="21" t="str">
        <f t="shared" si="435"/>
        <v/>
      </c>
      <c r="H618" s="43"/>
      <c r="I618" s="43"/>
      <c r="J618" s="23" t="str">
        <f t="shared" si="451"/>
        <v/>
      </c>
      <c r="K618" s="24" t="str">
        <f t="shared" si="436"/>
        <v/>
      </c>
      <c r="L618" s="24" t="e">
        <f t="shared" si="437"/>
        <v>#N/A</v>
      </c>
      <c r="N618" s="25" t="str">
        <f t="shared" si="452"/>
        <v/>
      </c>
      <c r="O618" s="23" t="str">
        <f t="shared" si="453"/>
        <v/>
      </c>
      <c r="P618" s="26" t="e">
        <f t="shared" si="454"/>
        <v>#N/A</v>
      </c>
      <c r="Q618" t="b">
        <f t="shared" si="438"/>
        <v>0</v>
      </c>
      <c r="R618" s="26" t="e">
        <f t="shared" si="439"/>
        <v>#N/A</v>
      </c>
      <c r="S618" s="44" t="e">
        <f t="shared" si="440"/>
        <v>#N/A</v>
      </c>
      <c r="AC618" t="str">
        <f t="shared" si="455"/>
        <v/>
      </c>
      <c r="AD618" t="str">
        <f t="shared" si="456"/>
        <v/>
      </c>
      <c r="AE618" s="4" t="str">
        <f t="shared" si="441"/>
        <v/>
      </c>
      <c r="AF618" s="4" t="e">
        <f t="shared" si="457"/>
        <v>#N/A</v>
      </c>
      <c r="AG618" s="4" t="e">
        <f t="shared" si="458"/>
        <v>#N/A</v>
      </c>
      <c r="AH618" s="4" t="e">
        <f t="shared" si="442"/>
        <v>#N/A</v>
      </c>
      <c r="AI618" t="str">
        <f t="shared" si="443"/>
        <v/>
      </c>
      <c r="AJ618" t="str">
        <f t="shared" si="444"/>
        <v/>
      </c>
      <c r="AK618" t="str">
        <f t="shared" si="445"/>
        <v/>
      </c>
      <c r="AM618" s="39"/>
      <c r="BB618" s="16" t="e">
        <f t="shared" si="459"/>
        <v>#N/A</v>
      </c>
      <c r="BC618" s="16" t="str">
        <f t="shared" si="460"/>
        <v/>
      </c>
      <c r="BD618" s="16" t="e">
        <f t="shared" si="461"/>
        <v>#N/A</v>
      </c>
      <c r="BE618" s="16" t="str">
        <f t="shared" si="462"/>
        <v/>
      </c>
      <c r="BF618" s="16" t="str">
        <f t="shared" si="463"/>
        <v/>
      </c>
      <c r="BG618" s="16" t="e">
        <f t="shared" si="464"/>
        <v>#N/A</v>
      </c>
      <c r="BH618" s="16" t="e">
        <f t="shared" si="465"/>
        <v>#N/A</v>
      </c>
      <c r="BI618" t="e">
        <f t="shared" si="466"/>
        <v>#N/A</v>
      </c>
      <c r="BJ618" t="e">
        <f t="shared" si="467"/>
        <v>#N/A</v>
      </c>
      <c r="BK618" s="4"/>
      <c r="BL618" s="28" t="str">
        <f t="shared" si="468"/>
        <v/>
      </c>
      <c r="BM618" s="28" t="str">
        <f t="shared" si="469"/>
        <v/>
      </c>
      <c r="BN618" t="str">
        <f t="shared" si="470"/>
        <v/>
      </c>
      <c r="BO618" s="4"/>
      <c r="BP618" s="4"/>
      <c r="BQ618" s="4"/>
      <c r="BR618" s="4"/>
      <c r="BS618" s="4"/>
      <c r="CC618" s="30" t="str">
        <f t="shared" si="471"/>
        <v/>
      </c>
      <c r="CD618" s="24" t="e">
        <f t="shared" si="476"/>
        <v>#N/A</v>
      </c>
      <c r="CE618" s="4" t="e">
        <f t="shared" si="477"/>
        <v>#N/A</v>
      </c>
      <c r="CF618" s="33" t="str">
        <f t="shared" si="472"/>
        <v/>
      </c>
      <c r="CG618" t="str">
        <f t="shared" si="473"/>
        <v/>
      </c>
      <c r="CH618" t="e">
        <f t="shared" si="474"/>
        <v>#N/A</v>
      </c>
      <c r="CI618" t="e">
        <f t="shared" si="475"/>
        <v>#N/A</v>
      </c>
      <c r="CJ618" s="4" t="str">
        <f t="shared" si="446"/>
        <v/>
      </c>
      <c r="CK618" s="33" t="e">
        <f t="shared" si="447"/>
        <v>#N/A</v>
      </c>
      <c r="CL618" s="4" t="e">
        <f t="shared" si="448"/>
        <v>#N/A</v>
      </c>
      <c r="CM618" s="24" t="str">
        <f t="shared" si="449"/>
        <v/>
      </c>
      <c r="CN618" s="4" t="str">
        <f t="shared" si="450"/>
        <v/>
      </c>
      <c r="CO618" s="4"/>
      <c r="CR618" s="33" t="str">
        <f t="shared" si="478"/>
        <v/>
      </c>
      <c r="CS618" s="4" t="str">
        <f t="shared" si="479"/>
        <v/>
      </c>
      <c r="CT618" t="str">
        <f t="shared" si="480"/>
        <v/>
      </c>
    </row>
    <row r="619" spans="2:98" x14ac:dyDescent="0.3">
      <c r="B619" s="31">
        <v>612</v>
      </c>
      <c r="C619" s="61"/>
      <c r="D619" s="60"/>
      <c r="E619" s="19" t="str">
        <f t="shared" si="433"/>
        <v/>
      </c>
      <c r="F619" s="20" t="e">
        <f t="shared" si="434"/>
        <v>#N/A</v>
      </c>
      <c r="G619" s="21" t="str">
        <f t="shared" si="435"/>
        <v/>
      </c>
      <c r="H619" s="43"/>
      <c r="I619" s="43"/>
      <c r="J619" s="23" t="str">
        <f t="shared" si="451"/>
        <v/>
      </c>
      <c r="K619" s="24" t="str">
        <f t="shared" si="436"/>
        <v/>
      </c>
      <c r="L619" s="24" t="e">
        <f t="shared" si="437"/>
        <v>#N/A</v>
      </c>
      <c r="N619" s="25" t="str">
        <f t="shared" si="452"/>
        <v/>
      </c>
      <c r="O619" s="23" t="str">
        <f t="shared" si="453"/>
        <v/>
      </c>
      <c r="P619" s="26" t="e">
        <f t="shared" si="454"/>
        <v>#N/A</v>
      </c>
      <c r="Q619" t="b">
        <f t="shared" si="438"/>
        <v>0</v>
      </c>
      <c r="R619" s="26" t="e">
        <f t="shared" si="439"/>
        <v>#N/A</v>
      </c>
      <c r="S619" s="44" t="e">
        <f t="shared" si="440"/>
        <v>#N/A</v>
      </c>
      <c r="AC619" t="str">
        <f t="shared" si="455"/>
        <v/>
      </c>
      <c r="AD619" t="str">
        <f t="shared" si="456"/>
        <v/>
      </c>
      <c r="AE619" s="4" t="str">
        <f t="shared" si="441"/>
        <v/>
      </c>
      <c r="AF619" s="4" t="e">
        <f t="shared" si="457"/>
        <v>#N/A</v>
      </c>
      <c r="AG619" s="4" t="e">
        <f t="shared" si="458"/>
        <v>#N/A</v>
      </c>
      <c r="AH619" s="4" t="e">
        <f t="shared" si="442"/>
        <v>#N/A</v>
      </c>
      <c r="AI619" t="str">
        <f t="shared" si="443"/>
        <v/>
      </c>
      <c r="AJ619" t="str">
        <f t="shared" si="444"/>
        <v/>
      </c>
      <c r="AK619" t="str">
        <f t="shared" si="445"/>
        <v/>
      </c>
      <c r="AM619" s="39"/>
      <c r="BB619" s="16" t="e">
        <f t="shared" si="459"/>
        <v>#N/A</v>
      </c>
      <c r="BC619" s="16" t="str">
        <f t="shared" si="460"/>
        <v/>
      </c>
      <c r="BD619" s="16" t="e">
        <f t="shared" si="461"/>
        <v>#N/A</v>
      </c>
      <c r="BE619" s="16" t="str">
        <f t="shared" si="462"/>
        <v/>
      </c>
      <c r="BF619" s="16" t="str">
        <f t="shared" si="463"/>
        <v/>
      </c>
      <c r="BG619" s="16" t="e">
        <f t="shared" si="464"/>
        <v>#N/A</v>
      </c>
      <c r="BH619" s="16" t="e">
        <f t="shared" si="465"/>
        <v>#N/A</v>
      </c>
      <c r="BI619" t="e">
        <f t="shared" si="466"/>
        <v>#N/A</v>
      </c>
      <c r="BJ619" t="e">
        <f t="shared" si="467"/>
        <v>#N/A</v>
      </c>
      <c r="BK619" s="4"/>
      <c r="BL619" s="28" t="str">
        <f t="shared" si="468"/>
        <v/>
      </c>
      <c r="BM619" s="28" t="str">
        <f t="shared" si="469"/>
        <v/>
      </c>
      <c r="BN619" t="str">
        <f t="shared" si="470"/>
        <v/>
      </c>
      <c r="BO619" s="4"/>
      <c r="BP619" s="4"/>
      <c r="BQ619" s="4"/>
      <c r="BR619" s="4"/>
      <c r="BS619" s="4"/>
      <c r="CC619" s="30" t="str">
        <f t="shared" si="471"/>
        <v/>
      </c>
      <c r="CD619" s="24" t="e">
        <f t="shared" si="476"/>
        <v>#N/A</v>
      </c>
      <c r="CE619" s="4" t="e">
        <f t="shared" si="477"/>
        <v>#N/A</v>
      </c>
      <c r="CF619" s="33" t="str">
        <f t="shared" si="472"/>
        <v/>
      </c>
      <c r="CG619" t="str">
        <f t="shared" si="473"/>
        <v/>
      </c>
      <c r="CH619" t="e">
        <f t="shared" si="474"/>
        <v>#N/A</v>
      </c>
      <c r="CI619" t="e">
        <f t="shared" si="475"/>
        <v>#N/A</v>
      </c>
      <c r="CJ619" s="4" t="str">
        <f t="shared" si="446"/>
        <v/>
      </c>
      <c r="CK619" s="33" t="e">
        <f t="shared" si="447"/>
        <v>#N/A</v>
      </c>
      <c r="CL619" s="4" t="e">
        <f t="shared" si="448"/>
        <v>#N/A</v>
      </c>
      <c r="CM619" s="24" t="str">
        <f t="shared" si="449"/>
        <v/>
      </c>
      <c r="CN619" s="4" t="str">
        <f t="shared" si="450"/>
        <v/>
      </c>
      <c r="CO619" s="4"/>
      <c r="CR619" s="33" t="str">
        <f t="shared" si="478"/>
        <v/>
      </c>
      <c r="CS619" s="4" t="str">
        <f t="shared" si="479"/>
        <v/>
      </c>
      <c r="CT619" t="str">
        <f t="shared" si="480"/>
        <v/>
      </c>
    </row>
    <row r="620" spans="2:98" x14ac:dyDescent="0.3">
      <c r="B620" s="31">
        <v>613</v>
      </c>
      <c r="C620" s="61"/>
      <c r="D620" s="60"/>
      <c r="E620" s="19" t="str">
        <f t="shared" si="433"/>
        <v/>
      </c>
      <c r="F620" s="20" t="e">
        <f t="shared" si="434"/>
        <v>#N/A</v>
      </c>
      <c r="G620" s="21" t="str">
        <f t="shared" si="435"/>
        <v/>
      </c>
      <c r="H620" s="43"/>
      <c r="I620" s="43"/>
      <c r="J620" s="23" t="str">
        <f t="shared" si="451"/>
        <v/>
      </c>
      <c r="K620" s="24" t="str">
        <f t="shared" si="436"/>
        <v/>
      </c>
      <c r="L620" s="24" t="e">
        <f t="shared" si="437"/>
        <v>#N/A</v>
      </c>
      <c r="N620" s="25" t="str">
        <f t="shared" si="452"/>
        <v/>
      </c>
      <c r="O620" s="23" t="str">
        <f t="shared" si="453"/>
        <v/>
      </c>
      <c r="P620" s="26" t="e">
        <f t="shared" si="454"/>
        <v>#N/A</v>
      </c>
      <c r="Q620" t="b">
        <f t="shared" si="438"/>
        <v>0</v>
      </c>
      <c r="R620" s="26" t="e">
        <f t="shared" si="439"/>
        <v>#N/A</v>
      </c>
      <c r="S620" s="44" t="e">
        <f t="shared" si="440"/>
        <v>#N/A</v>
      </c>
      <c r="AC620" t="str">
        <f t="shared" si="455"/>
        <v/>
      </c>
      <c r="AD620" t="str">
        <f t="shared" si="456"/>
        <v/>
      </c>
      <c r="AE620" s="4" t="str">
        <f t="shared" si="441"/>
        <v/>
      </c>
      <c r="AF620" s="4" t="e">
        <f t="shared" si="457"/>
        <v>#N/A</v>
      </c>
      <c r="AG620" s="4" t="e">
        <f t="shared" si="458"/>
        <v>#N/A</v>
      </c>
      <c r="AH620" s="4" t="e">
        <f t="shared" si="442"/>
        <v>#N/A</v>
      </c>
      <c r="AI620" t="str">
        <f t="shared" si="443"/>
        <v/>
      </c>
      <c r="AJ620" t="str">
        <f t="shared" si="444"/>
        <v/>
      </c>
      <c r="AK620" t="str">
        <f t="shared" si="445"/>
        <v/>
      </c>
      <c r="AM620" s="39"/>
      <c r="BB620" s="16" t="e">
        <f t="shared" si="459"/>
        <v>#N/A</v>
      </c>
      <c r="BC620" s="16" t="str">
        <f t="shared" si="460"/>
        <v/>
      </c>
      <c r="BD620" s="16" t="e">
        <f t="shared" si="461"/>
        <v>#N/A</v>
      </c>
      <c r="BE620" s="16" t="str">
        <f t="shared" si="462"/>
        <v/>
      </c>
      <c r="BF620" s="16" t="str">
        <f t="shared" si="463"/>
        <v/>
      </c>
      <c r="BG620" s="16" t="e">
        <f t="shared" si="464"/>
        <v>#N/A</v>
      </c>
      <c r="BH620" s="16" t="e">
        <f t="shared" si="465"/>
        <v>#N/A</v>
      </c>
      <c r="BI620" t="e">
        <f t="shared" si="466"/>
        <v>#N/A</v>
      </c>
      <c r="BJ620" t="e">
        <f t="shared" si="467"/>
        <v>#N/A</v>
      </c>
      <c r="BK620" s="4"/>
      <c r="BL620" s="28" t="str">
        <f t="shared" si="468"/>
        <v/>
      </c>
      <c r="BM620" s="28" t="str">
        <f t="shared" si="469"/>
        <v/>
      </c>
      <c r="BN620" t="str">
        <f t="shared" si="470"/>
        <v/>
      </c>
      <c r="BO620" s="4"/>
      <c r="BP620" s="4"/>
      <c r="BQ620" s="4"/>
      <c r="BR620" s="4"/>
      <c r="BS620" s="4"/>
      <c r="CC620" s="30" t="str">
        <f t="shared" si="471"/>
        <v/>
      </c>
      <c r="CD620" s="24" t="e">
        <f t="shared" si="476"/>
        <v>#N/A</v>
      </c>
      <c r="CE620" s="4" t="e">
        <f t="shared" si="477"/>
        <v>#N/A</v>
      </c>
      <c r="CF620" s="33" t="str">
        <f t="shared" si="472"/>
        <v/>
      </c>
      <c r="CG620" t="str">
        <f t="shared" si="473"/>
        <v/>
      </c>
      <c r="CH620" t="e">
        <f t="shared" si="474"/>
        <v>#N/A</v>
      </c>
      <c r="CI620" t="e">
        <f t="shared" si="475"/>
        <v>#N/A</v>
      </c>
      <c r="CJ620" s="4" t="str">
        <f t="shared" si="446"/>
        <v/>
      </c>
      <c r="CK620" s="33" t="e">
        <f t="shared" si="447"/>
        <v>#N/A</v>
      </c>
      <c r="CL620" s="4" t="e">
        <f t="shared" si="448"/>
        <v>#N/A</v>
      </c>
      <c r="CM620" s="24" t="str">
        <f t="shared" si="449"/>
        <v/>
      </c>
      <c r="CN620" s="4" t="str">
        <f t="shared" si="450"/>
        <v/>
      </c>
      <c r="CO620" s="4"/>
      <c r="CR620" s="33" t="str">
        <f t="shared" si="478"/>
        <v/>
      </c>
      <c r="CS620" s="4" t="str">
        <f t="shared" si="479"/>
        <v/>
      </c>
      <c r="CT620" t="str">
        <f t="shared" si="480"/>
        <v/>
      </c>
    </row>
    <row r="621" spans="2:98" x14ac:dyDescent="0.3">
      <c r="B621" s="31">
        <v>614</v>
      </c>
      <c r="C621" s="61"/>
      <c r="D621" s="60"/>
      <c r="E621" s="19" t="str">
        <f t="shared" si="433"/>
        <v/>
      </c>
      <c r="F621" s="20" t="e">
        <f t="shared" si="434"/>
        <v>#N/A</v>
      </c>
      <c r="G621" s="21" t="str">
        <f t="shared" si="435"/>
        <v/>
      </c>
      <c r="H621" s="43"/>
      <c r="I621" s="43"/>
      <c r="J621" s="23" t="str">
        <f t="shared" si="451"/>
        <v/>
      </c>
      <c r="K621" s="24" t="str">
        <f t="shared" si="436"/>
        <v/>
      </c>
      <c r="L621" s="24" t="e">
        <f t="shared" si="437"/>
        <v>#N/A</v>
      </c>
      <c r="N621" s="25" t="str">
        <f t="shared" si="452"/>
        <v/>
      </c>
      <c r="O621" s="23" t="str">
        <f t="shared" si="453"/>
        <v/>
      </c>
      <c r="P621" s="26" t="e">
        <f t="shared" si="454"/>
        <v>#N/A</v>
      </c>
      <c r="Q621" t="b">
        <f t="shared" si="438"/>
        <v>0</v>
      </c>
      <c r="R621" s="26" t="e">
        <f t="shared" si="439"/>
        <v>#N/A</v>
      </c>
      <c r="S621" s="44" t="e">
        <f t="shared" si="440"/>
        <v>#N/A</v>
      </c>
      <c r="AC621" t="str">
        <f t="shared" si="455"/>
        <v/>
      </c>
      <c r="AD621" t="str">
        <f t="shared" si="456"/>
        <v/>
      </c>
      <c r="AE621" s="4" t="str">
        <f t="shared" si="441"/>
        <v/>
      </c>
      <c r="AF621" s="4" t="e">
        <f t="shared" si="457"/>
        <v>#N/A</v>
      </c>
      <c r="AG621" s="4" t="e">
        <f t="shared" si="458"/>
        <v>#N/A</v>
      </c>
      <c r="AH621" s="4" t="e">
        <f t="shared" si="442"/>
        <v>#N/A</v>
      </c>
      <c r="AI621" t="str">
        <f t="shared" si="443"/>
        <v/>
      </c>
      <c r="AJ621" t="str">
        <f t="shared" si="444"/>
        <v/>
      </c>
      <c r="AK621" t="str">
        <f t="shared" si="445"/>
        <v/>
      </c>
      <c r="AM621" s="39"/>
      <c r="BB621" s="16" t="e">
        <f t="shared" si="459"/>
        <v>#N/A</v>
      </c>
      <c r="BC621" s="16" t="str">
        <f t="shared" si="460"/>
        <v/>
      </c>
      <c r="BD621" s="16" t="e">
        <f t="shared" si="461"/>
        <v>#N/A</v>
      </c>
      <c r="BE621" s="16" t="str">
        <f t="shared" si="462"/>
        <v/>
      </c>
      <c r="BF621" s="16" t="str">
        <f t="shared" si="463"/>
        <v/>
      </c>
      <c r="BG621" s="16" t="e">
        <f t="shared" si="464"/>
        <v>#N/A</v>
      </c>
      <c r="BH621" s="16" t="e">
        <f t="shared" si="465"/>
        <v>#N/A</v>
      </c>
      <c r="BI621" t="e">
        <f t="shared" si="466"/>
        <v>#N/A</v>
      </c>
      <c r="BJ621" t="e">
        <f t="shared" si="467"/>
        <v>#N/A</v>
      </c>
      <c r="BK621" s="4"/>
      <c r="BL621" s="28" t="str">
        <f t="shared" si="468"/>
        <v/>
      </c>
      <c r="BM621" s="28" t="str">
        <f t="shared" si="469"/>
        <v/>
      </c>
      <c r="BN621" t="str">
        <f t="shared" si="470"/>
        <v/>
      </c>
      <c r="BO621" s="4"/>
      <c r="BP621" s="4"/>
      <c r="BQ621" s="4"/>
      <c r="BR621" s="4"/>
      <c r="BS621" s="4"/>
      <c r="CC621" s="30" t="str">
        <f t="shared" si="471"/>
        <v/>
      </c>
      <c r="CD621" s="24" t="e">
        <f t="shared" si="476"/>
        <v>#N/A</v>
      </c>
      <c r="CE621" s="4" t="e">
        <f t="shared" si="477"/>
        <v>#N/A</v>
      </c>
      <c r="CF621" s="33" t="str">
        <f t="shared" si="472"/>
        <v/>
      </c>
      <c r="CG621" t="str">
        <f t="shared" si="473"/>
        <v/>
      </c>
      <c r="CH621" t="e">
        <f t="shared" si="474"/>
        <v>#N/A</v>
      </c>
      <c r="CI621" t="e">
        <f t="shared" si="475"/>
        <v>#N/A</v>
      </c>
      <c r="CJ621" s="4" t="str">
        <f t="shared" si="446"/>
        <v/>
      </c>
      <c r="CK621" s="33" t="e">
        <f t="shared" si="447"/>
        <v>#N/A</v>
      </c>
      <c r="CL621" s="4" t="e">
        <f t="shared" si="448"/>
        <v>#N/A</v>
      </c>
      <c r="CM621" s="24" t="str">
        <f t="shared" si="449"/>
        <v/>
      </c>
      <c r="CN621" s="4" t="str">
        <f t="shared" si="450"/>
        <v/>
      </c>
      <c r="CO621" s="4"/>
      <c r="CR621" s="33" t="str">
        <f t="shared" si="478"/>
        <v/>
      </c>
      <c r="CS621" s="4" t="str">
        <f t="shared" si="479"/>
        <v/>
      </c>
      <c r="CT621" t="str">
        <f t="shared" si="480"/>
        <v/>
      </c>
    </row>
    <row r="622" spans="2:98" x14ac:dyDescent="0.3">
      <c r="B622" s="31">
        <v>615</v>
      </c>
      <c r="C622" s="61"/>
      <c r="D622" s="60"/>
      <c r="E622" s="19" t="str">
        <f t="shared" si="433"/>
        <v/>
      </c>
      <c r="F622" s="20" t="e">
        <f t="shared" si="434"/>
        <v>#N/A</v>
      </c>
      <c r="G622" s="21" t="str">
        <f t="shared" si="435"/>
        <v/>
      </c>
      <c r="H622" s="43"/>
      <c r="I622" s="43"/>
      <c r="J622" s="23" t="str">
        <f t="shared" si="451"/>
        <v/>
      </c>
      <c r="K622" s="24" t="str">
        <f t="shared" si="436"/>
        <v/>
      </c>
      <c r="L622" s="24" t="e">
        <f t="shared" si="437"/>
        <v>#N/A</v>
      </c>
      <c r="N622" s="25" t="str">
        <f t="shared" si="452"/>
        <v/>
      </c>
      <c r="O622" s="23" t="str">
        <f t="shared" si="453"/>
        <v/>
      </c>
      <c r="P622" s="26" t="e">
        <f t="shared" si="454"/>
        <v>#N/A</v>
      </c>
      <c r="Q622" t="b">
        <f t="shared" si="438"/>
        <v>0</v>
      </c>
      <c r="R622" s="26" t="e">
        <f t="shared" si="439"/>
        <v>#N/A</v>
      </c>
      <c r="S622" s="44" t="e">
        <f t="shared" si="440"/>
        <v>#N/A</v>
      </c>
      <c r="AC622" t="str">
        <f t="shared" si="455"/>
        <v/>
      </c>
      <c r="AD622" t="str">
        <f t="shared" si="456"/>
        <v/>
      </c>
      <c r="AE622" s="4" t="str">
        <f t="shared" si="441"/>
        <v/>
      </c>
      <c r="AF622" s="4" t="e">
        <f t="shared" si="457"/>
        <v>#N/A</v>
      </c>
      <c r="AG622" s="4" t="e">
        <f t="shared" si="458"/>
        <v>#N/A</v>
      </c>
      <c r="AH622" s="4" t="e">
        <f t="shared" si="442"/>
        <v>#N/A</v>
      </c>
      <c r="AI622" t="str">
        <f t="shared" si="443"/>
        <v/>
      </c>
      <c r="AJ622" t="str">
        <f t="shared" si="444"/>
        <v/>
      </c>
      <c r="AK622" t="str">
        <f t="shared" si="445"/>
        <v/>
      </c>
      <c r="AM622" s="39"/>
      <c r="BB622" s="16" t="e">
        <f t="shared" si="459"/>
        <v>#N/A</v>
      </c>
      <c r="BC622" s="16" t="str">
        <f t="shared" si="460"/>
        <v/>
      </c>
      <c r="BD622" s="16" t="e">
        <f t="shared" si="461"/>
        <v>#N/A</v>
      </c>
      <c r="BE622" s="16" t="str">
        <f t="shared" si="462"/>
        <v/>
      </c>
      <c r="BF622" s="16" t="str">
        <f t="shared" si="463"/>
        <v/>
      </c>
      <c r="BG622" s="16" t="e">
        <f t="shared" si="464"/>
        <v>#N/A</v>
      </c>
      <c r="BH622" s="16" t="e">
        <f t="shared" si="465"/>
        <v>#N/A</v>
      </c>
      <c r="BI622" t="e">
        <f t="shared" si="466"/>
        <v>#N/A</v>
      </c>
      <c r="BJ622" t="e">
        <f t="shared" si="467"/>
        <v>#N/A</v>
      </c>
      <c r="BK622" s="4"/>
      <c r="BL622" s="28" t="str">
        <f t="shared" si="468"/>
        <v/>
      </c>
      <c r="BM622" s="28" t="str">
        <f t="shared" si="469"/>
        <v/>
      </c>
      <c r="BN622" t="str">
        <f t="shared" si="470"/>
        <v/>
      </c>
      <c r="BO622" s="4"/>
      <c r="BP622" s="4"/>
      <c r="BQ622" s="4"/>
      <c r="BR622" s="4"/>
      <c r="BS622" s="4"/>
      <c r="CC622" s="30" t="str">
        <f t="shared" si="471"/>
        <v/>
      </c>
      <c r="CD622" s="24" t="e">
        <f t="shared" si="476"/>
        <v>#N/A</v>
      </c>
      <c r="CE622" s="4" t="e">
        <f t="shared" si="477"/>
        <v>#N/A</v>
      </c>
      <c r="CF622" s="33" t="str">
        <f t="shared" si="472"/>
        <v/>
      </c>
      <c r="CG622" t="str">
        <f t="shared" si="473"/>
        <v/>
      </c>
      <c r="CH622" t="e">
        <f t="shared" si="474"/>
        <v>#N/A</v>
      </c>
      <c r="CI622" t="e">
        <f t="shared" si="475"/>
        <v>#N/A</v>
      </c>
      <c r="CJ622" s="4" t="str">
        <f t="shared" si="446"/>
        <v/>
      </c>
      <c r="CK622" s="33" t="e">
        <f t="shared" si="447"/>
        <v>#N/A</v>
      </c>
      <c r="CL622" s="4" t="e">
        <f t="shared" si="448"/>
        <v>#N/A</v>
      </c>
      <c r="CM622" s="24" t="str">
        <f t="shared" si="449"/>
        <v/>
      </c>
      <c r="CN622" s="4" t="str">
        <f t="shared" si="450"/>
        <v/>
      </c>
      <c r="CO622" s="4"/>
      <c r="CR622" s="33" t="str">
        <f t="shared" si="478"/>
        <v/>
      </c>
      <c r="CS622" s="4" t="str">
        <f t="shared" si="479"/>
        <v/>
      </c>
      <c r="CT622" t="str">
        <f t="shared" si="480"/>
        <v/>
      </c>
    </row>
    <row r="623" spans="2:98" x14ac:dyDescent="0.3">
      <c r="B623" s="31">
        <v>616</v>
      </c>
      <c r="C623" s="61"/>
      <c r="D623" s="60"/>
      <c r="E623" s="19" t="str">
        <f t="shared" si="433"/>
        <v/>
      </c>
      <c r="F623" s="20" t="e">
        <f t="shared" si="434"/>
        <v>#N/A</v>
      </c>
      <c r="G623" s="21" t="str">
        <f t="shared" si="435"/>
        <v/>
      </c>
      <c r="H623" s="43"/>
      <c r="I623" s="43"/>
      <c r="J623" s="23" t="str">
        <f t="shared" si="451"/>
        <v/>
      </c>
      <c r="K623" s="24" t="str">
        <f t="shared" si="436"/>
        <v/>
      </c>
      <c r="L623" s="24" t="e">
        <f t="shared" si="437"/>
        <v>#N/A</v>
      </c>
      <c r="N623" s="25" t="str">
        <f t="shared" si="452"/>
        <v/>
      </c>
      <c r="O623" s="23" t="str">
        <f t="shared" si="453"/>
        <v/>
      </c>
      <c r="P623" s="26" t="e">
        <f t="shared" si="454"/>
        <v>#N/A</v>
      </c>
      <c r="Q623" t="b">
        <f t="shared" si="438"/>
        <v>0</v>
      </c>
      <c r="R623" s="26" t="e">
        <f t="shared" si="439"/>
        <v>#N/A</v>
      </c>
      <c r="S623" s="44" t="e">
        <f t="shared" si="440"/>
        <v>#N/A</v>
      </c>
      <c r="AC623" t="str">
        <f t="shared" si="455"/>
        <v/>
      </c>
      <c r="AD623" t="str">
        <f t="shared" si="456"/>
        <v/>
      </c>
      <c r="AE623" s="4" t="str">
        <f t="shared" si="441"/>
        <v/>
      </c>
      <c r="AF623" s="4" t="e">
        <f t="shared" si="457"/>
        <v>#N/A</v>
      </c>
      <c r="AG623" s="4" t="e">
        <f t="shared" si="458"/>
        <v>#N/A</v>
      </c>
      <c r="AH623" s="4" t="e">
        <f t="shared" si="442"/>
        <v>#N/A</v>
      </c>
      <c r="AI623" t="str">
        <f t="shared" si="443"/>
        <v/>
      </c>
      <c r="AJ623" t="str">
        <f t="shared" si="444"/>
        <v/>
      </c>
      <c r="AK623" t="str">
        <f t="shared" si="445"/>
        <v/>
      </c>
      <c r="AM623" s="39"/>
      <c r="BB623" s="16" t="e">
        <f t="shared" si="459"/>
        <v>#N/A</v>
      </c>
      <c r="BC623" s="16" t="str">
        <f t="shared" si="460"/>
        <v/>
      </c>
      <c r="BD623" s="16" t="e">
        <f t="shared" si="461"/>
        <v>#N/A</v>
      </c>
      <c r="BE623" s="16" t="str">
        <f t="shared" si="462"/>
        <v/>
      </c>
      <c r="BF623" s="16" t="str">
        <f t="shared" si="463"/>
        <v/>
      </c>
      <c r="BG623" s="16" t="e">
        <f t="shared" si="464"/>
        <v>#N/A</v>
      </c>
      <c r="BH623" s="16" t="e">
        <f t="shared" si="465"/>
        <v>#N/A</v>
      </c>
      <c r="BI623" t="e">
        <f t="shared" si="466"/>
        <v>#N/A</v>
      </c>
      <c r="BJ623" t="e">
        <f t="shared" si="467"/>
        <v>#N/A</v>
      </c>
      <c r="BK623" s="4"/>
      <c r="BL623" s="28" t="str">
        <f t="shared" si="468"/>
        <v/>
      </c>
      <c r="BM623" s="28" t="str">
        <f t="shared" si="469"/>
        <v/>
      </c>
      <c r="BN623" t="str">
        <f t="shared" si="470"/>
        <v/>
      </c>
      <c r="BO623" s="4"/>
      <c r="BP623" s="4"/>
      <c r="BQ623" s="4"/>
      <c r="BR623" s="4"/>
      <c r="BS623" s="4"/>
      <c r="CC623" s="30" t="str">
        <f t="shared" si="471"/>
        <v/>
      </c>
      <c r="CD623" s="24" t="e">
        <f t="shared" si="476"/>
        <v>#N/A</v>
      </c>
      <c r="CE623" s="4" t="e">
        <f t="shared" si="477"/>
        <v>#N/A</v>
      </c>
      <c r="CF623" s="33" t="str">
        <f t="shared" si="472"/>
        <v/>
      </c>
      <c r="CG623" t="str">
        <f t="shared" si="473"/>
        <v/>
      </c>
      <c r="CH623" t="e">
        <f t="shared" si="474"/>
        <v>#N/A</v>
      </c>
      <c r="CI623" t="e">
        <f t="shared" si="475"/>
        <v>#N/A</v>
      </c>
      <c r="CJ623" s="4" t="str">
        <f t="shared" si="446"/>
        <v/>
      </c>
      <c r="CK623" s="33" t="e">
        <f t="shared" si="447"/>
        <v>#N/A</v>
      </c>
      <c r="CL623" s="4" t="e">
        <f t="shared" si="448"/>
        <v>#N/A</v>
      </c>
      <c r="CM623" s="24" t="str">
        <f t="shared" si="449"/>
        <v/>
      </c>
      <c r="CN623" s="4" t="str">
        <f t="shared" si="450"/>
        <v/>
      </c>
      <c r="CO623" s="4"/>
      <c r="CR623" s="33" t="str">
        <f t="shared" si="478"/>
        <v/>
      </c>
      <c r="CS623" s="4" t="str">
        <f t="shared" si="479"/>
        <v/>
      </c>
      <c r="CT623" t="str">
        <f t="shared" si="480"/>
        <v/>
      </c>
    </row>
    <row r="624" spans="2:98" x14ac:dyDescent="0.3">
      <c r="B624" s="31">
        <v>617</v>
      </c>
      <c r="C624" s="61"/>
      <c r="D624" s="60"/>
      <c r="E624" s="19" t="str">
        <f t="shared" si="433"/>
        <v/>
      </c>
      <c r="F624" s="20" t="e">
        <f t="shared" si="434"/>
        <v>#N/A</v>
      </c>
      <c r="G624" s="21" t="str">
        <f t="shared" si="435"/>
        <v/>
      </c>
      <c r="H624" s="43"/>
      <c r="I624" s="43"/>
      <c r="J624" s="23" t="str">
        <f t="shared" si="451"/>
        <v/>
      </c>
      <c r="K624" s="24" t="str">
        <f t="shared" si="436"/>
        <v/>
      </c>
      <c r="L624" s="24" t="e">
        <f t="shared" si="437"/>
        <v>#N/A</v>
      </c>
      <c r="N624" s="25" t="str">
        <f t="shared" si="452"/>
        <v/>
      </c>
      <c r="O624" s="23" t="str">
        <f t="shared" si="453"/>
        <v/>
      </c>
      <c r="P624" s="26" t="e">
        <f t="shared" si="454"/>
        <v>#N/A</v>
      </c>
      <c r="Q624" t="b">
        <f t="shared" si="438"/>
        <v>0</v>
      </c>
      <c r="R624" s="26" t="e">
        <f t="shared" si="439"/>
        <v>#N/A</v>
      </c>
      <c r="S624" s="44" t="e">
        <f t="shared" si="440"/>
        <v>#N/A</v>
      </c>
      <c r="AC624" t="str">
        <f t="shared" si="455"/>
        <v/>
      </c>
      <c r="AD624" t="str">
        <f t="shared" si="456"/>
        <v/>
      </c>
      <c r="AE624" s="4" t="str">
        <f t="shared" si="441"/>
        <v/>
      </c>
      <c r="AF624" s="4" t="e">
        <f t="shared" si="457"/>
        <v>#N/A</v>
      </c>
      <c r="AG624" s="4" t="e">
        <f t="shared" si="458"/>
        <v>#N/A</v>
      </c>
      <c r="AH624" s="4" t="e">
        <f t="shared" si="442"/>
        <v>#N/A</v>
      </c>
      <c r="AI624" t="str">
        <f t="shared" si="443"/>
        <v/>
      </c>
      <c r="AJ624" t="str">
        <f t="shared" si="444"/>
        <v/>
      </c>
      <c r="AK624" t="str">
        <f t="shared" si="445"/>
        <v/>
      </c>
      <c r="AM624" s="39"/>
      <c r="BB624" s="16" t="e">
        <f t="shared" si="459"/>
        <v>#N/A</v>
      </c>
      <c r="BC624" s="16" t="str">
        <f t="shared" si="460"/>
        <v/>
      </c>
      <c r="BD624" s="16" t="e">
        <f t="shared" si="461"/>
        <v>#N/A</v>
      </c>
      <c r="BE624" s="16" t="str">
        <f t="shared" si="462"/>
        <v/>
      </c>
      <c r="BF624" s="16" t="str">
        <f t="shared" si="463"/>
        <v/>
      </c>
      <c r="BG624" s="16" t="e">
        <f t="shared" si="464"/>
        <v>#N/A</v>
      </c>
      <c r="BH624" s="16" t="e">
        <f t="shared" si="465"/>
        <v>#N/A</v>
      </c>
      <c r="BI624" t="e">
        <f t="shared" si="466"/>
        <v>#N/A</v>
      </c>
      <c r="BJ624" t="e">
        <f t="shared" si="467"/>
        <v>#N/A</v>
      </c>
      <c r="BK624" s="4"/>
      <c r="BL624" s="28" t="str">
        <f t="shared" si="468"/>
        <v/>
      </c>
      <c r="BM624" s="28" t="str">
        <f t="shared" si="469"/>
        <v/>
      </c>
      <c r="BN624" t="str">
        <f t="shared" si="470"/>
        <v/>
      </c>
      <c r="BO624" s="4"/>
      <c r="BP624" s="4"/>
      <c r="BQ624" s="4"/>
      <c r="BR624" s="4"/>
      <c r="BS624" s="4"/>
      <c r="CC624" s="30" t="str">
        <f t="shared" si="471"/>
        <v/>
      </c>
      <c r="CD624" s="24" t="e">
        <f t="shared" si="476"/>
        <v>#N/A</v>
      </c>
      <c r="CE624" s="4" t="e">
        <f t="shared" si="477"/>
        <v>#N/A</v>
      </c>
      <c r="CF624" s="33" t="str">
        <f t="shared" si="472"/>
        <v/>
      </c>
      <c r="CG624" t="str">
        <f t="shared" si="473"/>
        <v/>
      </c>
      <c r="CH624" t="e">
        <f t="shared" si="474"/>
        <v>#N/A</v>
      </c>
      <c r="CI624" t="e">
        <f t="shared" si="475"/>
        <v>#N/A</v>
      </c>
      <c r="CJ624" s="4" t="str">
        <f t="shared" si="446"/>
        <v/>
      </c>
      <c r="CK624" s="33" t="e">
        <f t="shared" si="447"/>
        <v>#N/A</v>
      </c>
      <c r="CL624" s="4" t="e">
        <f t="shared" si="448"/>
        <v>#N/A</v>
      </c>
      <c r="CM624" s="24" t="str">
        <f t="shared" si="449"/>
        <v/>
      </c>
      <c r="CN624" s="4" t="str">
        <f t="shared" si="450"/>
        <v/>
      </c>
      <c r="CO624" s="4"/>
      <c r="CR624" s="33" t="str">
        <f t="shared" si="478"/>
        <v/>
      </c>
      <c r="CS624" s="4" t="str">
        <f t="shared" si="479"/>
        <v/>
      </c>
      <c r="CT624" t="str">
        <f t="shared" si="480"/>
        <v/>
      </c>
    </row>
    <row r="625" spans="2:98" x14ac:dyDescent="0.3">
      <c r="B625" s="31">
        <v>618</v>
      </c>
      <c r="C625" s="61"/>
      <c r="D625" s="60"/>
      <c r="E625" s="19" t="str">
        <f t="shared" si="433"/>
        <v/>
      </c>
      <c r="F625" s="20" t="e">
        <f t="shared" si="434"/>
        <v>#N/A</v>
      </c>
      <c r="G625" s="21" t="str">
        <f t="shared" si="435"/>
        <v/>
      </c>
      <c r="H625" s="43"/>
      <c r="I625" s="43"/>
      <c r="J625" s="23" t="str">
        <f t="shared" si="451"/>
        <v/>
      </c>
      <c r="K625" s="24" t="str">
        <f t="shared" si="436"/>
        <v/>
      </c>
      <c r="L625" s="24" t="e">
        <f t="shared" si="437"/>
        <v>#N/A</v>
      </c>
      <c r="N625" s="25" t="str">
        <f t="shared" si="452"/>
        <v/>
      </c>
      <c r="O625" s="23" t="str">
        <f t="shared" si="453"/>
        <v/>
      </c>
      <c r="P625" s="26" t="e">
        <f t="shared" si="454"/>
        <v>#N/A</v>
      </c>
      <c r="Q625" t="b">
        <f t="shared" si="438"/>
        <v>0</v>
      </c>
      <c r="R625" s="26" t="e">
        <f t="shared" si="439"/>
        <v>#N/A</v>
      </c>
      <c r="S625" s="44" t="e">
        <f t="shared" si="440"/>
        <v>#N/A</v>
      </c>
      <c r="AC625" t="str">
        <f t="shared" si="455"/>
        <v/>
      </c>
      <c r="AD625" t="str">
        <f t="shared" si="456"/>
        <v/>
      </c>
      <c r="AE625" s="4" t="str">
        <f t="shared" si="441"/>
        <v/>
      </c>
      <c r="AF625" s="4" t="e">
        <f t="shared" si="457"/>
        <v>#N/A</v>
      </c>
      <c r="AG625" s="4" t="e">
        <f t="shared" si="458"/>
        <v>#N/A</v>
      </c>
      <c r="AH625" s="4" t="e">
        <f t="shared" si="442"/>
        <v>#N/A</v>
      </c>
      <c r="AI625" t="str">
        <f t="shared" si="443"/>
        <v/>
      </c>
      <c r="AJ625" t="str">
        <f t="shared" si="444"/>
        <v/>
      </c>
      <c r="AK625" t="str">
        <f t="shared" si="445"/>
        <v/>
      </c>
      <c r="AM625" s="39"/>
      <c r="BB625" s="16" t="e">
        <f t="shared" si="459"/>
        <v>#N/A</v>
      </c>
      <c r="BC625" s="16" t="str">
        <f t="shared" si="460"/>
        <v/>
      </c>
      <c r="BD625" s="16" t="e">
        <f t="shared" si="461"/>
        <v>#N/A</v>
      </c>
      <c r="BE625" s="16" t="str">
        <f t="shared" si="462"/>
        <v/>
      </c>
      <c r="BF625" s="16" t="str">
        <f t="shared" si="463"/>
        <v/>
      </c>
      <c r="BG625" s="16" t="e">
        <f t="shared" si="464"/>
        <v>#N/A</v>
      </c>
      <c r="BH625" s="16" t="e">
        <f t="shared" si="465"/>
        <v>#N/A</v>
      </c>
      <c r="BI625" t="e">
        <f t="shared" si="466"/>
        <v>#N/A</v>
      </c>
      <c r="BJ625" t="e">
        <f t="shared" si="467"/>
        <v>#N/A</v>
      </c>
      <c r="BK625" s="4"/>
      <c r="BL625" s="28" t="str">
        <f t="shared" si="468"/>
        <v/>
      </c>
      <c r="BM625" s="28" t="str">
        <f t="shared" si="469"/>
        <v/>
      </c>
      <c r="BN625" t="str">
        <f t="shared" si="470"/>
        <v/>
      </c>
      <c r="BO625" s="4"/>
      <c r="BP625" s="4"/>
      <c r="BQ625" s="4"/>
      <c r="BR625" s="4"/>
      <c r="BS625" s="4"/>
      <c r="CC625" s="30" t="str">
        <f t="shared" si="471"/>
        <v/>
      </c>
      <c r="CD625" s="24" t="e">
        <f t="shared" si="476"/>
        <v>#N/A</v>
      </c>
      <c r="CE625" s="4" t="e">
        <f t="shared" si="477"/>
        <v>#N/A</v>
      </c>
      <c r="CF625" s="33" t="str">
        <f t="shared" si="472"/>
        <v/>
      </c>
      <c r="CG625" t="str">
        <f t="shared" si="473"/>
        <v/>
      </c>
      <c r="CH625" t="e">
        <f t="shared" si="474"/>
        <v>#N/A</v>
      </c>
      <c r="CI625" t="e">
        <f t="shared" si="475"/>
        <v>#N/A</v>
      </c>
      <c r="CJ625" s="4" t="str">
        <f t="shared" si="446"/>
        <v/>
      </c>
      <c r="CK625" s="33" t="e">
        <f t="shared" si="447"/>
        <v>#N/A</v>
      </c>
      <c r="CL625" s="4" t="e">
        <f t="shared" si="448"/>
        <v>#N/A</v>
      </c>
      <c r="CM625" s="24" t="str">
        <f t="shared" si="449"/>
        <v/>
      </c>
      <c r="CN625" s="4" t="str">
        <f t="shared" si="450"/>
        <v/>
      </c>
      <c r="CO625" s="4"/>
      <c r="CR625" s="33" t="str">
        <f t="shared" si="478"/>
        <v/>
      </c>
      <c r="CS625" s="4" t="str">
        <f t="shared" si="479"/>
        <v/>
      </c>
      <c r="CT625" t="str">
        <f t="shared" si="480"/>
        <v/>
      </c>
    </row>
    <row r="626" spans="2:98" x14ac:dyDescent="0.3">
      <c r="B626" s="31">
        <v>619</v>
      </c>
      <c r="C626" s="61"/>
      <c r="D626" s="60"/>
      <c r="E626" s="19" t="str">
        <f t="shared" si="433"/>
        <v/>
      </c>
      <c r="F626" s="20" t="e">
        <f t="shared" si="434"/>
        <v>#N/A</v>
      </c>
      <c r="G626" s="21" t="str">
        <f t="shared" si="435"/>
        <v/>
      </c>
      <c r="H626" s="43"/>
      <c r="I626" s="43"/>
      <c r="J626" s="23" t="str">
        <f t="shared" si="451"/>
        <v/>
      </c>
      <c r="K626" s="24" t="str">
        <f t="shared" si="436"/>
        <v/>
      </c>
      <c r="L626" s="24" t="e">
        <f t="shared" si="437"/>
        <v>#N/A</v>
      </c>
      <c r="N626" s="25" t="str">
        <f t="shared" si="452"/>
        <v/>
      </c>
      <c r="O626" s="23" t="str">
        <f t="shared" si="453"/>
        <v/>
      </c>
      <c r="P626" s="26" t="e">
        <f t="shared" si="454"/>
        <v>#N/A</v>
      </c>
      <c r="Q626" t="b">
        <f t="shared" si="438"/>
        <v>0</v>
      </c>
      <c r="R626" s="26" t="e">
        <f t="shared" si="439"/>
        <v>#N/A</v>
      </c>
      <c r="S626" s="44" t="e">
        <f t="shared" si="440"/>
        <v>#N/A</v>
      </c>
      <c r="AC626" t="str">
        <f t="shared" si="455"/>
        <v/>
      </c>
      <c r="AD626" t="str">
        <f t="shared" si="456"/>
        <v/>
      </c>
      <c r="AE626" s="4" t="str">
        <f t="shared" si="441"/>
        <v/>
      </c>
      <c r="AF626" s="4" t="e">
        <f t="shared" si="457"/>
        <v>#N/A</v>
      </c>
      <c r="AG626" s="4" t="e">
        <f t="shared" si="458"/>
        <v>#N/A</v>
      </c>
      <c r="AH626" s="4" t="e">
        <f t="shared" si="442"/>
        <v>#N/A</v>
      </c>
      <c r="AI626" t="str">
        <f t="shared" si="443"/>
        <v/>
      </c>
      <c r="AJ626" t="str">
        <f t="shared" si="444"/>
        <v/>
      </c>
      <c r="AK626" t="str">
        <f t="shared" si="445"/>
        <v/>
      </c>
      <c r="AM626" s="39"/>
      <c r="BB626" s="16" t="e">
        <f t="shared" si="459"/>
        <v>#N/A</v>
      </c>
      <c r="BC626" s="16" t="str">
        <f t="shared" si="460"/>
        <v/>
      </c>
      <c r="BD626" s="16" t="e">
        <f t="shared" si="461"/>
        <v>#N/A</v>
      </c>
      <c r="BE626" s="16" t="str">
        <f t="shared" si="462"/>
        <v/>
      </c>
      <c r="BF626" s="16" t="str">
        <f t="shared" si="463"/>
        <v/>
      </c>
      <c r="BG626" s="16" t="e">
        <f t="shared" si="464"/>
        <v>#N/A</v>
      </c>
      <c r="BH626" s="16" t="e">
        <f t="shared" si="465"/>
        <v>#N/A</v>
      </c>
      <c r="BI626" t="e">
        <f t="shared" si="466"/>
        <v>#N/A</v>
      </c>
      <c r="BJ626" t="e">
        <f t="shared" si="467"/>
        <v>#N/A</v>
      </c>
      <c r="BK626" s="4"/>
      <c r="BL626" s="28" t="str">
        <f t="shared" si="468"/>
        <v/>
      </c>
      <c r="BM626" s="28" t="str">
        <f t="shared" si="469"/>
        <v/>
      </c>
      <c r="BN626" t="str">
        <f t="shared" si="470"/>
        <v/>
      </c>
      <c r="BO626" s="4"/>
      <c r="BP626" s="4"/>
      <c r="BQ626" s="4"/>
      <c r="BR626" s="4"/>
      <c r="BS626" s="4"/>
      <c r="CC626" s="30" t="str">
        <f t="shared" si="471"/>
        <v/>
      </c>
      <c r="CD626" s="24" t="e">
        <f t="shared" si="476"/>
        <v>#N/A</v>
      </c>
      <c r="CE626" s="4" t="e">
        <f t="shared" si="477"/>
        <v>#N/A</v>
      </c>
      <c r="CF626" s="33" t="str">
        <f t="shared" si="472"/>
        <v/>
      </c>
      <c r="CG626" t="str">
        <f t="shared" si="473"/>
        <v/>
      </c>
      <c r="CH626" t="e">
        <f t="shared" si="474"/>
        <v>#N/A</v>
      </c>
      <c r="CI626" t="e">
        <f t="shared" si="475"/>
        <v>#N/A</v>
      </c>
      <c r="CJ626" s="4" t="str">
        <f t="shared" si="446"/>
        <v/>
      </c>
      <c r="CK626" s="33" t="e">
        <f t="shared" si="447"/>
        <v>#N/A</v>
      </c>
      <c r="CL626" s="4" t="e">
        <f t="shared" si="448"/>
        <v>#N/A</v>
      </c>
      <c r="CM626" s="24" t="str">
        <f t="shared" si="449"/>
        <v/>
      </c>
      <c r="CN626" s="4" t="str">
        <f t="shared" si="450"/>
        <v/>
      </c>
      <c r="CO626" s="4"/>
      <c r="CR626" s="33" t="str">
        <f t="shared" si="478"/>
        <v/>
      </c>
      <c r="CS626" s="4" t="str">
        <f t="shared" si="479"/>
        <v/>
      </c>
      <c r="CT626" t="str">
        <f t="shared" si="480"/>
        <v/>
      </c>
    </row>
    <row r="627" spans="2:98" x14ac:dyDescent="0.3">
      <c r="B627" s="31">
        <v>620</v>
      </c>
      <c r="C627" s="61"/>
      <c r="D627" s="60"/>
      <c r="E627" s="19" t="str">
        <f t="shared" si="433"/>
        <v/>
      </c>
      <c r="F627" s="20" t="e">
        <f t="shared" si="434"/>
        <v>#N/A</v>
      </c>
      <c r="G627" s="21" t="str">
        <f t="shared" si="435"/>
        <v/>
      </c>
      <c r="H627" s="43"/>
      <c r="I627" s="43"/>
      <c r="J627" s="23" t="str">
        <f t="shared" si="451"/>
        <v/>
      </c>
      <c r="K627" s="24" t="str">
        <f t="shared" si="436"/>
        <v/>
      </c>
      <c r="L627" s="24" t="e">
        <f t="shared" si="437"/>
        <v>#N/A</v>
      </c>
      <c r="N627" s="25" t="str">
        <f t="shared" si="452"/>
        <v/>
      </c>
      <c r="O627" s="23" t="str">
        <f t="shared" si="453"/>
        <v/>
      </c>
      <c r="P627" s="26" t="e">
        <f t="shared" si="454"/>
        <v>#N/A</v>
      </c>
      <c r="Q627" t="b">
        <f t="shared" si="438"/>
        <v>0</v>
      </c>
      <c r="R627" s="26" t="e">
        <f t="shared" si="439"/>
        <v>#N/A</v>
      </c>
      <c r="S627" s="44" t="e">
        <f t="shared" si="440"/>
        <v>#N/A</v>
      </c>
      <c r="AC627" t="str">
        <f t="shared" si="455"/>
        <v/>
      </c>
      <c r="AD627" t="str">
        <f t="shared" si="456"/>
        <v/>
      </c>
      <c r="AE627" s="4" t="str">
        <f t="shared" si="441"/>
        <v/>
      </c>
      <c r="AF627" s="4" t="e">
        <f t="shared" si="457"/>
        <v>#N/A</v>
      </c>
      <c r="AG627" s="4" t="e">
        <f t="shared" si="458"/>
        <v>#N/A</v>
      </c>
      <c r="AH627" s="4" t="e">
        <f t="shared" si="442"/>
        <v>#N/A</v>
      </c>
      <c r="AI627" t="str">
        <f t="shared" si="443"/>
        <v/>
      </c>
      <c r="AJ627" t="str">
        <f t="shared" si="444"/>
        <v/>
      </c>
      <c r="AK627" t="str">
        <f t="shared" si="445"/>
        <v/>
      </c>
      <c r="AM627" s="39"/>
      <c r="BB627" s="16" t="e">
        <f t="shared" si="459"/>
        <v>#N/A</v>
      </c>
      <c r="BC627" s="16" t="str">
        <f t="shared" si="460"/>
        <v/>
      </c>
      <c r="BD627" s="16" t="e">
        <f t="shared" si="461"/>
        <v>#N/A</v>
      </c>
      <c r="BE627" s="16" t="str">
        <f t="shared" si="462"/>
        <v/>
      </c>
      <c r="BF627" s="16" t="str">
        <f t="shared" si="463"/>
        <v/>
      </c>
      <c r="BG627" s="16" t="e">
        <f t="shared" si="464"/>
        <v>#N/A</v>
      </c>
      <c r="BH627" s="16" t="e">
        <f t="shared" si="465"/>
        <v>#N/A</v>
      </c>
      <c r="BI627" t="e">
        <f t="shared" si="466"/>
        <v>#N/A</v>
      </c>
      <c r="BJ627" t="e">
        <f t="shared" si="467"/>
        <v>#N/A</v>
      </c>
      <c r="BK627" s="4"/>
      <c r="BL627" s="28" t="str">
        <f t="shared" si="468"/>
        <v/>
      </c>
      <c r="BM627" s="28" t="str">
        <f t="shared" si="469"/>
        <v/>
      </c>
      <c r="BN627" t="str">
        <f t="shared" si="470"/>
        <v/>
      </c>
      <c r="BO627" s="4"/>
      <c r="BP627" s="4"/>
      <c r="BQ627" s="4"/>
      <c r="BR627" s="4"/>
      <c r="BS627" s="4"/>
      <c r="CC627" s="30" t="str">
        <f t="shared" si="471"/>
        <v/>
      </c>
      <c r="CD627" s="24" t="e">
        <f t="shared" si="476"/>
        <v>#N/A</v>
      </c>
      <c r="CE627" s="4" t="e">
        <f t="shared" si="477"/>
        <v>#N/A</v>
      </c>
      <c r="CF627" s="33" t="str">
        <f t="shared" si="472"/>
        <v/>
      </c>
      <c r="CG627" t="str">
        <f t="shared" si="473"/>
        <v/>
      </c>
      <c r="CH627" t="e">
        <f t="shared" si="474"/>
        <v>#N/A</v>
      </c>
      <c r="CI627" t="e">
        <f t="shared" si="475"/>
        <v>#N/A</v>
      </c>
      <c r="CJ627" s="4" t="str">
        <f t="shared" si="446"/>
        <v/>
      </c>
      <c r="CK627" s="33" t="e">
        <f t="shared" si="447"/>
        <v>#N/A</v>
      </c>
      <c r="CL627" s="4" t="e">
        <f t="shared" si="448"/>
        <v>#N/A</v>
      </c>
      <c r="CM627" s="24" t="str">
        <f t="shared" si="449"/>
        <v/>
      </c>
      <c r="CN627" s="4" t="str">
        <f t="shared" si="450"/>
        <v/>
      </c>
      <c r="CO627" s="4"/>
      <c r="CR627" s="33" t="str">
        <f t="shared" si="478"/>
        <v/>
      </c>
      <c r="CS627" s="4" t="str">
        <f t="shared" si="479"/>
        <v/>
      </c>
      <c r="CT627" t="str">
        <f t="shared" si="480"/>
        <v/>
      </c>
    </row>
    <row r="628" spans="2:98" x14ac:dyDescent="0.3">
      <c r="B628" s="31">
        <v>621</v>
      </c>
      <c r="C628" s="61"/>
      <c r="D628" s="60"/>
      <c r="E628" s="19" t="str">
        <f t="shared" si="433"/>
        <v/>
      </c>
      <c r="F628" s="20" t="e">
        <f t="shared" si="434"/>
        <v>#N/A</v>
      </c>
      <c r="G628" s="21" t="str">
        <f t="shared" si="435"/>
        <v/>
      </c>
      <c r="H628" s="43"/>
      <c r="I628" s="43"/>
      <c r="J628" s="23" t="str">
        <f t="shared" si="451"/>
        <v/>
      </c>
      <c r="K628" s="24" t="str">
        <f t="shared" si="436"/>
        <v/>
      </c>
      <c r="L628" s="24" t="e">
        <f t="shared" si="437"/>
        <v>#N/A</v>
      </c>
      <c r="N628" s="25" t="str">
        <f t="shared" si="452"/>
        <v/>
      </c>
      <c r="O628" s="23" t="str">
        <f t="shared" si="453"/>
        <v/>
      </c>
      <c r="P628" s="26" t="e">
        <f t="shared" si="454"/>
        <v>#N/A</v>
      </c>
      <c r="Q628" t="b">
        <f t="shared" si="438"/>
        <v>0</v>
      </c>
      <c r="R628" s="26" t="e">
        <f t="shared" si="439"/>
        <v>#N/A</v>
      </c>
      <c r="S628" s="44" t="e">
        <f t="shared" si="440"/>
        <v>#N/A</v>
      </c>
      <c r="AC628" t="str">
        <f t="shared" si="455"/>
        <v/>
      </c>
      <c r="AD628" t="str">
        <f t="shared" si="456"/>
        <v/>
      </c>
      <c r="AE628" s="4" t="str">
        <f t="shared" si="441"/>
        <v/>
      </c>
      <c r="AF628" s="4" t="e">
        <f t="shared" si="457"/>
        <v>#N/A</v>
      </c>
      <c r="AG628" s="4" t="e">
        <f t="shared" si="458"/>
        <v>#N/A</v>
      </c>
      <c r="AH628" s="4" t="e">
        <f t="shared" si="442"/>
        <v>#N/A</v>
      </c>
      <c r="AI628" t="str">
        <f t="shared" si="443"/>
        <v/>
      </c>
      <c r="AJ628" t="str">
        <f t="shared" si="444"/>
        <v/>
      </c>
      <c r="AK628" t="str">
        <f t="shared" si="445"/>
        <v/>
      </c>
      <c r="AM628" s="39"/>
      <c r="BB628" s="16" t="e">
        <f t="shared" si="459"/>
        <v>#N/A</v>
      </c>
      <c r="BC628" s="16" t="str">
        <f t="shared" si="460"/>
        <v/>
      </c>
      <c r="BD628" s="16" t="e">
        <f t="shared" si="461"/>
        <v>#N/A</v>
      </c>
      <c r="BE628" s="16" t="str">
        <f t="shared" si="462"/>
        <v/>
      </c>
      <c r="BF628" s="16" t="str">
        <f t="shared" si="463"/>
        <v/>
      </c>
      <c r="BG628" s="16" t="e">
        <f t="shared" si="464"/>
        <v>#N/A</v>
      </c>
      <c r="BH628" s="16" t="e">
        <f t="shared" si="465"/>
        <v>#N/A</v>
      </c>
      <c r="BI628" t="e">
        <f t="shared" si="466"/>
        <v>#N/A</v>
      </c>
      <c r="BJ628" t="e">
        <f t="shared" si="467"/>
        <v>#N/A</v>
      </c>
      <c r="BK628" s="4"/>
      <c r="BL628" s="28" t="str">
        <f t="shared" si="468"/>
        <v/>
      </c>
      <c r="BM628" s="28" t="str">
        <f t="shared" si="469"/>
        <v/>
      </c>
      <c r="BN628" t="str">
        <f t="shared" si="470"/>
        <v/>
      </c>
      <c r="BO628" s="4"/>
      <c r="BP628" s="4"/>
      <c r="BQ628" s="4"/>
      <c r="BR628" s="4"/>
      <c r="BS628" s="4"/>
      <c r="CC628" s="30" t="str">
        <f t="shared" si="471"/>
        <v/>
      </c>
      <c r="CD628" s="24" t="e">
        <f t="shared" si="476"/>
        <v>#N/A</v>
      </c>
      <c r="CE628" s="4" t="e">
        <f t="shared" si="477"/>
        <v>#N/A</v>
      </c>
      <c r="CF628" s="33" t="str">
        <f t="shared" si="472"/>
        <v/>
      </c>
      <c r="CG628" t="str">
        <f t="shared" si="473"/>
        <v/>
      </c>
      <c r="CH628" t="e">
        <f t="shared" si="474"/>
        <v>#N/A</v>
      </c>
      <c r="CI628" t="e">
        <f t="shared" si="475"/>
        <v>#N/A</v>
      </c>
      <c r="CJ628" s="4" t="str">
        <f t="shared" si="446"/>
        <v/>
      </c>
      <c r="CK628" s="33" t="e">
        <f t="shared" si="447"/>
        <v>#N/A</v>
      </c>
      <c r="CL628" s="4" t="e">
        <f t="shared" si="448"/>
        <v>#N/A</v>
      </c>
      <c r="CM628" s="24" t="str">
        <f t="shared" si="449"/>
        <v/>
      </c>
      <c r="CN628" s="4" t="str">
        <f t="shared" si="450"/>
        <v/>
      </c>
      <c r="CO628" s="4"/>
      <c r="CR628" s="33" t="str">
        <f t="shared" si="478"/>
        <v/>
      </c>
      <c r="CS628" s="4" t="str">
        <f t="shared" si="479"/>
        <v/>
      </c>
      <c r="CT628" t="str">
        <f t="shared" si="480"/>
        <v/>
      </c>
    </row>
    <row r="629" spans="2:98" x14ac:dyDescent="0.3">
      <c r="B629" s="31">
        <v>622</v>
      </c>
      <c r="C629" s="61"/>
      <c r="D629" s="60"/>
      <c r="E629" s="19" t="str">
        <f t="shared" si="433"/>
        <v/>
      </c>
      <c r="F629" s="20" t="e">
        <f t="shared" si="434"/>
        <v>#N/A</v>
      </c>
      <c r="G629" s="21" t="str">
        <f t="shared" si="435"/>
        <v/>
      </c>
      <c r="H629" s="43"/>
      <c r="I629" s="43"/>
      <c r="J629" s="23" t="str">
        <f t="shared" si="451"/>
        <v/>
      </c>
      <c r="K629" s="24" t="str">
        <f t="shared" si="436"/>
        <v/>
      </c>
      <c r="L629" s="24" t="e">
        <f t="shared" si="437"/>
        <v>#N/A</v>
      </c>
      <c r="N629" s="25" t="str">
        <f t="shared" si="452"/>
        <v/>
      </c>
      <c r="O629" s="23" t="str">
        <f t="shared" si="453"/>
        <v/>
      </c>
      <c r="P629" s="26" t="e">
        <f t="shared" si="454"/>
        <v>#N/A</v>
      </c>
      <c r="Q629" t="b">
        <f t="shared" si="438"/>
        <v>0</v>
      </c>
      <c r="R629" s="26" t="e">
        <f t="shared" si="439"/>
        <v>#N/A</v>
      </c>
      <c r="S629" s="44" t="e">
        <f t="shared" si="440"/>
        <v>#N/A</v>
      </c>
      <c r="AC629" t="str">
        <f t="shared" si="455"/>
        <v/>
      </c>
      <c r="AD629" t="str">
        <f t="shared" si="456"/>
        <v/>
      </c>
      <c r="AE629" s="4" t="str">
        <f t="shared" si="441"/>
        <v/>
      </c>
      <c r="AF629" s="4" t="e">
        <f t="shared" si="457"/>
        <v>#N/A</v>
      </c>
      <c r="AG629" s="4" t="e">
        <f t="shared" si="458"/>
        <v>#N/A</v>
      </c>
      <c r="AH629" s="4" t="e">
        <f t="shared" si="442"/>
        <v>#N/A</v>
      </c>
      <c r="AI629" t="str">
        <f t="shared" si="443"/>
        <v/>
      </c>
      <c r="AJ629" t="str">
        <f t="shared" si="444"/>
        <v/>
      </c>
      <c r="AK629" t="str">
        <f t="shared" si="445"/>
        <v/>
      </c>
      <c r="AM629" s="39"/>
      <c r="BB629" s="16" t="e">
        <f t="shared" si="459"/>
        <v>#N/A</v>
      </c>
      <c r="BC629" s="16" t="str">
        <f t="shared" si="460"/>
        <v/>
      </c>
      <c r="BD629" s="16" t="e">
        <f t="shared" si="461"/>
        <v>#N/A</v>
      </c>
      <c r="BE629" s="16" t="str">
        <f t="shared" si="462"/>
        <v/>
      </c>
      <c r="BF629" s="16" t="str">
        <f t="shared" si="463"/>
        <v/>
      </c>
      <c r="BG629" s="16" t="e">
        <f t="shared" si="464"/>
        <v>#N/A</v>
      </c>
      <c r="BH629" s="16" t="e">
        <f t="shared" si="465"/>
        <v>#N/A</v>
      </c>
      <c r="BI629" t="e">
        <f t="shared" si="466"/>
        <v>#N/A</v>
      </c>
      <c r="BJ629" t="e">
        <f t="shared" si="467"/>
        <v>#N/A</v>
      </c>
      <c r="BK629" s="4"/>
      <c r="BL629" s="28" t="str">
        <f t="shared" si="468"/>
        <v/>
      </c>
      <c r="BM629" s="28" t="str">
        <f t="shared" si="469"/>
        <v/>
      </c>
      <c r="BN629" t="str">
        <f t="shared" si="470"/>
        <v/>
      </c>
      <c r="BO629" s="4"/>
      <c r="BP629" s="4"/>
      <c r="BQ629" s="4"/>
      <c r="BR629" s="4"/>
      <c r="BS629" s="4"/>
      <c r="CC629" s="30" t="str">
        <f t="shared" si="471"/>
        <v/>
      </c>
      <c r="CD629" s="24" t="e">
        <f t="shared" si="476"/>
        <v>#N/A</v>
      </c>
      <c r="CE629" s="4" t="e">
        <f t="shared" si="477"/>
        <v>#N/A</v>
      </c>
      <c r="CF629" s="33" t="str">
        <f t="shared" si="472"/>
        <v/>
      </c>
      <c r="CG629" t="str">
        <f t="shared" si="473"/>
        <v/>
      </c>
      <c r="CH629" t="e">
        <f t="shared" si="474"/>
        <v>#N/A</v>
      </c>
      <c r="CI629" t="e">
        <f t="shared" si="475"/>
        <v>#N/A</v>
      </c>
      <c r="CJ629" s="4" t="str">
        <f t="shared" si="446"/>
        <v/>
      </c>
      <c r="CK629" s="33" t="e">
        <f t="shared" si="447"/>
        <v>#N/A</v>
      </c>
      <c r="CL629" s="4" t="e">
        <f t="shared" si="448"/>
        <v>#N/A</v>
      </c>
      <c r="CM629" s="24" t="str">
        <f t="shared" si="449"/>
        <v/>
      </c>
      <c r="CN629" s="4" t="str">
        <f t="shared" si="450"/>
        <v/>
      </c>
      <c r="CO629" s="4"/>
      <c r="CR629" s="33" t="str">
        <f t="shared" si="478"/>
        <v/>
      </c>
      <c r="CS629" s="4" t="str">
        <f t="shared" si="479"/>
        <v/>
      </c>
      <c r="CT629" t="str">
        <f t="shared" si="480"/>
        <v/>
      </c>
    </row>
    <row r="630" spans="2:98" x14ac:dyDescent="0.3">
      <c r="B630" s="31">
        <v>623</v>
      </c>
      <c r="C630" s="61"/>
      <c r="D630" s="60"/>
      <c r="E630" s="19" t="str">
        <f t="shared" si="433"/>
        <v/>
      </c>
      <c r="F630" s="20" t="e">
        <f t="shared" si="434"/>
        <v>#N/A</v>
      </c>
      <c r="G630" s="21" t="str">
        <f t="shared" si="435"/>
        <v/>
      </c>
      <c r="H630" s="43"/>
      <c r="I630" s="43"/>
      <c r="J630" s="23" t="str">
        <f t="shared" si="451"/>
        <v/>
      </c>
      <c r="K630" s="24" t="str">
        <f t="shared" si="436"/>
        <v/>
      </c>
      <c r="L630" s="24" t="e">
        <f t="shared" si="437"/>
        <v>#N/A</v>
      </c>
      <c r="N630" s="25" t="str">
        <f t="shared" si="452"/>
        <v/>
      </c>
      <c r="O630" s="23" t="str">
        <f t="shared" si="453"/>
        <v/>
      </c>
      <c r="P630" s="26" t="e">
        <f t="shared" si="454"/>
        <v>#N/A</v>
      </c>
      <c r="Q630" t="b">
        <f t="shared" si="438"/>
        <v>0</v>
      </c>
      <c r="R630" s="26" t="e">
        <f t="shared" si="439"/>
        <v>#N/A</v>
      </c>
      <c r="S630" s="44" t="e">
        <f t="shared" si="440"/>
        <v>#N/A</v>
      </c>
      <c r="AC630" t="str">
        <f t="shared" si="455"/>
        <v/>
      </c>
      <c r="AD630" t="str">
        <f t="shared" si="456"/>
        <v/>
      </c>
      <c r="AE630" s="4" t="str">
        <f t="shared" si="441"/>
        <v/>
      </c>
      <c r="AF630" s="4" t="e">
        <f t="shared" si="457"/>
        <v>#N/A</v>
      </c>
      <c r="AG630" s="4" t="e">
        <f t="shared" si="458"/>
        <v>#N/A</v>
      </c>
      <c r="AH630" s="4" t="e">
        <f t="shared" si="442"/>
        <v>#N/A</v>
      </c>
      <c r="AI630" t="str">
        <f t="shared" si="443"/>
        <v/>
      </c>
      <c r="AJ630" t="str">
        <f t="shared" si="444"/>
        <v/>
      </c>
      <c r="AK630" t="str">
        <f t="shared" si="445"/>
        <v/>
      </c>
      <c r="AM630" s="39"/>
      <c r="BB630" s="16" t="e">
        <f t="shared" si="459"/>
        <v>#N/A</v>
      </c>
      <c r="BC630" s="16" t="str">
        <f t="shared" si="460"/>
        <v/>
      </c>
      <c r="BD630" s="16" t="e">
        <f t="shared" si="461"/>
        <v>#N/A</v>
      </c>
      <c r="BE630" s="16" t="str">
        <f t="shared" si="462"/>
        <v/>
      </c>
      <c r="BF630" s="16" t="str">
        <f t="shared" si="463"/>
        <v/>
      </c>
      <c r="BG630" s="16" t="e">
        <f t="shared" si="464"/>
        <v>#N/A</v>
      </c>
      <c r="BH630" s="16" t="e">
        <f t="shared" si="465"/>
        <v>#N/A</v>
      </c>
      <c r="BI630" t="e">
        <f t="shared" si="466"/>
        <v>#N/A</v>
      </c>
      <c r="BJ630" t="e">
        <f t="shared" si="467"/>
        <v>#N/A</v>
      </c>
      <c r="BK630" s="4"/>
      <c r="BL630" s="28" t="str">
        <f t="shared" si="468"/>
        <v/>
      </c>
      <c r="BM630" s="28" t="str">
        <f t="shared" si="469"/>
        <v/>
      </c>
      <c r="BN630" t="str">
        <f t="shared" si="470"/>
        <v/>
      </c>
      <c r="BO630" s="4"/>
      <c r="BP630" s="4"/>
      <c r="BQ630" s="4"/>
      <c r="BR630" s="4"/>
      <c r="BS630" s="4"/>
      <c r="CC630" s="30" t="str">
        <f t="shared" si="471"/>
        <v/>
      </c>
      <c r="CD630" s="24" t="e">
        <f t="shared" si="476"/>
        <v>#N/A</v>
      </c>
      <c r="CE630" s="4" t="e">
        <f t="shared" si="477"/>
        <v>#N/A</v>
      </c>
      <c r="CF630" s="33" t="str">
        <f t="shared" si="472"/>
        <v/>
      </c>
      <c r="CG630" t="str">
        <f t="shared" si="473"/>
        <v/>
      </c>
      <c r="CH630" t="e">
        <f t="shared" si="474"/>
        <v>#N/A</v>
      </c>
      <c r="CI630" t="e">
        <f t="shared" si="475"/>
        <v>#N/A</v>
      </c>
      <c r="CJ630" s="4" t="str">
        <f t="shared" si="446"/>
        <v/>
      </c>
      <c r="CK630" s="33" t="e">
        <f t="shared" si="447"/>
        <v>#N/A</v>
      </c>
      <c r="CL630" s="4" t="e">
        <f t="shared" si="448"/>
        <v>#N/A</v>
      </c>
      <c r="CM630" s="24" t="str">
        <f t="shared" si="449"/>
        <v/>
      </c>
      <c r="CN630" s="4" t="str">
        <f t="shared" si="450"/>
        <v/>
      </c>
      <c r="CO630" s="4"/>
      <c r="CR630" s="33" t="str">
        <f t="shared" si="478"/>
        <v/>
      </c>
      <c r="CS630" s="4" t="str">
        <f t="shared" si="479"/>
        <v/>
      </c>
      <c r="CT630" t="str">
        <f t="shared" si="480"/>
        <v/>
      </c>
    </row>
    <row r="631" spans="2:98" x14ac:dyDescent="0.3">
      <c r="B631" s="31">
        <v>624</v>
      </c>
      <c r="C631" s="61"/>
      <c r="D631" s="60"/>
      <c r="E631" s="19" t="str">
        <f t="shared" si="433"/>
        <v/>
      </c>
      <c r="F631" s="20" t="e">
        <f t="shared" si="434"/>
        <v>#N/A</v>
      </c>
      <c r="G631" s="21" t="str">
        <f t="shared" si="435"/>
        <v/>
      </c>
      <c r="H631" s="43"/>
      <c r="I631" s="43"/>
      <c r="J631" s="23" t="str">
        <f t="shared" si="451"/>
        <v/>
      </c>
      <c r="K631" s="24" t="str">
        <f t="shared" si="436"/>
        <v/>
      </c>
      <c r="L631" s="24" t="e">
        <f t="shared" si="437"/>
        <v>#N/A</v>
      </c>
      <c r="N631" s="25" t="str">
        <f t="shared" si="452"/>
        <v/>
      </c>
      <c r="O631" s="23" t="str">
        <f t="shared" si="453"/>
        <v/>
      </c>
      <c r="P631" s="26" t="e">
        <f t="shared" si="454"/>
        <v>#N/A</v>
      </c>
      <c r="Q631" t="b">
        <f t="shared" si="438"/>
        <v>0</v>
      </c>
      <c r="R631" s="26" t="e">
        <f t="shared" si="439"/>
        <v>#N/A</v>
      </c>
      <c r="S631" s="44" t="e">
        <f t="shared" si="440"/>
        <v>#N/A</v>
      </c>
      <c r="AC631" t="str">
        <f t="shared" si="455"/>
        <v/>
      </c>
      <c r="AD631" t="str">
        <f t="shared" si="456"/>
        <v/>
      </c>
      <c r="AE631" s="4" t="str">
        <f t="shared" si="441"/>
        <v/>
      </c>
      <c r="AF631" s="4" t="e">
        <f t="shared" si="457"/>
        <v>#N/A</v>
      </c>
      <c r="AG631" s="4" t="e">
        <f t="shared" si="458"/>
        <v>#N/A</v>
      </c>
      <c r="AH631" s="4" t="e">
        <f t="shared" si="442"/>
        <v>#N/A</v>
      </c>
      <c r="AI631" t="str">
        <f t="shared" si="443"/>
        <v/>
      </c>
      <c r="AJ631" t="str">
        <f t="shared" si="444"/>
        <v/>
      </c>
      <c r="AK631" t="str">
        <f t="shared" si="445"/>
        <v/>
      </c>
      <c r="AM631" s="39"/>
      <c r="BB631" s="16" t="e">
        <f t="shared" si="459"/>
        <v>#N/A</v>
      </c>
      <c r="BC631" s="16" t="str">
        <f t="shared" si="460"/>
        <v/>
      </c>
      <c r="BD631" s="16" t="e">
        <f t="shared" si="461"/>
        <v>#N/A</v>
      </c>
      <c r="BE631" s="16" t="str">
        <f t="shared" si="462"/>
        <v/>
      </c>
      <c r="BF631" s="16" t="str">
        <f t="shared" si="463"/>
        <v/>
      </c>
      <c r="BG631" s="16" t="e">
        <f t="shared" si="464"/>
        <v>#N/A</v>
      </c>
      <c r="BH631" s="16" t="e">
        <f t="shared" si="465"/>
        <v>#N/A</v>
      </c>
      <c r="BI631" t="e">
        <f t="shared" si="466"/>
        <v>#N/A</v>
      </c>
      <c r="BJ631" t="e">
        <f t="shared" si="467"/>
        <v>#N/A</v>
      </c>
      <c r="BK631" s="4"/>
      <c r="BL631" s="28" t="str">
        <f t="shared" si="468"/>
        <v/>
      </c>
      <c r="BM631" s="28" t="str">
        <f t="shared" si="469"/>
        <v/>
      </c>
      <c r="BN631" t="str">
        <f t="shared" si="470"/>
        <v/>
      </c>
      <c r="BO631" s="4"/>
      <c r="BP631" s="4"/>
      <c r="BQ631" s="4"/>
      <c r="BR631" s="4"/>
      <c r="BS631" s="4"/>
      <c r="CC631" s="30" t="str">
        <f t="shared" si="471"/>
        <v/>
      </c>
      <c r="CD631" s="24" t="e">
        <f t="shared" si="476"/>
        <v>#N/A</v>
      </c>
      <c r="CE631" s="4" t="e">
        <f t="shared" si="477"/>
        <v>#N/A</v>
      </c>
      <c r="CF631" s="33" t="str">
        <f t="shared" si="472"/>
        <v/>
      </c>
      <c r="CG631" t="str">
        <f t="shared" si="473"/>
        <v/>
      </c>
      <c r="CH631" t="e">
        <f t="shared" si="474"/>
        <v>#N/A</v>
      </c>
      <c r="CI631" t="e">
        <f t="shared" si="475"/>
        <v>#N/A</v>
      </c>
      <c r="CJ631" s="4" t="str">
        <f t="shared" si="446"/>
        <v/>
      </c>
      <c r="CK631" s="33" t="e">
        <f t="shared" si="447"/>
        <v>#N/A</v>
      </c>
      <c r="CL631" s="4" t="e">
        <f t="shared" si="448"/>
        <v>#N/A</v>
      </c>
      <c r="CM631" s="24" t="str">
        <f t="shared" si="449"/>
        <v/>
      </c>
      <c r="CN631" s="4" t="str">
        <f t="shared" si="450"/>
        <v/>
      </c>
      <c r="CO631" s="4"/>
      <c r="CR631" s="33" t="str">
        <f t="shared" si="478"/>
        <v/>
      </c>
      <c r="CS631" s="4" t="str">
        <f t="shared" si="479"/>
        <v/>
      </c>
      <c r="CT631" t="str">
        <f t="shared" si="480"/>
        <v/>
      </c>
    </row>
    <row r="632" spans="2:98" x14ac:dyDescent="0.3">
      <c r="B632" s="31">
        <v>625</v>
      </c>
      <c r="C632" s="61"/>
      <c r="D632" s="60"/>
      <c r="E632" s="19" t="str">
        <f t="shared" si="433"/>
        <v/>
      </c>
      <c r="F632" s="20" t="e">
        <f t="shared" si="434"/>
        <v>#N/A</v>
      </c>
      <c r="G632" s="21" t="str">
        <f t="shared" si="435"/>
        <v/>
      </c>
      <c r="H632" s="43"/>
      <c r="I632" s="43"/>
      <c r="J632" s="23" t="str">
        <f t="shared" si="451"/>
        <v/>
      </c>
      <c r="K632" s="24" t="str">
        <f t="shared" si="436"/>
        <v/>
      </c>
      <c r="L632" s="24" t="e">
        <f t="shared" si="437"/>
        <v>#N/A</v>
      </c>
      <c r="N632" s="25" t="str">
        <f t="shared" si="452"/>
        <v/>
      </c>
      <c r="O632" s="23" t="str">
        <f t="shared" si="453"/>
        <v/>
      </c>
      <c r="P632" s="26" t="e">
        <f t="shared" si="454"/>
        <v>#N/A</v>
      </c>
      <c r="Q632" t="b">
        <f t="shared" si="438"/>
        <v>0</v>
      </c>
      <c r="R632" s="26" t="e">
        <f t="shared" si="439"/>
        <v>#N/A</v>
      </c>
      <c r="S632" s="44" t="e">
        <f t="shared" si="440"/>
        <v>#N/A</v>
      </c>
      <c r="AC632" t="str">
        <f t="shared" si="455"/>
        <v/>
      </c>
      <c r="AD632" t="str">
        <f t="shared" si="456"/>
        <v/>
      </c>
      <c r="AE632" s="4" t="str">
        <f t="shared" si="441"/>
        <v/>
      </c>
      <c r="AF632" s="4" t="e">
        <f t="shared" si="457"/>
        <v>#N/A</v>
      </c>
      <c r="AG632" s="4" t="e">
        <f t="shared" si="458"/>
        <v>#N/A</v>
      </c>
      <c r="AH632" s="4" t="e">
        <f t="shared" si="442"/>
        <v>#N/A</v>
      </c>
      <c r="AI632" t="str">
        <f t="shared" si="443"/>
        <v/>
      </c>
      <c r="AJ632" t="str">
        <f t="shared" si="444"/>
        <v/>
      </c>
      <c r="AK632" t="str">
        <f t="shared" si="445"/>
        <v/>
      </c>
      <c r="AM632" s="39"/>
      <c r="BB632" s="16" t="e">
        <f t="shared" si="459"/>
        <v>#N/A</v>
      </c>
      <c r="BC632" s="16" t="str">
        <f t="shared" si="460"/>
        <v/>
      </c>
      <c r="BD632" s="16" t="e">
        <f t="shared" si="461"/>
        <v>#N/A</v>
      </c>
      <c r="BE632" s="16" t="str">
        <f t="shared" si="462"/>
        <v/>
      </c>
      <c r="BF632" s="16" t="str">
        <f t="shared" si="463"/>
        <v/>
      </c>
      <c r="BG632" s="16" t="e">
        <f t="shared" si="464"/>
        <v>#N/A</v>
      </c>
      <c r="BH632" s="16" t="e">
        <f t="shared" si="465"/>
        <v>#N/A</v>
      </c>
      <c r="BI632" t="e">
        <f t="shared" si="466"/>
        <v>#N/A</v>
      </c>
      <c r="BJ632" t="e">
        <f t="shared" si="467"/>
        <v>#N/A</v>
      </c>
      <c r="BK632" s="4"/>
      <c r="BL632" s="28" t="str">
        <f t="shared" si="468"/>
        <v/>
      </c>
      <c r="BM632" s="28" t="str">
        <f t="shared" si="469"/>
        <v/>
      </c>
      <c r="BN632" t="str">
        <f t="shared" si="470"/>
        <v/>
      </c>
      <c r="BO632" s="4"/>
      <c r="BP632" s="4"/>
      <c r="BQ632" s="4"/>
      <c r="BR632" s="4"/>
      <c r="BS632" s="4"/>
      <c r="CC632" s="30" t="str">
        <f t="shared" si="471"/>
        <v/>
      </c>
      <c r="CD632" s="24" t="e">
        <f t="shared" si="476"/>
        <v>#N/A</v>
      </c>
      <c r="CE632" s="4" t="e">
        <f t="shared" si="477"/>
        <v>#N/A</v>
      </c>
      <c r="CF632" s="33" t="str">
        <f t="shared" si="472"/>
        <v/>
      </c>
      <c r="CG632" t="str">
        <f t="shared" si="473"/>
        <v/>
      </c>
      <c r="CH632" t="e">
        <f t="shared" si="474"/>
        <v>#N/A</v>
      </c>
      <c r="CI632" t="e">
        <f t="shared" si="475"/>
        <v>#N/A</v>
      </c>
      <c r="CJ632" s="4" t="str">
        <f t="shared" si="446"/>
        <v/>
      </c>
      <c r="CK632" s="33" t="e">
        <f t="shared" si="447"/>
        <v>#N/A</v>
      </c>
      <c r="CL632" s="4" t="e">
        <f t="shared" si="448"/>
        <v>#N/A</v>
      </c>
      <c r="CM632" s="24" t="str">
        <f t="shared" si="449"/>
        <v/>
      </c>
      <c r="CN632" s="4" t="str">
        <f t="shared" si="450"/>
        <v/>
      </c>
      <c r="CO632" s="4"/>
      <c r="CR632" s="33" t="str">
        <f t="shared" si="478"/>
        <v/>
      </c>
      <c r="CS632" s="4" t="str">
        <f t="shared" si="479"/>
        <v/>
      </c>
      <c r="CT632" t="str">
        <f t="shared" si="480"/>
        <v/>
      </c>
    </row>
    <row r="633" spans="2:98" x14ac:dyDescent="0.3">
      <c r="B633" s="31">
        <v>626</v>
      </c>
      <c r="C633" s="61"/>
      <c r="D633" s="60"/>
      <c r="E633" s="19" t="str">
        <f t="shared" si="433"/>
        <v/>
      </c>
      <c r="F633" s="20" t="e">
        <f t="shared" si="434"/>
        <v>#N/A</v>
      </c>
      <c r="G633" s="21" t="str">
        <f t="shared" si="435"/>
        <v/>
      </c>
      <c r="H633" s="43"/>
      <c r="I633" s="43"/>
      <c r="J633" s="23" t="str">
        <f t="shared" si="451"/>
        <v/>
      </c>
      <c r="K633" s="24" t="str">
        <f t="shared" si="436"/>
        <v/>
      </c>
      <c r="L633" s="24" t="e">
        <f t="shared" si="437"/>
        <v>#N/A</v>
      </c>
      <c r="N633" s="25" t="str">
        <f t="shared" si="452"/>
        <v/>
      </c>
      <c r="O633" s="23" t="str">
        <f t="shared" si="453"/>
        <v/>
      </c>
      <c r="P633" s="26" t="e">
        <f t="shared" si="454"/>
        <v>#N/A</v>
      </c>
      <c r="Q633" t="b">
        <f t="shared" si="438"/>
        <v>0</v>
      </c>
      <c r="R633" s="26" t="e">
        <f t="shared" si="439"/>
        <v>#N/A</v>
      </c>
      <c r="S633" s="44" t="e">
        <f t="shared" si="440"/>
        <v>#N/A</v>
      </c>
      <c r="AC633" t="str">
        <f t="shared" si="455"/>
        <v/>
      </c>
      <c r="AD633" t="str">
        <f t="shared" si="456"/>
        <v/>
      </c>
      <c r="AE633" s="4" t="str">
        <f t="shared" si="441"/>
        <v/>
      </c>
      <c r="AF633" s="4" t="e">
        <f t="shared" si="457"/>
        <v>#N/A</v>
      </c>
      <c r="AG633" s="4" t="e">
        <f t="shared" si="458"/>
        <v>#N/A</v>
      </c>
      <c r="AH633" s="4" t="e">
        <f t="shared" si="442"/>
        <v>#N/A</v>
      </c>
      <c r="AI633" t="str">
        <f t="shared" si="443"/>
        <v/>
      </c>
      <c r="AJ633" t="str">
        <f t="shared" si="444"/>
        <v/>
      </c>
      <c r="AK633" t="str">
        <f t="shared" si="445"/>
        <v/>
      </c>
      <c r="AM633" s="39"/>
      <c r="BB633" s="16" t="e">
        <f t="shared" si="459"/>
        <v>#N/A</v>
      </c>
      <c r="BC633" s="16" t="str">
        <f t="shared" si="460"/>
        <v/>
      </c>
      <c r="BD633" s="16" t="e">
        <f t="shared" si="461"/>
        <v>#N/A</v>
      </c>
      <c r="BE633" s="16" t="str">
        <f t="shared" si="462"/>
        <v/>
      </c>
      <c r="BF633" s="16" t="str">
        <f t="shared" si="463"/>
        <v/>
      </c>
      <c r="BG633" s="16" t="e">
        <f t="shared" si="464"/>
        <v>#N/A</v>
      </c>
      <c r="BH633" s="16" t="e">
        <f t="shared" si="465"/>
        <v>#N/A</v>
      </c>
      <c r="BI633" t="e">
        <f t="shared" si="466"/>
        <v>#N/A</v>
      </c>
      <c r="BJ633" t="e">
        <f t="shared" si="467"/>
        <v>#N/A</v>
      </c>
      <c r="BK633" s="4"/>
      <c r="BL633" s="28" t="str">
        <f t="shared" si="468"/>
        <v/>
      </c>
      <c r="BM633" s="28" t="str">
        <f t="shared" si="469"/>
        <v/>
      </c>
      <c r="BN633" t="str">
        <f t="shared" si="470"/>
        <v/>
      </c>
      <c r="BO633" s="4"/>
      <c r="BP633" s="4"/>
      <c r="BQ633" s="4"/>
      <c r="BR633" s="4"/>
      <c r="BS633" s="4"/>
      <c r="CC633" s="30" t="str">
        <f t="shared" si="471"/>
        <v/>
      </c>
      <c r="CD633" s="24" t="e">
        <f t="shared" si="476"/>
        <v>#N/A</v>
      </c>
      <c r="CE633" s="4" t="e">
        <f t="shared" si="477"/>
        <v>#N/A</v>
      </c>
      <c r="CF633" s="33" t="str">
        <f t="shared" si="472"/>
        <v/>
      </c>
      <c r="CG633" t="str">
        <f t="shared" si="473"/>
        <v/>
      </c>
      <c r="CH633" t="e">
        <f t="shared" si="474"/>
        <v>#N/A</v>
      </c>
      <c r="CI633" t="e">
        <f t="shared" si="475"/>
        <v>#N/A</v>
      </c>
      <c r="CJ633" s="4" t="str">
        <f t="shared" si="446"/>
        <v/>
      </c>
      <c r="CK633" s="33" t="e">
        <f t="shared" si="447"/>
        <v>#N/A</v>
      </c>
      <c r="CL633" s="4" t="e">
        <f t="shared" si="448"/>
        <v>#N/A</v>
      </c>
      <c r="CM633" s="24" t="str">
        <f t="shared" si="449"/>
        <v/>
      </c>
      <c r="CN633" s="4" t="str">
        <f t="shared" si="450"/>
        <v/>
      </c>
      <c r="CO633" s="4"/>
      <c r="CR633" s="33" t="str">
        <f t="shared" si="478"/>
        <v/>
      </c>
      <c r="CS633" s="4" t="str">
        <f t="shared" si="479"/>
        <v/>
      </c>
      <c r="CT633" t="str">
        <f t="shared" si="480"/>
        <v/>
      </c>
    </row>
    <row r="634" spans="2:98" x14ac:dyDescent="0.3">
      <c r="B634" s="31">
        <v>627</v>
      </c>
      <c r="C634" s="61"/>
      <c r="D634" s="60"/>
      <c r="E634" s="19" t="str">
        <f t="shared" si="433"/>
        <v/>
      </c>
      <c r="F634" s="20" t="e">
        <f t="shared" si="434"/>
        <v>#N/A</v>
      </c>
      <c r="G634" s="21" t="str">
        <f t="shared" si="435"/>
        <v/>
      </c>
      <c r="H634" s="43"/>
      <c r="I634" s="43"/>
      <c r="J634" s="23" t="str">
        <f t="shared" si="451"/>
        <v/>
      </c>
      <c r="K634" s="24" t="str">
        <f t="shared" si="436"/>
        <v/>
      </c>
      <c r="L634" s="24" t="e">
        <f t="shared" si="437"/>
        <v>#N/A</v>
      </c>
      <c r="N634" s="25" t="str">
        <f t="shared" si="452"/>
        <v/>
      </c>
      <c r="O634" s="23" t="str">
        <f t="shared" si="453"/>
        <v/>
      </c>
      <c r="P634" s="26" t="e">
        <f t="shared" si="454"/>
        <v>#N/A</v>
      </c>
      <c r="Q634" t="b">
        <f t="shared" si="438"/>
        <v>0</v>
      </c>
      <c r="R634" s="26" t="e">
        <f t="shared" si="439"/>
        <v>#N/A</v>
      </c>
      <c r="S634" s="44" t="e">
        <f t="shared" si="440"/>
        <v>#N/A</v>
      </c>
      <c r="AC634" t="str">
        <f t="shared" si="455"/>
        <v/>
      </c>
      <c r="AD634" t="str">
        <f t="shared" si="456"/>
        <v/>
      </c>
      <c r="AE634" s="4" t="str">
        <f t="shared" si="441"/>
        <v/>
      </c>
      <c r="AF634" s="4" t="e">
        <f t="shared" si="457"/>
        <v>#N/A</v>
      </c>
      <c r="AG634" s="4" t="e">
        <f t="shared" si="458"/>
        <v>#N/A</v>
      </c>
      <c r="AH634" s="4" t="e">
        <f t="shared" si="442"/>
        <v>#N/A</v>
      </c>
      <c r="AI634" t="str">
        <f t="shared" si="443"/>
        <v/>
      </c>
      <c r="AJ634" t="str">
        <f t="shared" si="444"/>
        <v/>
      </c>
      <c r="AK634" t="str">
        <f t="shared" si="445"/>
        <v/>
      </c>
      <c r="AM634" s="39"/>
      <c r="BB634" s="16" t="e">
        <f t="shared" si="459"/>
        <v>#N/A</v>
      </c>
      <c r="BC634" s="16" t="str">
        <f t="shared" si="460"/>
        <v/>
      </c>
      <c r="BD634" s="16" t="e">
        <f t="shared" si="461"/>
        <v>#N/A</v>
      </c>
      <c r="BE634" s="16" t="str">
        <f t="shared" si="462"/>
        <v/>
      </c>
      <c r="BF634" s="16" t="str">
        <f t="shared" si="463"/>
        <v/>
      </c>
      <c r="BG634" s="16" t="e">
        <f t="shared" si="464"/>
        <v>#N/A</v>
      </c>
      <c r="BH634" s="16" t="e">
        <f t="shared" si="465"/>
        <v>#N/A</v>
      </c>
      <c r="BI634" t="e">
        <f t="shared" si="466"/>
        <v>#N/A</v>
      </c>
      <c r="BJ634" t="e">
        <f t="shared" si="467"/>
        <v>#N/A</v>
      </c>
      <c r="BK634" s="4"/>
      <c r="BL634" s="28" t="str">
        <f t="shared" si="468"/>
        <v/>
      </c>
      <c r="BM634" s="28" t="str">
        <f t="shared" si="469"/>
        <v/>
      </c>
      <c r="BN634" t="str">
        <f t="shared" si="470"/>
        <v/>
      </c>
      <c r="BO634" s="4"/>
      <c r="BP634" s="4"/>
      <c r="BQ634" s="4"/>
      <c r="BR634" s="4"/>
      <c r="BS634" s="4"/>
      <c r="CC634" s="30" t="str">
        <f t="shared" si="471"/>
        <v/>
      </c>
      <c r="CD634" s="24" t="e">
        <f t="shared" si="476"/>
        <v>#N/A</v>
      </c>
      <c r="CE634" s="4" t="e">
        <f t="shared" si="477"/>
        <v>#N/A</v>
      </c>
      <c r="CF634" s="33" t="str">
        <f t="shared" si="472"/>
        <v/>
      </c>
      <c r="CG634" t="str">
        <f t="shared" si="473"/>
        <v/>
      </c>
      <c r="CH634" t="e">
        <f t="shared" si="474"/>
        <v>#N/A</v>
      </c>
      <c r="CI634" t="e">
        <f t="shared" si="475"/>
        <v>#N/A</v>
      </c>
      <c r="CJ634" s="4" t="str">
        <f t="shared" si="446"/>
        <v/>
      </c>
      <c r="CK634" s="33" t="e">
        <f t="shared" si="447"/>
        <v>#N/A</v>
      </c>
      <c r="CL634" s="4" t="e">
        <f t="shared" si="448"/>
        <v>#N/A</v>
      </c>
      <c r="CM634" s="24" t="str">
        <f t="shared" si="449"/>
        <v/>
      </c>
      <c r="CN634" s="4" t="str">
        <f t="shared" si="450"/>
        <v/>
      </c>
      <c r="CO634" s="4"/>
      <c r="CR634" s="33" t="str">
        <f t="shared" si="478"/>
        <v/>
      </c>
      <c r="CS634" s="4" t="str">
        <f t="shared" si="479"/>
        <v/>
      </c>
      <c r="CT634" t="str">
        <f t="shared" si="480"/>
        <v/>
      </c>
    </row>
    <row r="635" spans="2:98" x14ac:dyDescent="0.3">
      <c r="B635" s="31">
        <v>628</v>
      </c>
      <c r="C635" s="61"/>
      <c r="D635" s="60"/>
      <c r="E635" s="19" t="str">
        <f t="shared" si="433"/>
        <v/>
      </c>
      <c r="F635" s="20" t="e">
        <f t="shared" si="434"/>
        <v>#N/A</v>
      </c>
      <c r="G635" s="21" t="str">
        <f t="shared" si="435"/>
        <v/>
      </c>
      <c r="H635" s="43"/>
      <c r="I635" s="43"/>
      <c r="J635" s="23" t="str">
        <f t="shared" si="451"/>
        <v/>
      </c>
      <c r="K635" s="24" t="str">
        <f t="shared" si="436"/>
        <v/>
      </c>
      <c r="L635" s="24" t="e">
        <f t="shared" si="437"/>
        <v>#N/A</v>
      </c>
      <c r="N635" s="25" t="str">
        <f t="shared" si="452"/>
        <v/>
      </c>
      <c r="O635" s="23" t="str">
        <f t="shared" si="453"/>
        <v/>
      </c>
      <c r="P635" s="26" t="e">
        <f t="shared" si="454"/>
        <v>#N/A</v>
      </c>
      <c r="Q635" t="b">
        <f t="shared" si="438"/>
        <v>0</v>
      </c>
      <c r="R635" s="26" t="e">
        <f t="shared" si="439"/>
        <v>#N/A</v>
      </c>
      <c r="S635" s="44" t="e">
        <f t="shared" si="440"/>
        <v>#N/A</v>
      </c>
      <c r="AC635" t="str">
        <f t="shared" si="455"/>
        <v/>
      </c>
      <c r="AD635" t="str">
        <f t="shared" si="456"/>
        <v/>
      </c>
      <c r="AE635" s="4" t="str">
        <f t="shared" si="441"/>
        <v/>
      </c>
      <c r="AF635" s="4" t="e">
        <f t="shared" si="457"/>
        <v>#N/A</v>
      </c>
      <c r="AG635" s="4" t="e">
        <f t="shared" si="458"/>
        <v>#N/A</v>
      </c>
      <c r="AH635" s="4" t="e">
        <f t="shared" si="442"/>
        <v>#N/A</v>
      </c>
      <c r="AI635" t="str">
        <f t="shared" si="443"/>
        <v/>
      </c>
      <c r="AJ635" t="str">
        <f t="shared" si="444"/>
        <v/>
      </c>
      <c r="AK635" t="str">
        <f t="shared" si="445"/>
        <v/>
      </c>
      <c r="AM635" s="39"/>
      <c r="BB635" s="16" t="e">
        <f t="shared" si="459"/>
        <v>#N/A</v>
      </c>
      <c r="BC635" s="16" t="str">
        <f t="shared" si="460"/>
        <v/>
      </c>
      <c r="BD635" s="16" t="e">
        <f t="shared" si="461"/>
        <v>#N/A</v>
      </c>
      <c r="BE635" s="16" t="str">
        <f t="shared" si="462"/>
        <v/>
      </c>
      <c r="BF635" s="16" t="str">
        <f t="shared" si="463"/>
        <v/>
      </c>
      <c r="BG635" s="16" t="e">
        <f t="shared" si="464"/>
        <v>#N/A</v>
      </c>
      <c r="BH635" s="16" t="e">
        <f t="shared" si="465"/>
        <v>#N/A</v>
      </c>
      <c r="BI635" t="e">
        <f t="shared" si="466"/>
        <v>#N/A</v>
      </c>
      <c r="BJ635" t="e">
        <f t="shared" si="467"/>
        <v>#N/A</v>
      </c>
      <c r="BK635" s="4"/>
      <c r="BL635" s="28" t="str">
        <f t="shared" si="468"/>
        <v/>
      </c>
      <c r="BM635" s="28" t="str">
        <f t="shared" si="469"/>
        <v/>
      </c>
      <c r="BN635" t="str">
        <f t="shared" si="470"/>
        <v/>
      </c>
      <c r="BO635" s="4"/>
      <c r="BP635" s="4"/>
      <c r="BQ635" s="4"/>
      <c r="BR635" s="4"/>
      <c r="BS635" s="4"/>
      <c r="CC635" s="30" t="str">
        <f t="shared" si="471"/>
        <v/>
      </c>
      <c r="CD635" s="24" t="e">
        <f t="shared" si="476"/>
        <v>#N/A</v>
      </c>
      <c r="CE635" s="4" t="e">
        <f t="shared" si="477"/>
        <v>#N/A</v>
      </c>
      <c r="CF635" s="33" t="str">
        <f t="shared" si="472"/>
        <v/>
      </c>
      <c r="CG635" t="str">
        <f t="shared" si="473"/>
        <v/>
      </c>
      <c r="CH635" t="e">
        <f t="shared" si="474"/>
        <v>#N/A</v>
      </c>
      <c r="CI635" t="e">
        <f t="shared" si="475"/>
        <v>#N/A</v>
      </c>
      <c r="CJ635" s="4" t="str">
        <f t="shared" si="446"/>
        <v/>
      </c>
      <c r="CK635" s="33" t="e">
        <f t="shared" si="447"/>
        <v>#N/A</v>
      </c>
      <c r="CL635" s="4" t="e">
        <f t="shared" si="448"/>
        <v>#N/A</v>
      </c>
      <c r="CM635" s="24" t="str">
        <f t="shared" si="449"/>
        <v/>
      </c>
      <c r="CN635" s="4" t="str">
        <f t="shared" si="450"/>
        <v/>
      </c>
      <c r="CO635" s="4"/>
      <c r="CR635" s="33" t="str">
        <f t="shared" si="478"/>
        <v/>
      </c>
      <c r="CS635" s="4" t="str">
        <f t="shared" si="479"/>
        <v/>
      </c>
      <c r="CT635" t="str">
        <f t="shared" si="480"/>
        <v/>
      </c>
    </row>
    <row r="636" spans="2:98" x14ac:dyDescent="0.3">
      <c r="B636" s="31">
        <v>629</v>
      </c>
      <c r="C636" s="61"/>
      <c r="D636" s="60"/>
      <c r="E636" s="19" t="str">
        <f t="shared" si="433"/>
        <v/>
      </c>
      <c r="F636" s="20" t="e">
        <f t="shared" si="434"/>
        <v>#N/A</v>
      </c>
      <c r="G636" s="21" t="str">
        <f t="shared" si="435"/>
        <v/>
      </c>
      <c r="H636" s="43"/>
      <c r="I636" s="43"/>
      <c r="J636" s="23" t="str">
        <f t="shared" si="451"/>
        <v/>
      </c>
      <c r="K636" s="24" t="str">
        <f t="shared" si="436"/>
        <v/>
      </c>
      <c r="L636" s="24" t="e">
        <f t="shared" si="437"/>
        <v>#N/A</v>
      </c>
      <c r="N636" s="25" t="str">
        <f t="shared" si="452"/>
        <v/>
      </c>
      <c r="O636" s="23" t="str">
        <f t="shared" si="453"/>
        <v/>
      </c>
      <c r="P636" s="26" t="e">
        <f t="shared" si="454"/>
        <v>#N/A</v>
      </c>
      <c r="Q636" t="b">
        <f t="shared" si="438"/>
        <v>0</v>
      </c>
      <c r="R636" s="26" t="e">
        <f t="shared" si="439"/>
        <v>#N/A</v>
      </c>
      <c r="S636" s="44" t="e">
        <f t="shared" si="440"/>
        <v>#N/A</v>
      </c>
      <c r="AC636" t="str">
        <f t="shared" si="455"/>
        <v/>
      </c>
      <c r="AD636" t="str">
        <f t="shared" si="456"/>
        <v/>
      </c>
      <c r="AE636" s="4" t="str">
        <f t="shared" si="441"/>
        <v/>
      </c>
      <c r="AF636" s="4" t="e">
        <f t="shared" si="457"/>
        <v>#N/A</v>
      </c>
      <c r="AG636" s="4" t="e">
        <f t="shared" si="458"/>
        <v>#N/A</v>
      </c>
      <c r="AH636" s="4" t="e">
        <f t="shared" si="442"/>
        <v>#N/A</v>
      </c>
      <c r="AI636" t="str">
        <f t="shared" si="443"/>
        <v/>
      </c>
      <c r="AJ636" t="str">
        <f t="shared" si="444"/>
        <v/>
      </c>
      <c r="AK636" t="str">
        <f t="shared" si="445"/>
        <v/>
      </c>
      <c r="AM636" s="39"/>
      <c r="BB636" s="16" t="e">
        <f t="shared" si="459"/>
        <v>#N/A</v>
      </c>
      <c r="BC636" s="16" t="str">
        <f t="shared" si="460"/>
        <v/>
      </c>
      <c r="BD636" s="16" t="e">
        <f t="shared" si="461"/>
        <v>#N/A</v>
      </c>
      <c r="BE636" s="16" t="str">
        <f t="shared" si="462"/>
        <v/>
      </c>
      <c r="BF636" s="16" t="str">
        <f t="shared" si="463"/>
        <v/>
      </c>
      <c r="BG636" s="16" t="e">
        <f t="shared" si="464"/>
        <v>#N/A</v>
      </c>
      <c r="BH636" s="16" t="e">
        <f t="shared" si="465"/>
        <v>#N/A</v>
      </c>
      <c r="BI636" t="e">
        <f t="shared" si="466"/>
        <v>#N/A</v>
      </c>
      <c r="BJ636" t="e">
        <f t="shared" si="467"/>
        <v>#N/A</v>
      </c>
      <c r="BK636" s="4"/>
      <c r="BL636" s="28" t="str">
        <f t="shared" si="468"/>
        <v/>
      </c>
      <c r="BM636" s="28" t="str">
        <f t="shared" si="469"/>
        <v/>
      </c>
      <c r="BN636" t="str">
        <f t="shared" si="470"/>
        <v/>
      </c>
      <c r="BO636" s="4"/>
      <c r="BP636" s="4"/>
      <c r="BQ636" s="4"/>
      <c r="BR636" s="4"/>
      <c r="BS636" s="4"/>
      <c r="CC636" s="30" t="str">
        <f t="shared" si="471"/>
        <v/>
      </c>
      <c r="CD636" s="24" t="e">
        <f t="shared" si="476"/>
        <v>#N/A</v>
      </c>
      <c r="CE636" s="4" t="e">
        <f t="shared" si="477"/>
        <v>#N/A</v>
      </c>
      <c r="CF636" s="33" t="str">
        <f t="shared" si="472"/>
        <v/>
      </c>
      <c r="CG636" t="str">
        <f t="shared" si="473"/>
        <v/>
      </c>
      <c r="CH636" t="e">
        <f t="shared" si="474"/>
        <v>#N/A</v>
      </c>
      <c r="CI636" t="e">
        <f t="shared" si="475"/>
        <v>#N/A</v>
      </c>
      <c r="CJ636" s="4" t="str">
        <f t="shared" si="446"/>
        <v/>
      </c>
      <c r="CK636" s="33" t="e">
        <f t="shared" si="447"/>
        <v>#N/A</v>
      </c>
      <c r="CL636" s="4" t="e">
        <f t="shared" si="448"/>
        <v>#N/A</v>
      </c>
      <c r="CM636" s="24" t="str">
        <f t="shared" si="449"/>
        <v/>
      </c>
      <c r="CN636" s="4" t="str">
        <f t="shared" si="450"/>
        <v/>
      </c>
      <c r="CO636" s="4"/>
      <c r="CR636" s="33" t="str">
        <f t="shared" si="478"/>
        <v/>
      </c>
      <c r="CS636" s="4" t="str">
        <f t="shared" si="479"/>
        <v/>
      </c>
      <c r="CT636" t="str">
        <f t="shared" si="480"/>
        <v/>
      </c>
    </row>
    <row r="637" spans="2:98" x14ac:dyDescent="0.3">
      <c r="B637" s="31">
        <v>630</v>
      </c>
      <c r="C637" s="61"/>
      <c r="D637" s="60"/>
      <c r="E637" s="19" t="str">
        <f t="shared" si="433"/>
        <v/>
      </c>
      <c r="F637" s="20" t="e">
        <f t="shared" si="434"/>
        <v>#N/A</v>
      </c>
      <c r="G637" s="21" t="str">
        <f t="shared" si="435"/>
        <v/>
      </c>
      <c r="H637" s="43"/>
      <c r="I637" s="43"/>
      <c r="J637" s="23" t="str">
        <f t="shared" si="451"/>
        <v/>
      </c>
      <c r="K637" s="24" t="str">
        <f t="shared" si="436"/>
        <v/>
      </c>
      <c r="L637" s="24" t="e">
        <f t="shared" si="437"/>
        <v>#N/A</v>
      </c>
      <c r="N637" s="25" t="str">
        <f t="shared" si="452"/>
        <v/>
      </c>
      <c r="O637" s="23" t="str">
        <f t="shared" si="453"/>
        <v/>
      </c>
      <c r="P637" s="26" t="e">
        <f t="shared" si="454"/>
        <v>#N/A</v>
      </c>
      <c r="Q637" t="b">
        <f t="shared" si="438"/>
        <v>0</v>
      </c>
      <c r="R637" s="26" t="e">
        <f t="shared" si="439"/>
        <v>#N/A</v>
      </c>
      <c r="S637" s="44" t="e">
        <f t="shared" si="440"/>
        <v>#N/A</v>
      </c>
      <c r="AC637" t="str">
        <f t="shared" si="455"/>
        <v/>
      </c>
      <c r="AD637" t="str">
        <f t="shared" si="456"/>
        <v/>
      </c>
      <c r="AE637" s="4" t="str">
        <f t="shared" si="441"/>
        <v/>
      </c>
      <c r="AF637" s="4" t="e">
        <f t="shared" si="457"/>
        <v>#N/A</v>
      </c>
      <c r="AG637" s="4" t="e">
        <f t="shared" si="458"/>
        <v>#N/A</v>
      </c>
      <c r="AH637" s="4" t="e">
        <f t="shared" si="442"/>
        <v>#N/A</v>
      </c>
      <c r="AI637" t="str">
        <f t="shared" si="443"/>
        <v/>
      </c>
      <c r="AJ637" t="str">
        <f t="shared" si="444"/>
        <v/>
      </c>
      <c r="AK637" t="str">
        <f t="shared" si="445"/>
        <v/>
      </c>
      <c r="AM637" s="39"/>
      <c r="BB637" s="16" t="e">
        <f t="shared" si="459"/>
        <v>#N/A</v>
      </c>
      <c r="BC637" s="16" t="str">
        <f t="shared" si="460"/>
        <v/>
      </c>
      <c r="BD637" s="16" t="e">
        <f t="shared" si="461"/>
        <v>#N/A</v>
      </c>
      <c r="BE637" s="16" t="str">
        <f t="shared" si="462"/>
        <v/>
      </c>
      <c r="BF637" s="16" t="str">
        <f t="shared" si="463"/>
        <v/>
      </c>
      <c r="BG637" s="16" t="e">
        <f t="shared" si="464"/>
        <v>#N/A</v>
      </c>
      <c r="BH637" s="16" t="e">
        <f t="shared" si="465"/>
        <v>#N/A</v>
      </c>
      <c r="BI637" t="e">
        <f t="shared" si="466"/>
        <v>#N/A</v>
      </c>
      <c r="BJ637" t="e">
        <f t="shared" si="467"/>
        <v>#N/A</v>
      </c>
      <c r="BK637" s="4"/>
      <c r="BL637" s="28" t="str">
        <f t="shared" si="468"/>
        <v/>
      </c>
      <c r="BM637" s="28" t="str">
        <f t="shared" si="469"/>
        <v/>
      </c>
      <c r="BN637" t="str">
        <f t="shared" si="470"/>
        <v/>
      </c>
      <c r="BO637" s="4"/>
      <c r="BP637" s="4"/>
      <c r="BQ637" s="4"/>
      <c r="BR637" s="4"/>
      <c r="BS637" s="4"/>
      <c r="CC637" s="30" t="str">
        <f t="shared" si="471"/>
        <v/>
      </c>
      <c r="CD637" s="24" t="e">
        <f t="shared" si="476"/>
        <v>#N/A</v>
      </c>
      <c r="CE637" s="4" t="e">
        <f t="shared" si="477"/>
        <v>#N/A</v>
      </c>
      <c r="CF637" s="33" t="str">
        <f t="shared" si="472"/>
        <v/>
      </c>
      <c r="CG637" t="str">
        <f t="shared" si="473"/>
        <v/>
      </c>
      <c r="CH637" t="e">
        <f t="shared" si="474"/>
        <v>#N/A</v>
      </c>
      <c r="CI637" t="e">
        <f t="shared" si="475"/>
        <v>#N/A</v>
      </c>
      <c r="CJ637" s="4" t="str">
        <f t="shared" si="446"/>
        <v/>
      </c>
      <c r="CK637" s="33" t="e">
        <f t="shared" si="447"/>
        <v>#N/A</v>
      </c>
      <c r="CL637" s="4" t="e">
        <f t="shared" si="448"/>
        <v>#N/A</v>
      </c>
      <c r="CM637" s="24" t="str">
        <f t="shared" si="449"/>
        <v/>
      </c>
      <c r="CN637" s="4" t="str">
        <f t="shared" si="450"/>
        <v/>
      </c>
      <c r="CO637" s="4"/>
      <c r="CR637" s="33" t="str">
        <f t="shared" si="478"/>
        <v/>
      </c>
      <c r="CS637" s="4" t="str">
        <f t="shared" si="479"/>
        <v/>
      </c>
      <c r="CT637" t="str">
        <f t="shared" si="480"/>
        <v/>
      </c>
    </row>
    <row r="638" spans="2:98" x14ac:dyDescent="0.3">
      <c r="B638" s="31">
        <v>631</v>
      </c>
      <c r="C638" s="61"/>
      <c r="D638" s="60"/>
      <c r="E638" s="19" t="str">
        <f t="shared" si="433"/>
        <v/>
      </c>
      <c r="F638" s="20" t="e">
        <f t="shared" si="434"/>
        <v>#N/A</v>
      </c>
      <c r="G638" s="21" t="str">
        <f t="shared" si="435"/>
        <v/>
      </c>
      <c r="H638" s="43"/>
      <c r="I638" s="43"/>
      <c r="J638" s="23" t="str">
        <f t="shared" si="451"/>
        <v/>
      </c>
      <c r="K638" s="24" t="str">
        <f t="shared" si="436"/>
        <v/>
      </c>
      <c r="L638" s="24" t="e">
        <f t="shared" si="437"/>
        <v>#N/A</v>
      </c>
      <c r="N638" s="25" t="str">
        <f t="shared" si="452"/>
        <v/>
      </c>
      <c r="O638" s="23" t="str">
        <f t="shared" si="453"/>
        <v/>
      </c>
      <c r="P638" s="26" t="e">
        <f t="shared" si="454"/>
        <v>#N/A</v>
      </c>
      <c r="Q638" t="b">
        <f t="shared" si="438"/>
        <v>0</v>
      </c>
      <c r="R638" s="26" t="e">
        <f t="shared" si="439"/>
        <v>#N/A</v>
      </c>
      <c r="S638" s="44" t="e">
        <f t="shared" si="440"/>
        <v>#N/A</v>
      </c>
      <c r="AC638" t="str">
        <f t="shared" si="455"/>
        <v/>
      </c>
      <c r="AD638" t="str">
        <f t="shared" si="456"/>
        <v/>
      </c>
      <c r="AE638" s="4" t="str">
        <f t="shared" si="441"/>
        <v/>
      </c>
      <c r="AF638" s="4" t="e">
        <f t="shared" si="457"/>
        <v>#N/A</v>
      </c>
      <c r="AG638" s="4" t="e">
        <f t="shared" si="458"/>
        <v>#N/A</v>
      </c>
      <c r="AH638" s="4" t="e">
        <f t="shared" si="442"/>
        <v>#N/A</v>
      </c>
      <c r="AI638" t="str">
        <f t="shared" si="443"/>
        <v/>
      </c>
      <c r="AJ638" t="str">
        <f t="shared" si="444"/>
        <v/>
      </c>
      <c r="AK638" t="str">
        <f t="shared" si="445"/>
        <v/>
      </c>
      <c r="AM638" s="39"/>
      <c r="BB638" s="16" t="e">
        <f t="shared" si="459"/>
        <v>#N/A</v>
      </c>
      <c r="BC638" s="16" t="str">
        <f t="shared" si="460"/>
        <v/>
      </c>
      <c r="BD638" s="16" t="e">
        <f t="shared" si="461"/>
        <v>#N/A</v>
      </c>
      <c r="BE638" s="16" t="str">
        <f t="shared" si="462"/>
        <v/>
      </c>
      <c r="BF638" s="16" t="str">
        <f t="shared" si="463"/>
        <v/>
      </c>
      <c r="BG638" s="16" t="e">
        <f t="shared" si="464"/>
        <v>#N/A</v>
      </c>
      <c r="BH638" s="16" t="e">
        <f t="shared" si="465"/>
        <v>#N/A</v>
      </c>
      <c r="BI638" t="e">
        <f t="shared" si="466"/>
        <v>#N/A</v>
      </c>
      <c r="BJ638" t="e">
        <f t="shared" si="467"/>
        <v>#N/A</v>
      </c>
      <c r="BK638" s="4"/>
      <c r="BL638" s="28" t="str">
        <f t="shared" si="468"/>
        <v/>
      </c>
      <c r="BM638" s="28" t="str">
        <f t="shared" si="469"/>
        <v/>
      </c>
      <c r="BN638" t="str">
        <f t="shared" si="470"/>
        <v/>
      </c>
      <c r="BO638" s="4"/>
      <c r="BP638" s="4"/>
      <c r="BQ638" s="4"/>
      <c r="BR638" s="4"/>
      <c r="BS638" s="4"/>
      <c r="CC638" s="30" t="str">
        <f t="shared" si="471"/>
        <v/>
      </c>
      <c r="CD638" s="24" t="e">
        <f t="shared" si="476"/>
        <v>#N/A</v>
      </c>
      <c r="CE638" s="4" t="e">
        <f t="shared" si="477"/>
        <v>#N/A</v>
      </c>
      <c r="CF638" s="33" t="str">
        <f t="shared" si="472"/>
        <v/>
      </c>
      <c r="CG638" t="str">
        <f t="shared" si="473"/>
        <v/>
      </c>
      <c r="CH638" t="e">
        <f t="shared" si="474"/>
        <v>#N/A</v>
      </c>
      <c r="CI638" t="e">
        <f t="shared" si="475"/>
        <v>#N/A</v>
      </c>
      <c r="CJ638" s="4" t="str">
        <f t="shared" si="446"/>
        <v/>
      </c>
      <c r="CK638" s="33" t="e">
        <f t="shared" si="447"/>
        <v>#N/A</v>
      </c>
      <c r="CL638" s="4" t="e">
        <f t="shared" si="448"/>
        <v>#N/A</v>
      </c>
      <c r="CM638" s="24" t="str">
        <f t="shared" si="449"/>
        <v/>
      </c>
      <c r="CN638" s="4" t="str">
        <f t="shared" si="450"/>
        <v/>
      </c>
      <c r="CO638" s="4"/>
      <c r="CR638" s="33" t="str">
        <f t="shared" si="478"/>
        <v/>
      </c>
      <c r="CS638" s="4" t="str">
        <f t="shared" si="479"/>
        <v/>
      </c>
      <c r="CT638" t="str">
        <f t="shared" si="480"/>
        <v/>
      </c>
    </row>
    <row r="639" spans="2:98" x14ac:dyDescent="0.3">
      <c r="B639" s="31">
        <v>632</v>
      </c>
      <c r="C639" s="61"/>
      <c r="D639" s="60"/>
      <c r="E639" s="19" t="str">
        <f t="shared" si="433"/>
        <v/>
      </c>
      <c r="F639" s="20" t="e">
        <f t="shared" si="434"/>
        <v>#N/A</v>
      </c>
      <c r="G639" s="21" t="str">
        <f t="shared" si="435"/>
        <v/>
      </c>
      <c r="H639" s="43"/>
      <c r="I639" s="43"/>
      <c r="J639" s="23" t="str">
        <f t="shared" si="451"/>
        <v/>
      </c>
      <c r="K639" s="24" t="str">
        <f t="shared" si="436"/>
        <v/>
      </c>
      <c r="L639" s="24" t="e">
        <f t="shared" si="437"/>
        <v>#N/A</v>
      </c>
      <c r="N639" s="25" t="str">
        <f t="shared" si="452"/>
        <v/>
      </c>
      <c r="O639" s="23" t="str">
        <f t="shared" si="453"/>
        <v/>
      </c>
      <c r="P639" s="26" t="e">
        <f t="shared" si="454"/>
        <v>#N/A</v>
      </c>
      <c r="Q639" t="b">
        <f t="shared" si="438"/>
        <v>0</v>
      </c>
      <c r="R639" s="26" t="e">
        <f t="shared" si="439"/>
        <v>#N/A</v>
      </c>
      <c r="S639" s="44" t="e">
        <f t="shared" si="440"/>
        <v>#N/A</v>
      </c>
      <c r="AC639" t="str">
        <f t="shared" si="455"/>
        <v/>
      </c>
      <c r="AD639" t="str">
        <f t="shared" si="456"/>
        <v/>
      </c>
      <c r="AE639" s="4" t="str">
        <f t="shared" si="441"/>
        <v/>
      </c>
      <c r="AF639" s="4" t="e">
        <f t="shared" si="457"/>
        <v>#N/A</v>
      </c>
      <c r="AG639" s="4" t="e">
        <f t="shared" si="458"/>
        <v>#N/A</v>
      </c>
      <c r="AH639" s="4" t="e">
        <f t="shared" si="442"/>
        <v>#N/A</v>
      </c>
      <c r="AI639" t="str">
        <f t="shared" si="443"/>
        <v/>
      </c>
      <c r="AJ639" t="str">
        <f t="shared" si="444"/>
        <v/>
      </c>
      <c r="AK639" t="str">
        <f t="shared" si="445"/>
        <v/>
      </c>
      <c r="AM639" s="39"/>
      <c r="BB639" s="16" t="e">
        <f t="shared" si="459"/>
        <v>#N/A</v>
      </c>
      <c r="BC639" s="16" t="str">
        <f t="shared" si="460"/>
        <v/>
      </c>
      <c r="BD639" s="16" t="e">
        <f t="shared" si="461"/>
        <v>#N/A</v>
      </c>
      <c r="BE639" s="16" t="str">
        <f t="shared" si="462"/>
        <v/>
      </c>
      <c r="BF639" s="16" t="str">
        <f t="shared" si="463"/>
        <v/>
      </c>
      <c r="BG639" s="16" t="e">
        <f t="shared" si="464"/>
        <v>#N/A</v>
      </c>
      <c r="BH639" s="16" t="e">
        <f t="shared" si="465"/>
        <v>#N/A</v>
      </c>
      <c r="BI639" t="e">
        <f t="shared" si="466"/>
        <v>#N/A</v>
      </c>
      <c r="BJ639" t="e">
        <f t="shared" si="467"/>
        <v>#N/A</v>
      </c>
      <c r="BK639" s="4"/>
      <c r="BL639" s="28" t="str">
        <f t="shared" si="468"/>
        <v/>
      </c>
      <c r="BM639" s="28" t="str">
        <f t="shared" si="469"/>
        <v/>
      </c>
      <c r="BN639" t="str">
        <f t="shared" si="470"/>
        <v/>
      </c>
      <c r="BO639" s="4"/>
      <c r="BP639" s="4"/>
      <c r="BQ639" s="4"/>
      <c r="BR639" s="4"/>
      <c r="BS639" s="4"/>
      <c r="CC639" s="30" t="str">
        <f t="shared" si="471"/>
        <v/>
      </c>
      <c r="CD639" s="24" t="e">
        <f t="shared" si="476"/>
        <v>#N/A</v>
      </c>
      <c r="CE639" s="4" t="e">
        <f t="shared" si="477"/>
        <v>#N/A</v>
      </c>
      <c r="CF639" s="33" t="str">
        <f t="shared" si="472"/>
        <v/>
      </c>
      <c r="CG639" t="str">
        <f t="shared" si="473"/>
        <v/>
      </c>
      <c r="CH639" t="e">
        <f t="shared" si="474"/>
        <v>#N/A</v>
      </c>
      <c r="CI639" t="e">
        <f t="shared" si="475"/>
        <v>#N/A</v>
      </c>
      <c r="CJ639" s="4" t="str">
        <f t="shared" si="446"/>
        <v/>
      </c>
      <c r="CK639" s="33" t="e">
        <f t="shared" si="447"/>
        <v>#N/A</v>
      </c>
      <c r="CL639" s="4" t="e">
        <f t="shared" si="448"/>
        <v>#N/A</v>
      </c>
      <c r="CM639" s="24" t="str">
        <f t="shared" si="449"/>
        <v/>
      </c>
      <c r="CN639" s="4" t="str">
        <f t="shared" si="450"/>
        <v/>
      </c>
      <c r="CO639" s="4"/>
      <c r="CR639" s="33" t="str">
        <f t="shared" si="478"/>
        <v/>
      </c>
      <c r="CS639" s="4" t="str">
        <f t="shared" si="479"/>
        <v/>
      </c>
      <c r="CT639" t="str">
        <f t="shared" si="480"/>
        <v/>
      </c>
    </row>
    <row r="640" spans="2:98" x14ac:dyDescent="0.3">
      <c r="B640" s="31">
        <v>633</v>
      </c>
      <c r="C640" s="61"/>
      <c r="D640" s="60"/>
      <c r="E640" s="19" t="str">
        <f t="shared" si="433"/>
        <v/>
      </c>
      <c r="F640" s="20" t="e">
        <f t="shared" si="434"/>
        <v>#N/A</v>
      </c>
      <c r="G640" s="21" t="str">
        <f t="shared" si="435"/>
        <v/>
      </c>
      <c r="H640" s="43"/>
      <c r="I640" s="43"/>
      <c r="J640" s="23" t="str">
        <f t="shared" si="451"/>
        <v/>
      </c>
      <c r="K640" s="24" t="str">
        <f t="shared" si="436"/>
        <v/>
      </c>
      <c r="L640" s="24" t="e">
        <f t="shared" si="437"/>
        <v>#N/A</v>
      </c>
      <c r="N640" s="25" t="str">
        <f t="shared" si="452"/>
        <v/>
      </c>
      <c r="O640" s="23" t="str">
        <f t="shared" si="453"/>
        <v/>
      </c>
      <c r="P640" s="26" t="e">
        <f t="shared" si="454"/>
        <v>#N/A</v>
      </c>
      <c r="Q640" t="b">
        <f t="shared" si="438"/>
        <v>0</v>
      </c>
      <c r="R640" s="26" t="e">
        <f t="shared" si="439"/>
        <v>#N/A</v>
      </c>
      <c r="S640" s="44" t="e">
        <f t="shared" si="440"/>
        <v>#N/A</v>
      </c>
      <c r="AC640" t="str">
        <f t="shared" si="455"/>
        <v/>
      </c>
      <c r="AD640" t="str">
        <f t="shared" si="456"/>
        <v/>
      </c>
      <c r="AE640" s="4" t="str">
        <f t="shared" si="441"/>
        <v/>
      </c>
      <c r="AF640" s="4" t="e">
        <f t="shared" si="457"/>
        <v>#N/A</v>
      </c>
      <c r="AG640" s="4" t="e">
        <f t="shared" si="458"/>
        <v>#N/A</v>
      </c>
      <c r="AH640" s="4" t="e">
        <f t="shared" si="442"/>
        <v>#N/A</v>
      </c>
      <c r="AI640" t="str">
        <f t="shared" si="443"/>
        <v/>
      </c>
      <c r="AJ640" t="str">
        <f t="shared" si="444"/>
        <v/>
      </c>
      <c r="AK640" t="str">
        <f t="shared" si="445"/>
        <v/>
      </c>
      <c r="AM640" s="39"/>
      <c r="BB640" s="16" t="e">
        <f t="shared" si="459"/>
        <v>#N/A</v>
      </c>
      <c r="BC640" s="16" t="str">
        <f t="shared" si="460"/>
        <v/>
      </c>
      <c r="BD640" s="16" t="e">
        <f t="shared" si="461"/>
        <v>#N/A</v>
      </c>
      <c r="BE640" s="16" t="str">
        <f t="shared" si="462"/>
        <v/>
      </c>
      <c r="BF640" s="16" t="str">
        <f t="shared" si="463"/>
        <v/>
      </c>
      <c r="BG640" s="16" t="e">
        <f t="shared" si="464"/>
        <v>#N/A</v>
      </c>
      <c r="BH640" s="16" t="e">
        <f t="shared" si="465"/>
        <v>#N/A</v>
      </c>
      <c r="BI640" t="e">
        <f t="shared" si="466"/>
        <v>#N/A</v>
      </c>
      <c r="BJ640" t="e">
        <f t="shared" si="467"/>
        <v>#N/A</v>
      </c>
      <c r="BK640" s="4"/>
      <c r="BL640" s="28" t="str">
        <f t="shared" si="468"/>
        <v/>
      </c>
      <c r="BM640" s="28" t="str">
        <f t="shared" si="469"/>
        <v/>
      </c>
      <c r="BN640" t="str">
        <f t="shared" si="470"/>
        <v/>
      </c>
      <c r="BO640" s="4"/>
      <c r="BP640" s="4"/>
      <c r="BQ640" s="4"/>
      <c r="BR640" s="4"/>
      <c r="BS640" s="4"/>
      <c r="CC640" s="30" t="str">
        <f t="shared" si="471"/>
        <v/>
      </c>
      <c r="CD640" s="24" t="e">
        <f t="shared" si="476"/>
        <v>#N/A</v>
      </c>
      <c r="CE640" s="4" t="e">
        <f t="shared" si="477"/>
        <v>#N/A</v>
      </c>
      <c r="CF640" s="33" t="str">
        <f t="shared" si="472"/>
        <v/>
      </c>
      <c r="CG640" t="str">
        <f t="shared" si="473"/>
        <v/>
      </c>
      <c r="CH640" t="e">
        <f t="shared" si="474"/>
        <v>#N/A</v>
      </c>
      <c r="CI640" t="e">
        <f t="shared" si="475"/>
        <v>#N/A</v>
      </c>
      <c r="CJ640" s="4" t="str">
        <f t="shared" si="446"/>
        <v/>
      </c>
      <c r="CK640" s="33" t="e">
        <f t="shared" si="447"/>
        <v>#N/A</v>
      </c>
      <c r="CL640" s="4" t="e">
        <f t="shared" si="448"/>
        <v>#N/A</v>
      </c>
      <c r="CM640" s="24" t="str">
        <f t="shared" si="449"/>
        <v/>
      </c>
      <c r="CN640" s="4" t="str">
        <f t="shared" si="450"/>
        <v/>
      </c>
      <c r="CO640" s="4"/>
      <c r="CR640" s="33" t="str">
        <f t="shared" si="478"/>
        <v/>
      </c>
      <c r="CS640" s="4" t="str">
        <f t="shared" si="479"/>
        <v/>
      </c>
      <c r="CT640" t="str">
        <f t="shared" si="480"/>
        <v/>
      </c>
    </row>
    <row r="641" spans="2:98" x14ac:dyDescent="0.3">
      <c r="B641" s="31">
        <v>634</v>
      </c>
      <c r="C641" s="61"/>
      <c r="D641" s="60"/>
      <c r="E641" s="19" t="str">
        <f t="shared" si="433"/>
        <v/>
      </c>
      <c r="F641" s="20" t="e">
        <f t="shared" si="434"/>
        <v>#N/A</v>
      </c>
      <c r="G641" s="21" t="str">
        <f t="shared" si="435"/>
        <v/>
      </c>
      <c r="H641" s="43"/>
      <c r="I641" s="43"/>
      <c r="J641" s="23" t="str">
        <f t="shared" si="451"/>
        <v/>
      </c>
      <c r="K641" s="24" t="str">
        <f t="shared" si="436"/>
        <v/>
      </c>
      <c r="L641" s="24" t="e">
        <f t="shared" si="437"/>
        <v>#N/A</v>
      </c>
      <c r="N641" s="25" t="str">
        <f t="shared" si="452"/>
        <v/>
      </c>
      <c r="O641" s="23" t="str">
        <f t="shared" si="453"/>
        <v/>
      </c>
      <c r="P641" s="26" t="e">
        <f t="shared" si="454"/>
        <v>#N/A</v>
      </c>
      <c r="Q641" t="b">
        <f t="shared" si="438"/>
        <v>0</v>
      </c>
      <c r="R641" s="26" t="e">
        <f t="shared" si="439"/>
        <v>#N/A</v>
      </c>
      <c r="S641" s="44" t="e">
        <f t="shared" si="440"/>
        <v>#N/A</v>
      </c>
      <c r="AC641" t="str">
        <f t="shared" si="455"/>
        <v/>
      </c>
      <c r="AD641" t="str">
        <f t="shared" si="456"/>
        <v/>
      </c>
      <c r="AE641" s="4" t="str">
        <f t="shared" si="441"/>
        <v/>
      </c>
      <c r="AF641" s="4" t="e">
        <f t="shared" si="457"/>
        <v>#N/A</v>
      </c>
      <c r="AG641" s="4" t="e">
        <f t="shared" si="458"/>
        <v>#N/A</v>
      </c>
      <c r="AH641" s="4" t="e">
        <f t="shared" si="442"/>
        <v>#N/A</v>
      </c>
      <c r="AI641" t="str">
        <f t="shared" si="443"/>
        <v/>
      </c>
      <c r="AJ641" t="str">
        <f t="shared" si="444"/>
        <v/>
      </c>
      <c r="AK641" t="str">
        <f t="shared" si="445"/>
        <v/>
      </c>
      <c r="AM641" s="39"/>
      <c r="BB641" s="16" t="e">
        <f t="shared" si="459"/>
        <v>#N/A</v>
      </c>
      <c r="BC641" s="16" t="str">
        <f t="shared" si="460"/>
        <v/>
      </c>
      <c r="BD641" s="16" t="e">
        <f t="shared" si="461"/>
        <v>#N/A</v>
      </c>
      <c r="BE641" s="16" t="str">
        <f t="shared" si="462"/>
        <v/>
      </c>
      <c r="BF641" s="16" t="str">
        <f t="shared" si="463"/>
        <v/>
      </c>
      <c r="BG641" s="16" t="e">
        <f t="shared" si="464"/>
        <v>#N/A</v>
      </c>
      <c r="BH641" s="16" t="e">
        <f t="shared" si="465"/>
        <v>#N/A</v>
      </c>
      <c r="BI641" t="e">
        <f t="shared" si="466"/>
        <v>#N/A</v>
      </c>
      <c r="BJ641" t="e">
        <f t="shared" si="467"/>
        <v>#N/A</v>
      </c>
      <c r="BK641" s="4"/>
      <c r="BL641" s="28" t="str">
        <f t="shared" si="468"/>
        <v/>
      </c>
      <c r="BM641" s="28" t="str">
        <f t="shared" si="469"/>
        <v/>
      </c>
      <c r="BN641" t="str">
        <f t="shared" si="470"/>
        <v/>
      </c>
      <c r="BO641" s="4"/>
      <c r="BP641" s="4"/>
      <c r="BQ641" s="4"/>
      <c r="BR641" s="4"/>
      <c r="BS641" s="4"/>
      <c r="CC641" s="30" t="str">
        <f t="shared" si="471"/>
        <v/>
      </c>
      <c r="CD641" s="24" t="e">
        <f t="shared" si="476"/>
        <v>#N/A</v>
      </c>
      <c r="CE641" s="4" t="e">
        <f t="shared" si="477"/>
        <v>#N/A</v>
      </c>
      <c r="CF641" s="33" t="str">
        <f t="shared" si="472"/>
        <v/>
      </c>
      <c r="CG641" t="str">
        <f t="shared" si="473"/>
        <v/>
      </c>
      <c r="CH641" t="e">
        <f t="shared" si="474"/>
        <v>#N/A</v>
      </c>
      <c r="CI641" t="e">
        <f t="shared" si="475"/>
        <v>#N/A</v>
      </c>
      <c r="CJ641" s="4" t="str">
        <f t="shared" si="446"/>
        <v/>
      </c>
      <c r="CK641" s="33" t="e">
        <f t="shared" si="447"/>
        <v>#N/A</v>
      </c>
      <c r="CL641" s="4" t="e">
        <f t="shared" si="448"/>
        <v>#N/A</v>
      </c>
      <c r="CM641" s="24" t="str">
        <f t="shared" si="449"/>
        <v/>
      </c>
      <c r="CN641" s="4" t="str">
        <f t="shared" si="450"/>
        <v/>
      </c>
      <c r="CO641" s="4"/>
      <c r="CR641" s="33" t="str">
        <f t="shared" si="478"/>
        <v/>
      </c>
      <c r="CS641" s="4" t="str">
        <f t="shared" si="479"/>
        <v/>
      </c>
      <c r="CT641" t="str">
        <f t="shared" si="480"/>
        <v/>
      </c>
    </row>
    <row r="642" spans="2:98" x14ac:dyDescent="0.3">
      <c r="B642" s="31">
        <v>635</v>
      </c>
      <c r="C642" s="61"/>
      <c r="D642" s="60"/>
      <c r="E642" s="19" t="str">
        <f t="shared" ref="E642:E705" si="481">IF(C642&gt;0,C642-C641,"")</f>
        <v/>
      </c>
      <c r="F642" s="20" t="e">
        <f t="shared" ref="F642:F705" si="482">IF(ISNUMBER(D642),((C642^0.5+C641^0.5)/2)^2,NA())</f>
        <v>#N/A</v>
      </c>
      <c r="G642" s="21" t="str">
        <f t="shared" ref="G642:G705" si="483">IF(ISNUMBER(C642),($D642-$D641)/(C642-C641),"")</f>
        <v/>
      </c>
      <c r="H642" s="43"/>
      <c r="I642" s="43"/>
      <c r="J642" s="23" t="str">
        <f t="shared" si="451"/>
        <v/>
      </c>
      <c r="K642" s="24" t="str">
        <f t="shared" ref="K642:K705" si="484">IF(ISNUMBER(C642),100*ABS((D642-J642)/D642),"")</f>
        <v/>
      </c>
      <c r="L642" s="24" t="e">
        <f t="shared" ref="L642:L705" si="485">IF(K642&gt;2,NA(),K642)</f>
        <v>#N/A</v>
      </c>
      <c r="N642" s="25" t="str">
        <f t="shared" si="452"/>
        <v/>
      </c>
      <c r="O642" s="23" t="str">
        <f t="shared" si="453"/>
        <v/>
      </c>
      <c r="P642" s="26" t="e">
        <f t="shared" si="454"/>
        <v>#N/A</v>
      </c>
      <c r="Q642" t="b">
        <f t="shared" ref="Q642:Q705" si="486">K642&lt;$M$8</f>
        <v>0</v>
      </c>
      <c r="R642" s="26" t="e">
        <f t="shared" ref="R642:R705" si="487">IF(ISNUMBER(N641),F642,NA())</f>
        <v>#N/A</v>
      </c>
      <c r="S642" s="44" t="e">
        <f t="shared" ref="S642:S705" si="488">IF(ISNUMBER(N641),G642,NA())</f>
        <v>#N/A</v>
      </c>
      <c r="AC642" t="str">
        <f t="shared" si="455"/>
        <v/>
      </c>
      <c r="AD642" t="str">
        <f t="shared" si="456"/>
        <v/>
      </c>
      <c r="AE642" s="4" t="str">
        <f t="shared" ref="AE642:AE705" si="489">IF(ISNUMBER(AD642),AD642^0.5,"")</f>
        <v/>
      </c>
      <c r="AF642" s="4" t="e">
        <f t="shared" si="457"/>
        <v>#N/A</v>
      </c>
      <c r="AG642" s="4" t="e">
        <f t="shared" si="458"/>
        <v>#N/A</v>
      </c>
      <c r="AH642" s="4" t="e">
        <f t="shared" ref="AH642:AH705" si="490">IF(ISNUMBER(AD642),AD642^0.5,NA())</f>
        <v>#N/A</v>
      </c>
      <c r="AI642" t="str">
        <f t="shared" ref="AI642:AI705" si="491">IF(ISNUMBER(AF642),$AM$8*AE642+$AN$8*AD642,"")</f>
        <v/>
      </c>
      <c r="AJ642" t="str">
        <f t="shared" ref="AJ642:AJ705" si="492">IF(ISNUMBER(AF642),AF642^2,"")</f>
        <v/>
      </c>
      <c r="AK642" t="str">
        <f t="shared" ref="AK642:AK705" si="493">IF(ISNUMBER(AF642),(AF642-AI642)^2,"")</f>
        <v/>
      </c>
      <c r="AM642" s="39"/>
      <c r="BB642" s="16" t="e">
        <f t="shared" si="459"/>
        <v>#N/A</v>
      </c>
      <c r="BC642" s="16" t="str">
        <f t="shared" si="460"/>
        <v/>
      </c>
      <c r="BD642" s="16" t="e">
        <f t="shared" si="461"/>
        <v>#N/A</v>
      </c>
      <c r="BE642" s="16" t="str">
        <f t="shared" si="462"/>
        <v/>
      </c>
      <c r="BF642" s="16" t="str">
        <f t="shared" si="463"/>
        <v/>
      </c>
      <c r="BG642" s="16" t="e">
        <f t="shared" si="464"/>
        <v>#N/A</v>
      </c>
      <c r="BH642" s="16" t="e">
        <f t="shared" si="465"/>
        <v>#N/A</v>
      </c>
      <c r="BI642" t="e">
        <f t="shared" si="466"/>
        <v>#N/A</v>
      </c>
      <c r="BJ642" t="e">
        <f t="shared" si="467"/>
        <v>#N/A</v>
      </c>
      <c r="BK642" s="4"/>
      <c r="BL642" s="28" t="str">
        <f t="shared" si="468"/>
        <v/>
      </c>
      <c r="BM642" s="28" t="str">
        <f t="shared" si="469"/>
        <v/>
      </c>
      <c r="BN642" t="str">
        <f t="shared" si="470"/>
        <v/>
      </c>
      <c r="BO642" s="4"/>
      <c r="BP642" s="4"/>
      <c r="BQ642" s="4"/>
      <c r="BR642" s="4"/>
      <c r="BS642" s="4"/>
      <c r="CC642" s="30" t="str">
        <f t="shared" si="471"/>
        <v/>
      </c>
      <c r="CD642" s="24" t="e">
        <f t="shared" si="476"/>
        <v>#N/A</v>
      </c>
      <c r="CE642" s="4" t="e">
        <f t="shared" si="477"/>
        <v>#N/A</v>
      </c>
      <c r="CF642" s="33" t="str">
        <f t="shared" si="472"/>
        <v/>
      </c>
      <c r="CG642" t="str">
        <f t="shared" si="473"/>
        <v/>
      </c>
      <c r="CH642" t="e">
        <f t="shared" si="474"/>
        <v>#N/A</v>
      </c>
      <c r="CI642" t="e">
        <f t="shared" si="475"/>
        <v>#N/A</v>
      </c>
      <c r="CJ642" s="4" t="str">
        <f t="shared" ref="CJ642:CJ705" si="494">IF(ISNUMBER(CG642),CG642^0.5,"")</f>
        <v/>
      </c>
      <c r="CK642" s="33" t="e">
        <f t="shared" ref="CK642:CK705" si="495">IF(ISNUMBER(CG642),IF(CG641&gt;0,(CF642-CF641)/(CJ642-CJ641),NA()),NA())</f>
        <v>#N/A</v>
      </c>
      <c r="CL642" s="4" t="e">
        <f t="shared" ref="CL642:CL705" si="496">IF(ISNUMBER(CG642),IF(CG641&gt;0,SQRT(CG641*CG642)^0.5,NA()),NA())</f>
        <v>#N/A</v>
      </c>
      <c r="CM642" s="24" t="str">
        <f t="shared" ref="CM642:CM705" si="497">IF(ISNUMBER(CG642),IF(CG641&gt;0,(CF642-CF641)/(CJ642-CJ641),""),"")</f>
        <v/>
      </c>
      <c r="CN642" s="4" t="str">
        <f t="shared" ref="CN642:CN705" si="498">IF(ISNUMBER(CG642),IF(CG641&gt;0,SQRT(CG641*CG642)^0.5,""),"")</f>
        <v/>
      </c>
      <c r="CO642" s="4"/>
      <c r="CR642" s="33" t="str">
        <f t="shared" si="478"/>
        <v/>
      </c>
      <c r="CS642" s="4" t="str">
        <f t="shared" si="479"/>
        <v/>
      </c>
      <c r="CT642" t="str">
        <f t="shared" si="480"/>
        <v/>
      </c>
    </row>
    <row r="643" spans="2:98" x14ac:dyDescent="0.3">
      <c r="B643" s="31">
        <v>636</v>
      </c>
      <c r="C643" s="61"/>
      <c r="D643" s="60"/>
      <c r="E643" s="19" t="str">
        <f t="shared" si="481"/>
        <v/>
      </c>
      <c r="F643" s="20" t="e">
        <f t="shared" si="482"/>
        <v>#N/A</v>
      </c>
      <c r="G643" s="21" t="str">
        <f t="shared" si="483"/>
        <v/>
      </c>
      <c r="H643" s="43"/>
      <c r="I643" s="43"/>
      <c r="J643" s="23" t="str">
        <f t="shared" si="451"/>
        <v/>
      </c>
      <c r="K643" s="24" t="str">
        <f t="shared" si="484"/>
        <v/>
      </c>
      <c r="L643" s="24" t="e">
        <f t="shared" si="485"/>
        <v>#N/A</v>
      </c>
      <c r="N643" s="25" t="str">
        <f t="shared" si="452"/>
        <v/>
      </c>
      <c r="O643" s="23" t="str">
        <f t="shared" si="453"/>
        <v/>
      </c>
      <c r="P643" s="26" t="e">
        <f t="shared" si="454"/>
        <v>#N/A</v>
      </c>
      <c r="Q643" t="b">
        <f t="shared" si="486"/>
        <v>0</v>
      </c>
      <c r="R643" s="26" t="e">
        <f t="shared" si="487"/>
        <v>#N/A</v>
      </c>
      <c r="S643" s="44" t="e">
        <f t="shared" si="488"/>
        <v>#N/A</v>
      </c>
      <c r="AC643" t="str">
        <f t="shared" si="455"/>
        <v/>
      </c>
      <c r="AD643" t="str">
        <f t="shared" si="456"/>
        <v/>
      </c>
      <c r="AE643" s="4" t="str">
        <f t="shared" si="489"/>
        <v/>
      </c>
      <c r="AF643" s="4" t="e">
        <f t="shared" si="457"/>
        <v>#N/A</v>
      </c>
      <c r="AG643" s="4" t="e">
        <f t="shared" si="458"/>
        <v>#N/A</v>
      </c>
      <c r="AH643" s="4" t="e">
        <f t="shared" si="490"/>
        <v>#N/A</v>
      </c>
      <c r="AI643" t="str">
        <f t="shared" si="491"/>
        <v/>
      </c>
      <c r="AJ643" t="str">
        <f t="shared" si="492"/>
        <v/>
      </c>
      <c r="AK643" t="str">
        <f t="shared" si="493"/>
        <v/>
      </c>
      <c r="AM643" s="39"/>
      <c r="BB643" s="16" t="e">
        <f t="shared" si="459"/>
        <v>#N/A</v>
      </c>
      <c r="BC643" s="16" t="str">
        <f t="shared" si="460"/>
        <v/>
      </c>
      <c r="BD643" s="16" t="e">
        <f t="shared" si="461"/>
        <v>#N/A</v>
      </c>
      <c r="BE643" s="16" t="str">
        <f t="shared" si="462"/>
        <v/>
      </c>
      <c r="BF643" s="16" t="str">
        <f t="shared" si="463"/>
        <v/>
      </c>
      <c r="BG643" s="16" t="e">
        <f t="shared" si="464"/>
        <v>#N/A</v>
      </c>
      <c r="BH643" s="16" t="e">
        <f t="shared" si="465"/>
        <v>#N/A</v>
      </c>
      <c r="BI643" t="e">
        <f t="shared" si="466"/>
        <v>#N/A</v>
      </c>
      <c r="BJ643" t="e">
        <f t="shared" si="467"/>
        <v>#N/A</v>
      </c>
      <c r="BK643" s="4"/>
      <c r="BL643" s="28" t="str">
        <f t="shared" si="468"/>
        <v/>
      </c>
      <c r="BM643" s="28" t="str">
        <f t="shared" si="469"/>
        <v/>
      </c>
      <c r="BN643" t="str">
        <f t="shared" si="470"/>
        <v/>
      </c>
      <c r="BO643" s="4"/>
      <c r="BP643" s="4"/>
      <c r="BQ643" s="4"/>
      <c r="BR643" s="4"/>
      <c r="BS643" s="4"/>
      <c r="CC643" s="30" t="str">
        <f t="shared" si="471"/>
        <v/>
      </c>
      <c r="CD643" s="24" t="e">
        <f t="shared" si="476"/>
        <v>#N/A</v>
      </c>
      <c r="CE643" s="4" t="e">
        <f t="shared" si="477"/>
        <v>#N/A</v>
      </c>
      <c r="CF643" s="33" t="str">
        <f t="shared" si="472"/>
        <v/>
      </c>
      <c r="CG643" t="str">
        <f t="shared" si="473"/>
        <v/>
      </c>
      <c r="CH643" t="e">
        <f t="shared" si="474"/>
        <v>#N/A</v>
      </c>
      <c r="CI643" t="e">
        <f t="shared" si="475"/>
        <v>#N/A</v>
      </c>
      <c r="CJ643" s="4" t="str">
        <f t="shared" si="494"/>
        <v/>
      </c>
      <c r="CK643" s="33" t="e">
        <f t="shared" si="495"/>
        <v>#N/A</v>
      </c>
      <c r="CL643" s="4" t="e">
        <f t="shared" si="496"/>
        <v>#N/A</v>
      </c>
      <c r="CM643" s="24" t="str">
        <f t="shared" si="497"/>
        <v/>
      </c>
      <c r="CN643" s="4" t="str">
        <f t="shared" si="498"/>
        <v/>
      </c>
      <c r="CO643" s="4"/>
      <c r="CR643" s="33" t="str">
        <f t="shared" si="478"/>
        <v/>
      </c>
      <c r="CS643" s="4" t="str">
        <f t="shared" si="479"/>
        <v/>
      </c>
      <c r="CT643" t="str">
        <f t="shared" si="480"/>
        <v/>
      </c>
    </row>
    <row r="644" spans="2:98" x14ac:dyDescent="0.3">
      <c r="B644" s="31">
        <v>637</v>
      </c>
      <c r="C644" s="61"/>
      <c r="D644" s="60"/>
      <c r="E644" s="19" t="str">
        <f t="shared" si="481"/>
        <v/>
      </c>
      <c r="F644" s="20" t="e">
        <f t="shared" si="482"/>
        <v>#N/A</v>
      </c>
      <c r="G644" s="21" t="str">
        <f t="shared" si="483"/>
        <v/>
      </c>
      <c r="H644" s="43"/>
      <c r="I644" s="43"/>
      <c r="J644" s="23" t="str">
        <f t="shared" si="451"/>
        <v/>
      </c>
      <c r="K644" s="24" t="str">
        <f t="shared" si="484"/>
        <v/>
      </c>
      <c r="L644" s="24" t="e">
        <f t="shared" si="485"/>
        <v>#N/A</v>
      </c>
      <c r="N644" s="25" t="str">
        <f t="shared" si="452"/>
        <v/>
      </c>
      <c r="O644" s="23" t="str">
        <f t="shared" si="453"/>
        <v/>
      </c>
      <c r="P644" s="26" t="e">
        <f t="shared" si="454"/>
        <v>#N/A</v>
      </c>
      <c r="Q644" t="b">
        <f t="shared" si="486"/>
        <v>0</v>
      </c>
      <c r="R644" s="26" t="e">
        <f t="shared" si="487"/>
        <v>#N/A</v>
      </c>
      <c r="S644" s="44" t="e">
        <f t="shared" si="488"/>
        <v>#N/A</v>
      </c>
      <c r="AC644" t="str">
        <f t="shared" si="455"/>
        <v/>
      </c>
      <c r="AD644" t="str">
        <f t="shared" si="456"/>
        <v/>
      </c>
      <c r="AE644" s="4" t="str">
        <f t="shared" si="489"/>
        <v/>
      </c>
      <c r="AF644" s="4" t="e">
        <f t="shared" si="457"/>
        <v>#N/A</v>
      </c>
      <c r="AG644" s="4" t="e">
        <f t="shared" si="458"/>
        <v>#N/A</v>
      </c>
      <c r="AH644" s="4" t="e">
        <f t="shared" si="490"/>
        <v>#N/A</v>
      </c>
      <c r="AI644" t="str">
        <f t="shared" si="491"/>
        <v/>
      </c>
      <c r="AJ644" t="str">
        <f t="shared" si="492"/>
        <v/>
      </c>
      <c r="AK644" t="str">
        <f t="shared" si="493"/>
        <v/>
      </c>
      <c r="AM644" s="39"/>
      <c r="BB644" s="16" t="e">
        <f t="shared" si="459"/>
        <v>#N/A</v>
      </c>
      <c r="BC644" s="16" t="str">
        <f t="shared" si="460"/>
        <v/>
      </c>
      <c r="BD644" s="16" t="e">
        <f t="shared" si="461"/>
        <v>#N/A</v>
      </c>
      <c r="BE644" s="16" t="str">
        <f t="shared" si="462"/>
        <v/>
      </c>
      <c r="BF644" s="16" t="str">
        <f t="shared" si="463"/>
        <v/>
      </c>
      <c r="BG644" s="16" t="e">
        <f t="shared" si="464"/>
        <v>#N/A</v>
      </c>
      <c r="BH644" s="16" t="e">
        <f t="shared" si="465"/>
        <v>#N/A</v>
      </c>
      <c r="BI644" t="e">
        <f t="shared" si="466"/>
        <v>#N/A</v>
      </c>
      <c r="BJ644" t="e">
        <f t="shared" si="467"/>
        <v>#N/A</v>
      </c>
      <c r="BK644" s="4"/>
      <c r="BL644" s="28" t="str">
        <f t="shared" si="468"/>
        <v/>
      </c>
      <c r="BM644" s="28" t="str">
        <f t="shared" si="469"/>
        <v/>
      </c>
      <c r="BN644" t="str">
        <f t="shared" si="470"/>
        <v/>
      </c>
      <c r="BO644" s="4"/>
      <c r="BP644" s="4"/>
      <c r="BQ644" s="4"/>
      <c r="BR644" s="4"/>
      <c r="BS644" s="4"/>
      <c r="CC644" s="30" t="str">
        <f t="shared" si="471"/>
        <v/>
      </c>
      <c r="CD644" s="24" t="e">
        <f t="shared" si="476"/>
        <v>#N/A</v>
      </c>
      <c r="CE644" s="4" t="e">
        <f t="shared" si="477"/>
        <v>#N/A</v>
      </c>
      <c r="CF644" s="33" t="str">
        <f t="shared" si="472"/>
        <v/>
      </c>
      <c r="CG644" t="str">
        <f t="shared" si="473"/>
        <v/>
      </c>
      <c r="CH644" t="e">
        <f t="shared" si="474"/>
        <v>#N/A</v>
      </c>
      <c r="CI644" t="e">
        <f t="shared" si="475"/>
        <v>#N/A</v>
      </c>
      <c r="CJ644" s="4" t="str">
        <f t="shared" si="494"/>
        <v/>
      </c>
      <c r="CK644" s="33" t="e">
        <f t="shared" si="495"/>
        <v>#N/A</v>
      </c>
      <c r="CL644" s="4" t="e">
        <f t="shared" si="496"/>
        <v>#N/A</v>
      </c>
      <c r="CM644" s="24" t="str">
        <f t="shared" si="497"/>
        <v/>
      </c>
      <c r="CN644" s="4" t="str">
        <f t="shared" si="498"/>
        <v/>
      </c>
      <c r="CO644" s="4"/>
      <c r="CR644" s="33" t="str">
        <f t="shared" si="478"/>
        <v/>
      </c>
      <c r="CS644" s="4" t="str">
        <f t="shared" si="479"/>
        <v/>
      </c>
      <c r="CT644" t="str">
        <f t="shared" si="480"/>
        <v/>
      </c>
    </row>
    <row r="645" spans="2:98" x14ac:dyDescent="0.3">
      <c r="B645" s="31">
        <v>638</v>
      </c>
      <c r="C645" s="61"/>
      <c r="D645" s="60"/>
      <c r="E645" s="19" t="str">
        <f t="shared" si="481"/>
        <v/>
      </c>
      <c r="F645" s="20" t="e">
        <f t="shared" si="482"/>
        <v>#N/A</v>
      </c>
      <c r="G645" s="21" t="str">
        <f t="shared" si="483"/>
        <v/>
      </c>
      <c r="H645" s="43"/>
      <c r="I645" s="43"/>
      <c r="J645" s="23" t="str">
        <f t="shared" si="451"/>
        <v/>
      </c>
      <c r="K645" s="24" t="str">
        <f t="shared" si="484"/>
        <v/>
      </c>
      <c r="L645" s="24" t="e">
        <f t="shared" si="485"/>
        <v>#N/A</v>
      </c>
      <c r="N645" s="25" t="str">
        <f t="shared" si="452"/>
        <v/>
      </c>
      <c r="O645" s="23" t="str">
        <f t="shared" si="453"/>
        <v/>
      </c>
      <c r="P645" s="26" t="e">
        <f t="shared" si="454"/>
        <v>#N/A</v>
      </c>
      <c r="Q645" t="b">
        <f t="shared" si="486"/>
        <v>0</v>
      </c>
      <c r="R645" s="26" t="e">
        <f t="shared" si="487"/>
        <v>#N/A</v>
      </c>
      <c r="S645" s="44" t="e">
        <f t="shared" si="488"/>
        <v>#N/A</v>
      </c>
      <c r="AC645" t="str">
        <f t="shared" si="455"/>
        <v/>
      </c>
      <c r="AD645" t="str">
        <f t="shared" si="456"/>
        <v/>
      </c>
      <c r="AE645" s="4" t="str">
        <f t="shared" si="489"/>
        <v/>
      </c>
      <c r="AF645" s="4" t="e">
        <f t="shared" si="457"/>
        <v>#N/A</v>
      </c>
      <c r="AG645" s="4" t="e">
        <f t="shared" si="458"/>
        <v>#N/A</v>
      </c>
      <c r="AH645" s="4" t="e">
        <f t="shared" si="490"/>
        <v>#N/A</v>
      </c>
      <c r="AI645" t="str">
        <f t="shared" si="491"/>
        <v/>
      </c>
      <c r="AJ645" t="str">
        <f t="shared" si="492"/>
        <v/>
      </c>
      <c r="AK645" t="str">
        <f t="shared" si="493"/>
        <v/>
      </c>
      <c r="AM645" s="39"/>
      <c r="BB645" s="16" t="e">
        <f t="shared" si="459"/>
        <v>#N/A</v>
      </c>
      <c r="BC645" s="16" t="str">
        <f t="shared" si="460"/>
        <v/>
      </c>
      <c r="BD645" s="16" t="e">
        <f t="shared" si="461"/>
        <v>#N/A</v>
      </c>
      <c r="BE645" s="16" t="str">
        <f t="shared" si="462"/>
        <v/>
      </c>
      <c r="BF645" s="16" t="str">
        <f t="shared" si="463"/>
        <v/>
      </c>
      <c r="BG645" s="16" t="e">
        <f t="shared" si="464"/>
        <v>#N/A</v>
      </c>
      <c r="BH645" s="16" t="e">
        <f t="shared" si="465"/>
        <v>#N/A</v>
      </c>
      <c r="BI645" t="e">
        <f t="shared" si="466"/>
        <v>#N/A</v>
      </c>
      <c r="BJ645" t="e">
        <f t="shared" si="467"/>
        <v>#N/A</v>
      </c>
      <c r="BK645" s="4"/>
      <c r="BL645" s="28" t="str">
        <f t="shared" si="468"/>
        <v/>
      </c>
      <c r="BM645" s="28" t="str">
        <f t="shared" si="469"/>
        <v/>
      </c>
      <c r="BN645" t="str">
        <f t="shared" si="470"/>
        <v/>
      </c>
      <c r="BO645" s="4"/>
      <c r="BP645" s="4"/>
      <c r="BQ645" s="4"/>
      <c r="BR645" s="4"/>
      <c r="BS645" s="4"/>
      <c r="CC645" s="30" t="str">
        <f t="shared" si="471"/>
        <v/>
      </c>
      <c r="CD645" s="24" t="e">
        <f t="shared" si="476"/>
        <v>#N/A</v>
      </c>
      <c r="CE645" s="4" t="e">
        <f t="shared" si="477"/>
        <v>#N/A</v>
      </c>
      <c r="CF645" s="33" t="str">
        <f t="shared" si="472"/>
        <v/>
      </c>
      <c r="CG645" t="str">
        <f t="shared" si="473"/>
        <v/>
      </c>
      <c r="CH645" t="e">
        <f t="shared" si="474"/>
        <v>#N/A</v>
      </c>
      <c r="CI645" t="e">
        <f t="shared" si="475"/>
        <v>#N/A</v>
      </c>
      <c r="CJ645" s="4" t="str">
        <f t="shared" si="494"/>
        <v/>
      </c>
      <c r="CK645" s="33" t="e">
        <f t="shared" si="495"/>
        <v>#N/A</v>
      </c>
      <c r="CL645" s="4" t="e">
        <f t="shared" si="496"/>
        <v>#N/A</v>
      </c>
      <c r="CM645" s="24" t="str">
        <f t="shared" si="497"/>
        <v/>
      </c>
      <c r="CN645" s="4" t="str">
        <f t="shared" si="498"/>
        <v/>
      </c>
      <c r="CO645" s="4"/>
      <c r="CR645" s="33" t="str">
        <f t="shared" si="478"/>
        <v/>
      </c>
      <c r="CS645" s="4" t="str">
        <f t="shared" si="479"/>
        <v/>
      </c>
      <c r="CT645" t="str">
        <f t="shared" si="480"/>
        <v/>
      </c>
    </row>
    <row r="646" spans="2:98" x14ac:dyDescent="0.3">
      <c r="B646" s="31">
        <v>639</v>
      </c>
      <c r="C646" s="61"/>
      <c r="D646" s="60"/>
      <c r="E646" s="19" t="str">
        <f t="shared" si="481"/>
        <v/>
      </c>
      <c r="F646" s="20" t="e">
        <f t="shared" si="482"/>
        <v>#N/A</v>
      </c>
      <c r="G646" s="21" t="str">
        <f t="shared" si="483"/>
        <v/>
      </c>
      <c r="H646" s="43"/>
      <c r="I646" s="43"/>
      <c r="J646" s="23" t="str">
        <f t="shared" si="451"/>
        <v/>
      </c>
      <c r="K646" s="24" t="str">
        <f t="shared" si="484"/>
        <v/>
      </c>
      <c r="L646" s="24" t="e">
        <f t="shared" si="485"/>
        <v>#N/A</v>
      </c>
      <c r="N646" s="25" t="str">
        <f t="shared" si="452"/>
        <v/>
      </c>
      <c r="O646" s="23" t="str">
        <f t="shared" si="453"/>
        <v/>
      </c>
      <c r="P646" s="26" t="e">
        <f t="shared" si="454"/>
        <v>#N/A</v>
      </c>
      <c r="Q646" t="b">
        <f t="shared" si="486"/>
        <v>0</v>
      </c>
      <c r="R646" s="26" t="e">
        <f t="shared" si="487"/>
        <v>#N/A</v>
      </c>
      <c r="S646" s="44" t="e">
        <f t="shared" si="488"/>
        <v>#N/A</v>
      </c>
      <c r="AC646" t="str">
        <f t="shared" si="455"/>
        <v/>
      </c>
      <c r="AD646" t="str">
        <f t="shared" si="456"/>
        <v/>
      </c>
      <c r="AE646" s="4" t="str">
        <f t="shared" si="489"/>
        <v/>
      </c>
      <c r="AF646" s="4" t="e">
        <f t="shared" si="457"/>
        <v>#N/A</v>
      </c>
      <c r="AG646" s="4" t="e">
        <f t="shared" si="458"/>
        <v>#N/A</v>
      </c>
      <c r="AH646" s="4" t="e">
        <f t="shared" si="490"/>
        <v>#N/A</v>
      </c>
      <c r="AI646" t="str">
        <f t="shared" si="491"/>
        <v/>
      </c>
      <c r="AJ646" t="str">
        <f t="shared" si="492"/>
        <v/>
      </c>
      <c r="AK646" t="str">
        <f t="shared" si="493"/>
        <v/>
      </c>
      <c r="AM646" s="39"/>
      <c r="BB646" s="16" t="e">
        <f t="shared" si="459"/>
        <v>#N/A</v>
      </c>
      <c r="BC646" s="16" t="str">
        <f t="shared" si="460"/>
        <v/>
      </c>
      <c r="BD646" s="16" t="e">
        <f t="shared" si="461"/>
        <v>#N/A</v>
      </c>
      <c r="BE646" s="16" t="str">
        <f t="shared" si="462"/>
        <v/>
      </c>
      <c r="BF646" s="16" t="str">
        <f t="shared" si="463"/>
        <v/>
      </c>
      <c r="BG646" s="16" t="e">
        <f t="shared" si="464"/>
        <v>#N/A</v>
      </c>
      <c r="BH646" s="16" t="e">
        <f t="shared" si="465"/>
        <v>#N/A</v>
      </c>
      <c r="BI646" t="e">
        <f t="shared" si="466"/>
        <v>#N/A</v>
      </c>
      <c r="BJ646" t="e">
        <f t="shared" si="467"/>
        <v>#N/A</v>
      </c>
      <c r="BK646" s="4"/>
      <c r="BL646" s="28" t="str">
        <f t="shared" si="468"/>
        <v/>
      </c>
      <c r="BM646" s="28" t="str">
        <f t="shared" si="469"/>
        <v/>
      </c>
      <c r="BN646" t="str">
        <f t="shared" si="470"/>
        <v/>
      </c>
      <c r="BO646" s="4"/>
      <c r="BP646" s="4"/>
      <c r="BQ646" s="4"/>
      <c r="BR646" s="4"/>
      <c r="BS646" s="4"/>
      <c r="CC646" s="30" t="str">
        <f t="shared" si="471"/>
        <v/>
      </c>
      <c r="CD646" s="24" t="e">
        <f t="shared" si="476"/>
        <v>#N/A</v>
      </c>
      <c r="CE646" s="4" t="e">
        <f t="shared" si="477"/>
        <v>#N/A</v>
      </c>
      <c r="CF646" s="33" t="str">
        <f t="shared" si="472"/>
        <v/>
      </c>
      <c r="CG646" t="str">
        <f t="shared" si="473"/>
        <v/>
      </c>
      <c r="CH646" t="e">
        <f t="shared" si="474"/>
        <v>#N/A</v>
      </c>
      <c r="CI646" t="e">
        <f t="shared" si="475"/>
        <v>#N/A</v>
      </c>
      <c r="CJ646" s="4" t="str">
        <f t="shared" si="494"/>
        <v/>
      </c>
      <c r="CK646" s="33" t="e">
        <f t="shared" si="495"/>
        <v>#N/A</v>
      </c>
      <c r="CL646" s="4" t="e">
        <f t="shared" si="496"/>
        <v>#N/A</v>
      </c>
      <c r="CM646" s="24" t="str">
        <f t="shared" si="497"/>
        <v/>
      </c>
      <c r="CN646" s="4" t="str">
        <f t="shared" si="498"/>
        <v/>
      </c>
      <c r="CO646" s="4"/>
      <c r="CR646" s="33" t="str">
        <f t="shared" si="478"/>
        <v/>
      </c>
      <c r="CS646" s="4" t="str">
        <f t="shared" si="479"/>
        <v/>
      </c>
      <c r="CT646" t="str">
        <f t="shared" si="480"/>
        <v/>
      </c>
    </row>
    <row r="647" spans="2:98" x14ac:dyDescent="0.3">
      <c r="B647" s="31">
        <v>640</v>
      </c>
      <c r="C647" s="61"/>
      <c r="D647" s="60"/>
      <c r="E647" s="19" t="str">
        <f t="shared" si="481"/>
        <v/>
      </c>
      <c r="F647" s="20" t="e">
        <f t="shared" si="482"/>
        <v>#N/A</v>
      </c>
      <c r="G647" s="21" t="str">
        <f t="shared" si="483"/>
        <v/>
      </c>
      <c r="H647" s="43"/>
      <c r="I647" s="43"/>
      <c r="J647" s="23" t="str">
        <f t="shared" si="451"/>
        <v/>
      </c>
      <c r="K647" s="24" t="str">
        <f t="shared" si="484"/>
        <v/>
      </c>
      <c r="L647" s="24" t="e">
        <f t="shared" si="485"/>
        <v>#N/A</v>
      </c>
      <c r="N647" s="25" t="str">
        <f t="shared" si="452"/>
        <v/>
      </c>
      <c r="O647" s="23" t="str">
        <f t="shared" si="453"/>
        <v/>
      </c>
      <c r="P647" s="26" t="e">
        <f t="shared" si="454"/>
        <v>#N/A</v>
      </c>
      <c r="Q647" t="b">
        <f t="shared" si="486"/>
        <v>0</v>
      </c>
      <c r="R647" s="26" t="e">
        <f t="shared" si="487"/>
        <v>#N/A</v>
      </c>
      <c r="S647" s="44" t="e">
        <f t="shared" si="488"/>
        <v>#N/A</v>
      </c>
      <c r="AC647" t="str">
        <f t="shared" si="455"/>
        <v/>
      </c>
      <c r="AD647" t="str">
        <f t="shared" si="456"/>
        <v/>
      </c>
      <c r="AE647" s="4" t="str">
        <f t="shared" si="489"/>
        <v/>
      </c>
      <c r="AF647" s="4" t="e">
        <f t="shared" si="457"/>
        <v>#N/A</v>
      </c>
      <c r="AG647" s="4" t="e">
        <f t="shared" si="458"/>
        <v>#N/A</v>
      </c>
      <c r="AH647" s="4" t="e">
        <f t="shared" si="490"/>
        <v>#N/A</v>
      </c>
      <c r="AI647" t="str">
        <f t="shared" si="491"/>
        <v/>
      </c>
      <c r="AJ647" t="str">
        <f t="shared" si="492"/>
        <v/>
      </c>
      <c r="AK647" t="str">
        <f t="shared" si="493"/>
        <v/>
      </c>
      <c r="AM647" s="39"/>
      <c r="BB647" s="16" t="e">
        <f t="shared" si="459"/>
        <v>#N/A</v>
      </c>
      <c r="BC647" s="16" t="str">
        <f t="shared" si="460"/>
        <v/>
      </c>
      <c r="BD647" s="16" t="e">
        <f t="shared" si="461"/>
        <v>#N/A</v>
      </c>
      <c r="BE647" s="16" t="str">
        <f t="shared" si="462"/>
        <v/>
      </c>
      <c r="BF647" s="16" t="str">
        <f t="shared" si="463"/>
        <v/>
      </c>
      <c r="BG647" s="16" t="e">
        <f t="shared" si="464"/>
        <v>#N/A</v>
      </c>
      <c r="BH647" s="16" t="e">
        <f t="shared" si="465"/>
        <v>#N/A</v>
      </c>
      <c r="BI647" t="e">
        <f t="shared" si="466"/>
        <v>#N/A</v>
      </c>
      <c r="BJ647" t="e">
        <f t="shared" si="467"/>
        <v>#N/A</v>
      </c>
      <c r="BK647" s="4"/>
      <c r="BL647" s="28" t="str">
        <f t="shared" si="468"/>
        <v/>
      </c>
      <c r="BM647" s="28" t="str">
        <f t="shared" si="469"/>
        <v/>
      </c>
      <c r="BN647" t="str">
        <f t="shared" si="470"/>
        <v/>
      </c>
      <c r="BO647" s="4"/>
      <c r="BP647" s="4"/>
      <c r="BQ647" s="4"/>
      <c r="BR647" s="4"/>
      <c r="BS647" s="4"/>
      <c r="CC647" s="30" t="str">
        <f t="shared" si="471"/>
        <v/>
      </c>
      <c r="CD647" s="24" t="e">
        <f t="shared" si="476"/>
        <v>#N/A</v>
      </c>
      <c r="CE647" s="4" t="e">
        <f t="shared" si="477"/>
        <v>#N/A</v>
      </c>
      <c r="CF647" s="33" t="str">
        <f t="shared" si="472"/>
        <v/>
      </c>
      <c r="CG647" t="str">
        <f t="shared" si="473"/>
        <v/>
      </c>
      <c r="CH647" t="e">
        <f t="shared" si="474"/>
        <v>#N/A</v>
      </c>
      <c r="CI647" t="e">
        <f t="shared" si="475"/>
        <v>#N/A</v>
      </c>
      <c r="CJ647" s="4" t="str">
        <f t="shared" si="494"/>
        <v/>
      </c>
      <c r="CK647" s="33" t="e">
        <f t="shared" si="495"/>
        <v>#N/A</v>
      </c>
      <c r="CL647" s="4" t="e">
        <f t="shared" si="496"/>
        <v>#N/A</v>
      </c>
      <c r="CM647" s="24" t="str">
        <f t="shared" si="497"/>
        <v/>
      </c>
      <c r="CN647" s="4" t="str">
        <f t="shared" si="498"/>
        <v/>
      </c>
      <c r="CO647" s="4"/>
      <c r="CR647" s="33" t="str">
        <f t="shared" si="478"/>
        <v/>
      </c>
      <c r="CS647" s="4" t="str">
        <f t="shared" si="479"/>
        <v/>
      </c>
      <c r="CT647" t="str">
        <f t="shared" si="480"/>
        <v/>
      </c>
    </row>
    <row r="648" spans="2:98" x14ac:dyDescent="0.3">
      <c r="B648" s="31">
        <v>641</v>
      </c>
      <c r="C648" s="61"/>
      <c r="D648" s="60"/>
      <c r="E648" s="19" t="str">
        <f t="shared" si="481"/>
        <v/>
      </c>
      <c r="F648" s="20" t="e">
        <f t="shared" si="482"/>
        <v>#N/A</v>
      </c>
      <c r="G648" s="21" t="str">
        <f t="shared" si="483"/>
        <v/>
      </c>
      <c r="H648" s="43"/>
      <c r="I648" s="43"/>
      <c r="J648" s="23" t="str">
        <f t="shared" ref="J648:J711" si="499">IF(ISNUMBER(C648),$V$51+$V$50*C648,"")</f>
        <v/>
      </c>
      <c r="K648" s="24" t="str">
        <f t="shared" si="484"/>
        <v/>
      </c>
      <c r="L648" s="24" t="e">
        <f t="shared" si="485"/>
        <v>#N/A</v>
      </c>
      <c r="N648" s="25" t="str">
        <f t="shared" ref="N648:N711" si="500">IF(C648&gt;0,IF(B648&lt;$T$9,"",C648),"")</f>
        <v/>
      </c>
      <c r="O648" s="23" t="str">
        <f t="shared" ref="O648:O711" si="501">IF(C648&gt;0,IF(B648&lt;$T$9,"",D648),"")</f>
        <v/>
      </c>
      <c r="P648" s="26" t="e">
        <f t="shared" ref="P648:P711" si="502">IF(C648&gt;0,IF(B648&lt;$T$9,NA(),D648),NA())</f>
        <v>#N/A</v>
      </c>
      <c r="Q648" t="b">
        <f t="shared" si="486"/>
        <v>0</v>
      </c>
      <c r="R648" s="26" t="e">
        <f t="shared" si="487"/>
        <v>#N/A</v>
      </c>
      <c r="S648" s="44" t="e">
        <f t="shared" si="488"/>
        <v>#N/A</v>
      </c>
      <c r="AC648" t="str">
        <f t="shared" ref="AC648:AC711" si="503">IF(ISNUMBER(C648),IF(B648&gt;$AQ$8,D648-(VLOOKUP($AQ$8,B:D,3)),0),"")</f>
        <v/>
      </c>
      <c r="AD648" t="str">
        <f t="shared" ref="AD648:AD711" si="504">IF(ISNUMBER(C648),IF(B648&gt;$AQ$8,C648-(VLOOKUP($AQ$8,B:D,2)),0),"")</f>
        <v/>
      </c>
      <c r="AE648" s="4" t="str">
        <f t="shared" si="489"/>
        <v/>
      </c>
      <c r="AF648" s="4" t="e">
        <f t="shared" ref="AF648:AF711" si="505">IF(ISNUMBER(C648),IF(B648&gt;$AQ$8,D648-(VLOOKUP($AQ$8,B:D,3)),NA()),NA())</f>
        <v>#N/A</v>
      </c>
      <c r="AG648" s="4" t="e">
        <f t="shared" ref="AG648:AG711" si="506">IF(ISNUMBER(C648),IF(B648&gt;$AQ$8,C648-(VLOOKUP($AQ$8,B:D,2)),NA()),NA())</f>
        <v>#N/A</v>
      </c>
      <c r="AH648" s="4" t="e">
        <f t="shared" si="490"/>
        <v>#N/A</v>
      </c>
      <c r="AI648" t="str">
        <f t="shared" si="491"/>
        <v/>
      </c>
      <c r="AJ648" t="str">
        <f t="shared" si="492"/>
        <v/>
      </c>
      <c r="AK648" t="str">
        <f t="shared" si="493"/>
        <v/>
      </c>
      <c r="AM648" s="39"/>
      <c r="BB648" s="16" t="e">
        <f t="shared" ref="BB648:BB711" si="507">IF(ISNUMBER(C648),D648/BC648,NA())</f>
        <v>#N/A</v>
      </c>
      <c r="BC648" s="16" t="str">
        <f t="shared" ref="BC648:BC711" si="508">IF(ISNUMBER(C648),C648^0.5,"")</f>
        <v/>
      </c>
      <c r="BD648" s="16" t="e">
        <f t="shared" ref="BD648:BD711" si="509">IF(ISNUMBER(C648),BC648,NA())</f>
        <v>#N/A</v>
      </c>
      <c r="BE648" s="16" t="str">
        <f t="shared" ref="BE648:BE711" si="510">IF(ISNUMBER(C648),IF(B648&gt;$BK$8,(D648-(VLOOKUP($BK$8,B:D,3)))/BH648,""),"")</f>
        <v/>
      </c>
      <c r="BF648" s="16" t="str">
        <f t="shared" ref="BF648:BF711" si="511">IF(ISNUMBER(C648),IF(B648&gt;$BK$8,(C648-(VLOOKUP($BK$8,B:D,2)))^0.5,""),"")</f>
        <v/>
      </c>
      <c r="BG648" s="16" t="e">
        <f t="shared" ref="BG648:BG711" si="512">IF(ISNUMBER(C648),IF(B648&gt;$BK$8,(D648-(VLOOKUP($BK$8,B:D,3)))/BH648,NA()),NA())</f>
        <v>#N/A</v>
      </c>
      <c r="BH648" s="16" t="e">
        <f t="shared" ref="BH648:BH711" si="513">IF(ISNUMBER(C648),IF(B648&gt;$BK$8,(C648-(VLOOKUP($BK$8,B:D,2)))^0.5,NA()),NA())</f>
        <v>#N/A</v>
      </c>
      <c r="BI648" t="e">
        <f t="shared" ref="BI648:BI711" si="514">IF(ISNUMBER(C648),IF(B648&gt;$BK$8,D648-(VLOOKUP($BK$8,B:D,3)),NA()),NA())</f>
        <v>#N/A</v>
      </c>
      <c r="BJ648" t="e">
        <f t="shared" ref="BJ648:BJ711" si="515">IF(ISNUMBER(C648),IF(B648&gt;$BK$8,C648-(VLOOKUP($BK$8,B:D,2)),NA()),NA())</f>
        <v>#N/A</v>
      </c>
      <c r="BK648" s="4"/>
      <c r="BL648" s="28" t="str">
        <f t="shared" ref="BL648:BL711" si="516">IF(ISNUMBER(C648),IF($B648&gt;$BK$8,$BQ$8*BF648+$BP$8,""),"")</f>
        <v/>
      </c>
      <c r="BM648" s="28" t="str">
        <f t="shared" ref="BM648:BM711" si="517">IF(ISNUMBER(C648),IF($B648&gt;$BK$8,BG648^2,""),"")</f>
        <v/>
      </c>
      <c r="BN648" t="str">
        <f t="shared" ref="BN648:BN711" si="518">IF(ISNUMBER(C648),IF($B648&gt;$BK$8,(BE648-BL648)^2,""),"")</f>
        <v/>
      </c>
      <c r="BO648" s="4"/>
      <c r="BP648" s="4"/>
      <c r="BQ648" s="4"/>
      <c r="BR648" s="4"/>
      <c r="BS648" s="4"/>
      <c r="CC648" s="30" t="str">
        <f t="shared" ref="CC648:CC711" si="519">IF(ISNUMBER(C648),C648^0.5,"")</f>
        <v/>
      </c>
      <c r="CD648" s="24" t="e">
        <f t="shared" si="476"/>
        <v>#N/A</v>
      </c>
      <c r="CE648" s="4" t="e">
        <f t="shared" si="477"/>
        <v>#N/A</v>
      </c>
      <c r="CF648" s="33" t="str">
        <f t="shared" ref="CF648:CF711" si="520">IF(ISNUMBER(C648),IF(B648&gt;$CO$8,D648-(VLOOKUP($CO$8,B:D,3)),0),"")</f>
        <v/>
      </c>
      <c r="CG648" t="str">
        <f t="shared" ref="CG648:CG711" si="521">IF(ISNUMBER(C648),IF(B648&gt;$CO$8,C648-(VLOOKUP($CO$8,B:D,2)),0),"")</f>
        <v/>
      </c>
      <c r="CH648" t="e">
        <f t="shared" ref="CH648:CH711" si="522">IF(ISNUMBER(C648),IF(B648&gt;$CO$8,D648-(VLOOKUP($CO$8,B:D,3)),NA()),NA())</f>
        <v>#N/A</v>
      </c>
      <c r="CI648" t="e">
        <f t="shared" ref="CI648:CI711" si="523">IF(ISNUMBER(C648),IF(B648&gt;$CO$8,C648-(VLOOKUP($CO$8,B:D,2)),NA()),NA())</f>
        <v>#N/A</v>
      </c>
      <c r="CJ648" s="4" t="str">
        <f t="shared" si="494"/>
        <v/>
      </c>
      <c r="CK648" s="33" t="e">
        <f t="shared" si="495"/>
        <v>#N/A</v>
      </c>
      <c r="CL648" s="4" t="e">
        <f t="shared" si="496"/>
        <v>#N/A</v>
      </c>
      <c r="CM648" s="24" t="str">
        <f t="shared" si="497"/>
        <v/>
      </c>
      <c r="CN648" s="4" t="str">
        <f t="shared" si="498"/>
        <v/>
      </c>
      <c r="CO648" s="4"/>
      <c r="CR648" s="33" t="str">
        <f t="shared" si="478"/>
        <v/>
      </c>
      <c r="CS648" s="4" t="str">
        <f t="shared" si="479"/>
        <v/>
      </c>
      <c r="CT648" t="str">
        <f t="shared" si="480"/>
        <v/>
      </c>
    </row>
    <row r="649" spans="2:98" x14ac:dyDescent="0.3">
      <c r="B649" s="31">
        <v>642</v>
      </c>
      <c r="C649" s="61"/>
      <c r="D649" s="60"/>
      <c r="E649" s="19" t="str">
        <f t="shared" si="481"/>
        <v/>
      </c>
      <c r="F649" s="20" t="e">
        <f t="shared" si="482"/>
        <v>#N/A</v>
      </c>
      <c r="G649" s="21" t="str">
        <f t="shared" si="483"/>
        <v/>
      </c>
      <c r="H649" s="43"/>
      <c r="I649" s="43"/>
      <c r="J649" s="23" t="str">
        <f t="shared" si="499"/>
        <v/>
      </c>
      <c r="K649" s="24" t="str">
        <f t="shared" si="484"/>
        <v/>
      </c>
      <c r="L649" s="24" t="e">
        <f t="shared" si="485"/>
        <v>#N/A</v>
      </c>
      <c r="N649" s="25" t="str">
        <f t="shared" si="500"/>
        <v/>
      </c>
      <c r="O649" s="23" t="str">
        <f t="shared" si="501"/>
        <v/>
      </c>
      <c r="P649" s="26" t="e">
        <f t="shared" si="502"/>
        <v>#N/A</v>
      </c>
      <c r="Q649" t="b">
        <f t="shared" si="486"/>
        <v>0</v>
      </c>
      <c r="R649" s="26" t="e">
        <f t="shared" si="487"/>
        <v>#N/A</v>
      </c>
      <c r="S649" s="44" t="e">
        <f t="shared" si="488"/>
        <v>#N/A</v>
      </c>
      <c r="AC649" t="str">
        <f t="shared" si="503"/>
        <v/>
      </c>
      <c r="AD649" t="str">
        <f t="shared" si="504"/>
        <v/>
      </c>
      <c r="AE649" s="4" t="str">
        <f t="shared" si="489"/>
        <v/>
      </c>
      <c r="AF649" s="4" t="e">
        <f t="shared" si="505"/>
        <v>#N/A</v>
      </c>
      <c r="AG649" s="4" t="e">
        <f t="shared" si="506"/>
        <v>#N/A</v>
      </c>
      <c r="AH649" s="4" t="e">
        <f t="shared" si="490"/>
        <v>#N/A</v>
      </c>
      <c r="AI649" t="str">
        <f t="shared" si="491"/>
        <v/>
      </c>
      <c r="AJ649" t="str">
        <f t="shared" si="492"/>
        <v/>
      </c>
      <c r="AK649" t="str">
        <f t="shared" si="493"/>
        <v/>
      </c>
      <c r="AM649" s="39"/>
      <c r="BB649" s="16" t="e">
        <f t="shared" si="507"/>
        <v>#N/A</v>
      </c>
      <c r="BC649" s="16" t="str">
        <f t="shared" si="508"/>
        <v/>
      </c>
      <c r="BD649" s="16" t="e">
        <f t="shared" si="509"/>
        <v>#N/A</v>
      </c>
      <c r="BE649" s="16" t="str">
        <f t="shared" si="510"/>
        <v/>
      </c>
      <c r="BF649" s="16" t="str">
        <f t="shared" si="511"/>
        <v/>
      </c>
      <c r="BG649" s="16" t="e">
        <f t="shared" si="512"/>
        <v>#N/A</v>
      </c>
      <c r="BH649" s="16" t="e">
        <f t="shared" si="513"/>
        <v>#N/A</v>
      </c>
      <c r="BI649" t="e">
        <f t="shared" si="514"/>
        <v>#N/A</v>
      </c>
      <c r="BJ649" t="e">
        <f t="shared" si="515"/>
        <v>#N/A</v>
      </c>
      <c r="BK649" s="4"/>
      <c r="BL649" s="28" t="str">
        <f t="shared" si="516"/>
        <v/>
      </c>
      <c r="BM649" s="28" t="str">
        <f t="shared" si="517"/>
        <v/>
      </c>
      <c r="BN649" t="str">
        <f t="shared" si="518"/>
        <v/>
      </c>
      <c r="BO649" s="4"/>
      <c r="BP649" s="4"/>
      <c r="BQ649" s="4"/>
      <c r="BR649" s="4"/>
      <c r="BS649" s="4"/>
      <c r="CC649" s="30" t="str">
        <f t="shared" si="519"/>
        <v/>
      </c>
      <c r="CD649" s="24" t="e">
        <f t="shared" ref="CD649:CD712" si="524">IF(ISNUMBER(C649),(D649-D648)/(CC649-CC648),NA())</f>
        <v>#N/A</v>
      </c>
      <c r="CE649" s="4" t="e">
        <f t="shared" ref="CE649:CE712" si="525">IF(ISNUMBER(C649),SQRT(C648*C649)^0.5,NA())</f>
        <v>#N/A</v>
      </c>
      <c r="CF649" s="33" t="str">
        <f t="shared" si="520"/>
        <v/>
      </c>
      <c r="CG649" t="str">
        <f t="shared" si="521"/>
        <v/>
      </c>
      <c r="CH649" t="e">
        <f t="shared" si="522"/>
        <v>#N/A</v>
      </c>
      <c r="CI649" t="e">
        <f t="shared" si="523"/>
        <v>#N/A</v>
      </c>
      <c r="CJ649" s="4" t="str">
        <f t="shared" si="494"/>
        <v/>
      </c>
      <c r="CK649" s="33" t="e">
        <f t="shared" si="495"/>
        <v>#N/A</v>
      </c>
      <c r="CL649" s="4" t="e">
        <f t="shared" si="496"/>
        <v>#N/A</v>
      </c>
      <c r="CM649" s="24" t="str">
        <f t="shared" si="497"/>
        <v/>
      </c>
      <c r="CN649" s="4" t="str">
        <f t="shared" si="498"/>
        <v/>
      </c>
      <c r="CO649" s="4"/>
      <c r="CR649" s="33" t="str">
        <f t="shared" ref="CR649:CR712" si="526">IF(C649&gt;0,IF(B649&gt;$CO$8+1,$CP$8+2*$CQ$8*CN649,""),"")</f>
        <v/>
      </c>
      <c r="CS649" s="4" t="str">
        <f t="shared" ref="CS649:CS712" si="527">IF(C649&gt;0,IF(B649&gt;$CO$8+1,CM649^2,""),"")</f>
        <v/>
      </c>
      <c r="CT649" t="str">
        <f t="shared" ref="CT649:CT712" si="528">IF(ISNUMBER(C649),IF(B649&gt;$CO$8+1,(CM649-CR649)^2,""),"")</f>
        <v/>
      </c>
    </row>
    <row r="650" spans="2:98" x14ac:dyDescent="0.3">
      <c r="B650" s="31">
        <v>643</v>
      </c>
      <c r="C650" s="61"/>
      <c r="D650" s="60"/>
      <c r="E650" s="19" t="str">
        <f t="shared" si="481"/>
        <v/>
      </c>
      <c r="F650" s="20" t="e">
        <f t="shared" si="482"/>
        <v>#N/A</v>
      </c>
      <c r="G650" s="21" t="str">
        <f t="shared" si="483"/>
        <v/>
      </c>
      <c r="H650" s="43"/>
      <c r="I650" s="43"/>
      <c r="J650" s="23" t="str">
        <f t="shared" si="499"/>
        <v/>
      </c>
      <c r="K650" s="24" t="str">
        <f t="shared" si="484"/>
        <v/>
      </c>
      <c r="L650" s="24" t="e">
        <f t="shared" si="485"/>
        <v>#N/A</v>
      </c>
      <c r="N650" s="25" t="str">
        <f t="shared" si="500"/>
        <v/>
      </c>
      <c r="O650" s="23" t="str">
        <f t="shared" si="501"/>
        <v/>
      </c>
      <c r="P650" s="26" t="e">
        <f t="shared" si="502"/>
        <v>#N/A</v>
      </c>
      <c r="Q650" t="b">
        <f t="shared" si="486"/>
        <v>0</v>
      </c>
      <c r="R650" s="26" t="e">
        <f t="shared" si="487"/>
        <v>#N/A</v>
      </c>
      <c r="S650" s="44" t="e">
        <f t="shared" si="488"/>
        <v>#N/A</v>
      </c>
      <c r="AC650" t="str">
        <f t="shared" si="503"/>
        <v/>
      </c>
      <c r="AD650" t="str">
        <f t="shared" si="504"/>
        <v/>
      </c>
      <c r="AE650" s="4" t="str">
        <f t="shared" si="489"/>
        <v/>
      </c>
      <c r="AF650" s="4" t="e">
        <f t="shared" si="505"/>
        <v>#N/A</v>
      </c>
      <c r="AG650" s="4" t="e">
        <f t="shared" si="506"/>
        <v>#N/A</v>
      </c>
      <c r="AH650" s="4" t="e">
        <f t="shared" si="490"/>
        <v>#N/A</v>
      </c>
      <c r="AI650" t="str">
        <f t="shared" si="491"/>
        <v/>
      </c>
      <c r="AJ650" t="str">
        <f t="shared" si="492"/>
        <v/>
      </c>
      <c r="AK650" t="str">
        <f t="shared" si="493"/>
        <v/>
      </c>
      <c r="AM650" s="39"/>
      <c r="BB650" s="16" t="e">
        <f t="shared" si="507"/>
        <v>#N/A</v>
      </c>
      <c r="BC650" s="16" t="str">
        <f t="shared" si="508"/>
        <v/>
      </c>
      <c r="BD650" s="16" t="e">
        <f t="shared" si="509"/>
        <v>#N/A</v>
      </c>
      <c r="BE650" s="16" t="str">
        <f t="shared" si="510"/>
        <v/>
      </c>
      <c r="BF650" s="16" t="str">
        <f t="shared" si="511"/>
        <v/>
      </c>
      <c r="BG650" s="16" t="e">
        <f t="shared" si="512"/>
        <v>#N/A</v>
      </c>
      <c r="BH650" s="16" t="e">
        <f t="shared" si="513"/>
        <v>#N/A</v>
      </c>
      <c r="BI650" t="e">
        <f t="shared" si="514"/>
        <v>#N/A</v>
      </c>
      <c r="BJ650" t="e">
        <f t="shared" si="515"/>
        <v>#N/A</v>
      </c>
      <c r="BK650" s="4"/>
      <c r="BL650" s="28" t="str">
        <f t="shared" si="516"/>
        <v/>
      </c>
      <c r="BM650" s="28" t="str">
        <f t="shared" si="517"/>
        <v/>
      </c>
      <c r="BN650" t="str">
        <f t="shared" si="518"/>
        <v/>
      </c>
      <c r="BO650" s="4"/>
      <c r="BP650" s="4"/>
      <c r="BQ650" s="4"/>
      <c r="BR650" s="4"/>
      <c r="BS650" s="4"/>
      <c r="CC650" s="30" t="str">
        <f t="shared" si="519"/>
        <v/>
      </c>
      <c r="CD650" s="24" t="e">
        <f t="shared" si="524"/>
        <v>#N/A</v>
      </c>
      <c r="CE650" s="4" t="e">
        <f t="shared" si="525"/>
        <v>#N/A</v>
      </c>
      <c r="CF650" s="33" t="str">
        <f t="shared" si="520"/>
        <v/>
      </c>
      <c r="CG650" t="str">
        <f t="shared" si="521"/>
        <v/>
      </c>
      <c r="CH650" t="e">
        <f t="shared" si="522"/>
        <v>#N/A</v>
      </c>
      <c r="CI650" t="e">
        <f t="shared" si="523"/>
        <v>#N/A</v>
      </c>
      <c r="CJ650" s="4" t="str">
        <f t="shared" si="494"/>
        <v/>
      </c>
      <c r="CK650" s="33" t="e">
        <f t="shared" si="495"/>
        <v>#N/A</v>
      </c>
      <c r="CL650" s="4" t="e">
        <f t="shared" si="496"/>
        <v>#N/A</v>
      </c>
      <c r="CM650" s="24" t="str">
        <f t="shared" si="497"/>
        <v/>
      </c>
      <c r="CN650" s="4" t="str">
        <f t="shared" si="498"/>
        <v/>
      </c>
      <c r="CO650" s="4"/>
      <c r="CR650" s="33" t="str">
        <f t="shared" si="526"/>
        <v/>
      </c>
      <c r="CS650" s="4" t="str">
        <f t="shared" si="527"/>
        <v/>
      </c>
      <c r="CT650" t="str">
        <f t="shared" si="528"/>
        <v/>
      </c>
    </row>
    <row r="651" spans="2:98" x14ac:dyDescent="0.3">
      <c r="B651" s="31">
        <v>644</v>
      </c>
      <c r="C651" s="61"/>
      <c r="D651" s="60"/>
      <c r="E651" s="19" t="str">
        <f t="shared" si="481"/>
        <v/>
      </c>
      <c r="F651" s="20" t="e">
        <f t="shared" si="482"/>
        <v>#N/A</v>
      </c>
      <c r="G651" s="21" t="str">
        <f t="shared" si="483"/>
        <v/>
      </c>
      <c r="H651" s="43"/>
      <c r="I651" s="43"/>
      <c r="J651" s="23" t="str">
        <f t="shared" si="499"/>
        <v/>
      </c>
      <c r="K651" s="24" t="str">
        <f t="shared" si="484"/>
        <v/>
      </c>
      <c r="L651" s="24" t="e">
        <f t="shared" si="485"/>
        <v>#N/A</v>
      </c>
      <c r="N651" s="25" t="str">
        <f t="shared" si="500"/>
        <v/>
      </c>
      <c r="O651" s="23" t="str">
        <f t="shared" si="501"/>
        <v/>
      </c>
      <c r="P651" s="26" t="e">
        <f t="shared" si="502"/>
        <v>#N/A</v>
      </c>
      <c r="Q651" t="b">
        <f t="shared" si="486"/>
        <v>0</v>
      </c>
      <c r="R651" s="26" t="e">
        <f t="shared" si="487"/>
        <v>#N/A</v>
      </c>
      <c r="S651" s="44" t="e">
        <f t="shared" si="488"/>
        <v>#N/A</v>
      </c>
      <c r="AC651" t="str">
        <f t="shared" si="503"/>
        <v/>
      </c>
      <c r="AD651" t="str">
        <f t="shared" si="504"/>
        <v/>
      </c>
      <c r="AE651" s="4" t="str">
        <f t="shared" si="489"/>
        <v/>
      </c>
      <c r="AF651" s="4" t="e">
        <f t="shared" si="505"/>
        <v>#N/A</v>
      </c>
      <c r="AG651" s="4" t="e">
        <f t="shared" si="506"/>
        <v>#N/A</v>
      </c>
      <c r="AH651" s="4" t="e">
        <f t="shared" si="490"/>
        <v>#N/A</v>
      </c>
      <c r="AI651" t="str">
        <f t="shared" si="491"/>
        <v/>
      </c>
      <c r="AJ651" t="str">
        <f t="shared" si="492"/>
        <v/>
      </c>
      <c r="AK651" t="str">
        <f t="shared" si="493"/>
        <v/>
      </c>
      <c r="AM651" s="39"/>
      <c r="BB651" s="16" t="e">
        <f t="shared" si="507"/>
        <v>#N/A</v>
      </c>
      <c r="BC651" s="16" t="str">
        <f t="shared" si="508"/>
        <v/>
      </c>
      <c r="BD651" s="16" t="e">
        <f t="shared" si="509"/>
        <v>#N/A</v>
      </c>
      <c r="BE651" s="16" t="str">
        <f t="shared" si="510"/>
        <v/>
      </c>
      <c r="BF651" s="16" t="str">
        <f t="shared" si="511"/>
        <v/>
      </c>
      <c r="BG651" s="16" t="e">
        <f t="shared" si="512"/>
        <v>#N/A</v>
      </c>
      <c r="BH651" s="16" t="e">
        <f t="shared" si="513"/>
        <v>#N/A</v>
      </c>
      <c r="BI651" t="e">
        <f t="shared" si="514"/>
        <v>#N/A</v>
      </c>
      <c r="BJ651" t="e">
        <f t="shared" si="515"/>
        <v>#N/A</v>
      </c>
      <c r="BK651" s="4"/>
      <c r="BL651" s="28" t="str">
        <f t="shared" si="516"/>
        <v/>
      </c>
      <c r="BM651" s="28" t="str">
        <f t="shared" si="517"/>
        <v/>
      </c>
      <c r="BN651" t="str">
        <f t="shared" si="518"/>
        <v/>
      </c>
      <c r="BO651" s="4"/>
      <c r="BP651" s="4"/>
      <c r="BQ651" s="4"/>
      <c r="BR651" s="4"/>
      <c r="BS651" s="4"/>
      <c r="CC651" s="30" t="str">
        <f t="shared" si="519"/>
        <v/>
      </c>
      <c r="CD651" s="24" t="e">
        <f t="shared" si="524"/>
        <v>#N/A</v>
      </c>
      <c r="CE651" s="4" t="e">
        <f t="shared" si="525"/>
        <v>#N/A</v>
      </c>
      <c r="CF651" s="33" t="str">
        <f t="shared" si="520"/>
        <v/>
      </c>
      <c r="CG651" t="str">
        <f t="shared" si="521"/>
        <v/>
      </c>
      <c r="CH651" t="e">
        <f t="shared" si="522"/>
        <v>#N/A</v>
      </c>
      <c r="CI651" t="e">
        <f t="shared" si="523"/>
        <v>#N/A</v>
      </c>
      <c r="CJ651" s="4" t="str">
        <f t="shared" si="494"/>
        <v/>
      </c>
      <c r="CK651" s="33" t="e">
        <f t="shared" si="495"/>
        <v>#N/A</v>
      </c>
      <c r="CL651" s="4" t="e">
        <f t="shared" si="496"/>
        <v>#N/A</v>
      </c>
      <c r="CM651" s="24" t="str">
        <f t="shared" si="497"/>
        <v/>
      </c>
      <c r="CN651" s="4" t="str">
        <f t="shared" si="498"/>
        <v/>
      </c>
      <c r="CO651" s="4"/>
      <c r="CR651" s="33" t="str">
        <f t="shared" si="526"/>
        <v/>
      </c>
      <c r="CS651" s="4" t="str">
        <f t="shared" si="527"/>
        <v/>
      </c>
      <c r="CT651" t="str">
        <f t="shared" si="528"/>
        <v/>
      </c>
    </row>
    <row r="652" spans="2:98" x14ac:dyDescent="0.3">
      <c r="B652" s="31">
        <v>645</v>
      </c>
      <c r="C652" s="61"/>
      <c r="D652" s="60"/>
      <c r="E652" s="19" t="str">
        <f t="shared" si="481"/>
        <v/>
      </c>
      <c r="F652" s="20" t="e">
        <f t="shared" si="482"/>
        <v>#N/A</v>
      </c>
      <c r="G652" s="21" t="str">
        <f t="shared" si="483"/>
        <v/>
      </c>
      <c r="H652" s="43"/>
      <c r="I652" s="43"/>
      <c r="J652" s="23" t="str">
        <f t="shared" si="499"/>
        <v/>
      </c>
      <c r="K652" s="24" t="str">
        <f t="shared" si="484"/>
        <v/>
      </c>
      <c r="L652" s="24" t="e">
        <f t="shared" si="485"/>
        <v>#N/A</v>
      </c>
      <c r="N652" s="25" t="str">
        <f t="shared" si="500"/>
        <v/>
      </c>
      <c r="O652" s="23" t="str">
        <f t="shared" si="501"/>
        <v/>
      </c>
      <c r="P652" s="26" t="e">
        <f t="shared" si="502"/>
        <v>#N/A</v>
      </c>
      <c r="Q652" t="b">
        <f t="shared" si="486"/>
        <v>0</v>
      </c>
      <c r="R652" s="26" t="e">
        <f t="shared" si="487"/>
        <v>#N/A</v>
      </c>
      <c r="S652" s="44" t="e">
        <f t="shared" si="488"/>
        <v>#N/A</v>
      </c>
      <c r="AC652" t="str">
        <f t="shared" si="503"/>
        <v/>
      </c>
      <c r="AD652" t="str">
        <f t="shared" si="504"/>
        <v/>
      </c>
      <c r="AE652" s="4" t="str">
        <f t="shared" si="489"/>
        <v/>
      </c>
      <c r="AF652" s="4" t="e">
        <f t="shared" si="505"/>
        <v>#N/A</v>
      </c>
      <c r="AG652" s="4" t="e">
        <f t="shared" si="506"/>
        <v>#N/A</v>
      </c>
      <c r="AH652" s="4" t="e">
        <f t="shared" si="490"/>
        <v>#N/A</v>
      </c>
      <c r="AI652" t="str">
        <f t="shared" si="491"/>
        <v/>
      </c>
      <c r="AJ652" t="str">
        <f t="shared" si="492"/>
        <v/>
      </c>
      <c r="AK652" t="str">
        <f t="shared" si="493"/>
        <v/>
      </c>
      <c r="AM652" s="39"/>
      <c r="BB652" s="16" t="e">
        <f t="shared" si="507"/>
        <v>#N/A</v>
      </c>
      <c r="BC652" s="16" t="str">
        <f t="shared" si="508"/>
        <v/>
      </c>
      <c r="BD652" s="16" t="e">
        <f t="shared" si="509"/>
        <v>#N/A</v>
      </c>
      <c r="BE652" s="16" t="str">
        <f t="shared" si="510"/>
        <v/>
      </c>
      <c r="BF652" s="16" t="str">
        <f t="shared" si="511"/>
        <v/>
      </c>
      <c r="BG652" s="16" t="e">
        <f t="shared" si="512"/>
        <v>#N/A</v>
      </c>
      <c r="BH652" s="16" t="e">
        <f t="shared" si="513"/>
        <v>#N/A</v>
      </c>
      <c r="BI652" t="e">
        <f t="shared" si="514"/>
        <v>#N/A</v>
      </c>
      <c r="BJ652" t="e">
        <f t="shared" si="515"/>
        <v>#N/A</v>
      </c>
      <c r="BK652" s="4"/>
      <c r="BL652" s="28" t="str">
        <f t="shared" si="516"/>
        <v/>
      </c>
      <c r="BM652" s="28" t="str">
        <f t="shared" si="517"/>
        <v/>
      </c>
      <c r="BN652" t="str">
        <f t="shared" si="518"/>
        <v/>
      </c>
      <c r="BO652" s="4"/>
      <c r="BP652" s="4"/>
      <c r="BQ652" s="4"/>
      <c r="BR652" s="4"/>
      <c r="BS652" s="4"/>
      <c r="CC652" s="30" t="str">
        <f t="shared" si="519"/>
        <v/>
      </c>
      <c r="CD652" s="24" t="e">
        <f t="shared" si="524"/>
        <v>#N/A</v>
      </c>
      <c r="CE652" s="4" t="e">
        <f t="shared" si="525"/>
        <v>#N/A</v>
      </c>
      <c r="CF652" s="33" t="str">
        <f t="shared" si="520"/>
        <v/>
      </c>
      <c r="CG652" t="str">
        <f t="shared" si="521"/>
        <v/>
      </c>
      <c r="CH652" t="e">
        <f t="shared" si="522"/>
        <v>#N/A</v>
      </c>
      <c r="CI652" t="e">
        <f t="shared" si="523"/>
        <v>#N/A</v>
      </c>
      <c r="CJ652" s="4" t="str">
        <f t="shared" si="494"/>
        <v/>
      </c>
      <c r="CK652" s="33" t="e">
        <f t="shared" si="495"/>
        <v>#N/A</v>
      </c>
      <c r="CL652" s="4" t="e">
        <f t="shared" si="496"/>
        <v>#N/A</v>
      </c>
      <c r="CM652" s="24" t="str">
        <f t="shared" si="497"/>
        <v/>
      </c>
      <c r="CN652" s="4" t="str">
        <f t="shared" si="498"/>
        <v/>
      </c>
      <c r="CO652" s="4"/>
      <c r="CR652" s="33" t="str">
        <f t="shared" si="526"/>
        <v/>
      </c>
      <c r="CS652" s="4" t="str">
        <f t="shared" si="527"/>
        <v/>
      </c>
      <c r="CT652" t="str">
        <f t="shared" si="528"/>
        <v/>
      </c>
    </row>
    <row r="653" spans="2:98" x14ac:dyDescent="0.3">
      <c r="B653" s="31">
        <v>646</v>
      </c>
      <c r="C653" s="61"/>
      <c r="D653" s="60"/>
      <c r="E653" s="19" t="str">
        <f t="shared" si="481"/>
        <v/>
      </c>
      <c r="F653" s="20" t="e">
        <f t="shared" si="482"/>
        <v>#N/A</v>
      </c>
      <c r="G653" s="21" t="str">
        <f t="shared" si="483"/>
        <v/>
      </c>
      <c r="H653" s="43"/>
      <c r="I653" s="43"/>
      <c r="J653" s="23" t="str">
        <f t="shared" si="499"/>
        <v/>
      </c>
      <c r="K653" s="24" t="str">
        <f t="shared" si="484"/>
        <v/>
      </c>
      <c r="L653" s="24" t="e">
        <f t="shared" si="485"/>
        <v>#N/A</v>
      </c>
      <c r="N653" s="25" t="str">
        <f t="shared" si="500"/>
        <v/>
      </c>
      <c r="O653" s="23" t="str">
        <f t="shared" si="501"/>
        <v/>
      </c>
      <c r="P653" s="26" t="e">
        <f t="shared" si="502"/>
        <v>#N/A</v>
      </c>
      <c r="Q653" t="b">
        <f t="shared" si="486"/>
        <v>0</v>
      </c>
      <c r="R653" s="26" t="e">
        <f t="shared" si="487"/>
        <v>#N/A</v>
      </c>
      <c r="S653" s="44" t="e">
        <f t="shared" si="488"/>
        <v>#N/A</v>
      </c>
      <c r="AC653" t="str">
        <f t="shared" si="503"/>
        <v/>
      </c>
      <c r="AD653" t="str">
        <f t="shared" si="504"/>
        <v/>
      </c>
      <c r="AE653" s="4" t="str">
        <f t="shared" si="489"/>
        <v/>
      </c>
      <c r="AF653" s="4" t="e">
        <f t="shared" si="505"/>
        <v>#N/A</v>
      </c>
      <c r="AG653" s="4" t="e">
        <f t="shared" si="506"/>
        <v>#N/A</v>
      </c>
      <c r="AH653" s="4" t="e">
        <f t="shared" si="490"/>
        <v>#N/A</v>
      </c>
      <c r="AI653" t="str">
        <f t="shared" si="491"/>
        <v/>
      </c>
      <c r="AJ653" t="str">
        <f t="shared" si="492"/>
        <v/>
      </c>
      <c r="AK653" t="str">
        <f t="shared" si="493"/>
        <v/>
      </c>
      <c r="AM653" s="39"/>
      <c r="BB653" s="16" t="e">
        <f t="shared" si="507"/>
        <v>#N/A</v>
      </c>
      <c r="BC653" s="16" t="str">
        <f t="shared" si="508"/>
        <v/>
      </c>
      <c r="BD653" s="16" t="e">
        <f t="shared" si="509"/>
        <v>#N/A</v>
      </c>
      <c r="BE653" s="16" t="str">
        <f t="shared" si="510"/>
        <v/>
      </c>
      <c r="BF653" s="16" t="str">
        <f t="shared" si="511"/>
        <v/>
      </c>
      <c r="BG653" s="16" t="e">
        <f t="shared" si="512"/>
        <v>#N/A</v>
      </c>
      <c r="BH653" s="16" t="e">
        <f t="shared" si="513"/>
        <v>#N/A</v>
      </c>
      <c r="BI653" t="e">
        <f t="shared" si="514"/>
        <v>#N/A</v>
      </c>
      <c r="BJ653" t="e">
        <f t="shared" si="515"/>
        <v>#N/A</v>
      </c>
      <c r="BK653" s="4"/>
      <c r="BL653" s="28" t="str">
        <f t="shared" si="516"/>
        <v/>
      </c>
      <c r="BM653" s="28" t="str">
        <f t="shared" si="517"/>
        <v/>
      </c>
      <c r="BN653" t="str">
        <f t="shared" si="518"/>
        <v/>
      </c>
      <c r="BO653" s="4"/>
      <c r="BP653" s="4"/>
      <c r="BQ653" s="4"/>
      <c r="BR653" s="4"/>
      <c r="BS653" s="4"/>
      <c r="CC653" s="30" t="str">
        <f t="shared" si="519"/>
        <v/>
      </c>
      <c r="CD653" s="24" t="e">
        <f t="shared" si="524"/>
        <v>#N/A</v>
      </c>
      <c r="CE653" s="4" t="e">
        <f t="shared" si="525"/>
        <v>#N/A</v>
      </c>
      <c r="CF653" s="33" t="str">
        <f t="shared" si="520"/>
        <v/>
      </c>
      <c r="CG653" t="str">
        <f t="shared" si="521"/>
        <v/>
      </c>
      <c r="CH653" t="e">
        <f t="shared" si="522"/>
        <v>#N/A</v>
      </c>
      <c r="CI653" t="e">
        <f t="shared" si="523"/>
        <v>#N/A</v>
      </c>
      <c r="CJ653" s="4" t="str">
        <f t="shared" si="494"/>
        <v/>
      </c>
      <c r="CK653" s="33" t="e">
        <f t="shared" si="495"/>
        <v>#N/A</v>
      </c>
      <c r="CL653" s="4" t="e">
        <f t="shared" si="496"/>
        <v>#N/A</v>
      </c>
      <c r="CM653" s="24" t="str">
        <f t="shared" si="497"/>
        <v/>
      </c>
      <c r="CN653" s="4" t="str">
        <f t="shared" si="498"/>
        <v/>
      </c>
      <c r="CO653" s="4"/>
      <c r="CR653" s="33" t="str">
        <f t="shared" si="526"/>
        <v/>
      </c>
      <c r="CS653" s="4" t="str">
        <f t="shared" si="527"/>
        <v/>
      </c>
      <c r="CT653" t="str">
        <f t="shared" si="528"/>
        <v/>
      </c>
    </row>
    <row r="654" spans="2:98" x14ac:dyDescent="0.3">
      <c r="B654" s="31">
        <v>647</v>
      </c>
      <c r="C654" s="61"/>
      <c r="D654" s="60"/>
      <c r="E654" s="19" t="str">
        <f t="shared" si="481"/>
        <v/>
      </c>
      <c r="F654" s="20" t="e">
        <f t="shared" si="482"/>
        <v>#N/A</v>
      </c>
      <c r="G654" s="21" t="str">
        <f t="shared" si="483"/>
        <v/>
      </c>
      <c r="H654" s="43"/>
      <c r="I654" s="43"/>
      <c r="J654" s="23" t="str">
        <f t="shared" si="499"/>
        <v/>
      </c>
      <c r="K654" s="24" t="str">
        <f t="shared" si="484"/>
        <v/>
      </c>
      <c r="L654" s="24" t="e">
        <f t="shared" si="485"/>
        <v>#N/A</v>
      </c>
      <c r="N654" s="25" t="str">
        <f t="shared" si="500"/>
        <v/>
      </c>
      <c r="O654" s="23" t="str">
        <f t="shared" si="501"/>
        <v/>
      </c>
      <c r="P654" s="26" t="e">
        <f t="shared" si="502"/>
        <v>#N/A</v>
      </c>
      <c r="Q654" t="b">
        <f t="shared" si="486"/>
        <v>0</v>
      </c>
      <c r="R654" s="26" t="e">
        <f t="shared" si="487"/>
        <v>#N/A</v>
      </c>
      <c r="S654" s="44" t="e">
        <f t="shared" si="488"/>
        <v>#N/A</v>
      </c>
      <c r="AC654" t="str">
        <f t="shared" si="503"/>
        <v/>
      </c>
      <c r="AD654" t="str">
        <f t="shared" si="504"/>
        <v/>
      </c>
      <c r="AE654" s="4" t="str">
        <f t="shared" si="489"/>
        <v/>
      </c>
      <c r="AF654" s="4" t="e">
        <f t="shared" si="505"/>
        <v>#N/A</v>
      </c>
      <c r="AG654" s="4" t="e">
        <f t="shared" si="506"/>
        <v>#N/A</v>
      </c>
      <c r="AH654" s="4" t="e">
        <f t="shared" si="490"/>
        <v>#N/A</v>
      </c>
      <c r="AI654" t="str">
        <f t="shared" si="491"/>
        <v/>
      </c>
      <c r="AJ654" t="str">
        <f t="shared" si="492"/>
        <v/>
      </c>
      <c r="AK654" t="str">
        <f t="shared" si="493"/>
        <v/>
      </c>
      <c r="AM654" s="39"/>
      <c r="BB654" s="16" t="e">
        <f t="shared" si="507"/>
        <v>#N/A</v>
      </c>
      <c r="BC654" s="16" t="str">
        <f t="shared" si="508"/>
        <v/>
      </c>
      <c r="BD654" s="16" t="e">
        <f t="shared" si="509"/>
        <v>#N/A</v>
      </c>
      <c r="BE654" s="16" t="str">
        <f t="shared" si="510"/>
        <v/>
      </c>
      <c r="BF654" s="16" t="str">
        <f t="shared" si="511"/>
        <v/>
      </c>
      <c r="BG654" s="16" t="e">
        <f t="shared" si="512"/>
        <v>#N/A</v>
      </c>
      <c r="BH654" s="16" t="e">
        <f t="shared" si="513"/>
        <v>#N/A</v>
      </c>
      <c r="BI654" t="e">
        <f t="shared" si="514"/>
        <v>#N/A</v>
      </c>
      <c r="BJ654" t="e">
        <f t="shared" si="515"/>
        <v>#N/A</v>
      </c>
      <c r="BK654" s="4"/>
      <c r="BL654" s="28" t="str">
        <f t="shared" si="516"/>
        <v/>
      </c>
      <c r="BM654" s="28" t="str">
        <f t="shared" si="517"/>
        <v/>
      </c>
      <c r="BN654" t="str">
        <f t="shared" si="518"/>
        <v/>
      </c>
      <c r="BO654" s="4"/>
      <c r="BP654" s="4"/>
      <c r="BQ654" s="4"/>
      <c r="BR654" s="4"/>
      <c r="BS654" s="4"/>
      <c r="CC654" s="30" t="str">
        <f t="shared" si="519"/>
        <v/>
      </c>
      <c r="CD654" s="24" t="e">
        <f t="shared" si="524"/>
        <v>#N/A</v>
      </c>
      <c r="CE654" s="4" t="e">
        <f t="shared" si="525"/>
        <v>#N/A</v>
      </c>
      <c r="CF654" s="33" t="str">
        <f t="shared" si="520"/>
        <v/>
      </c>
      <c r="CG654" t="str">
        <f t="shared" si="521"/>
        <v/>
      </c>
      <c r="CH654" t="e">
        <f t="shared" si="522"/>
        <v>#N/A</v>
      </c>
      <c r="CI654" t="e">
        <f t="shared" si="523"/>
        <v>#N/A</v>
      </c>
      <c r="CJ654" s="4" t="str">
        <f t="shared" si="494"/>
        <v/>
      </c>
      <c r="CK654" s="33" t="e">
        <f t="shared" si="495"/>
        <v>#N/A</v>
      </c>
      <c r="CL654" s="4" t="e">
        <f t="shared" si="496"/>
        <v>#N/A</v>
      </c>
      <c r="CM654" s="24" t="str">
        <f t="shared" si="497"/>
        <v/>
      </c>
      <c r="CN654" s="4" t="str">
        <f t="shared" si="498"/>
        <v/>
      </c>
      <c r="CO654" s="4"/>
      <c r="CR654" s="33" t="str">
        <f t="shared" si="526"/>
        <v/>
      </c>
      <c r="CS654" s="4" t="str">
        <f t="shared" si="527"/>
        <v/>
      </c>
      <c r="CT654" t="str">
        <f t="shared" si="528"/>
        <v/>
      </c>
    </row>
    <row r="655" spans="2:98" x14ac:dyDescent="0.3">
      <c r="B655" s="31">
        <v>648</v>
      </c>
      <c r="C655" s="61"/>
      <c r="D655" s="60"/>
      <c r="E655" s="19" t="str">
        <f t="shared" si="481"/>
        <v/>
      </c>
      <c r="F655" s="20" t="e">
        <f t="shared" si="482"/>
        <v>#N/A</v>
      </c>
      <c r="G655" s="21" t="str">
        <f t="shared" si="483"/>
        <v/>
      </c>
      <c r="H655" s="43"/>
      <c r="I655" s="43"/>
      <c r="J655" s="23" t="str">
        <f t="shared" si="499"/>
        <v/>
      </c>
      <c r="K655" s="24" t="str">
        <f t="shared" si="484"/>
        <v/>
      </c>
      <c r="L655" s="24" t="e">
        <f t="shared" si="485"/>
        <v>#N/A</v>
      </c>
      <c r="N655" s="25" t="str">
        <f t="shared" si="500"/>
        <v/>
      </c>
      <c r="O655" s="23" t="str">
        <f t="shared" si="501"/>
        <v/>
      </c>
      <c r="P655" s="26" t="e">
        <f t="shared" si="502"/>
        <v>#N/A</v>
      </c>
      <c r="Q655" t="b">
        <f t="shared" si="486"/>
        <v>0</v>
      </c>
      <c r="R655" s="26" t="e">
        <f t="shared" si="487"/>
        <v>#N/A</v>
      </c>
      <c r="S655" s="44" t="e">
        <f t="shared" si="488"/>
        <v>#N/A</v>
      </c>
      <c r="AC655" t="str">
        <f t="shared" si="503"/>
        <v/>
      </c>
      <c r="AD655" t="str">
        <f t="shared" si="504"/>
        <v/>
      </c>
      <c r="AE655" s="4" t="str">
        <f t="shared" si="489"/>
        <v/>
      </c>
      <c r="AF655" s="4" t="e">
        <f t="shared" si="505"/>
        <v>#N/A</v>
      </c>
      <c r="AG655" s="4" t="e">
        <f t="shared" si="506"/>
        <v>#N/A</v>
      </c>
      <c r="AH655" s="4" t="e">
        <f t="shared" si="490"/>
        <v>#N/A</v>
      </c>
      <c r="AI655" t="str">
        <f t="shared" si="491"/>
        <v/>
      </c>
      <c r="AJ655" t="str">
        <f t="shared" si="492"/>
        <v/>
      </c>
      <c r="AK655" t="str">
        <f t="shared" si="493"/>
        <v/>
      </c>
      <c r="AM655" s="39"/>
      <c r="BB655" s="16" t="e">
        <f t="shared" si="507"/>
        <v>#N/A</v>
      </c>
      <c r="BC655" s="16" t="str">
        <f t="shared" si="508"/>
        <v/>
      </c>
      <c r="BD655" s="16" t="e">
        <f t="shared" si="509"/>
        <v>#N/A</v>
      </c>
      <c r="BE655" s="16" t="str">
        <f t="shared" si="510"/>
        <v/>
      </c>
      <c r="BF655" s="16" t="str">
        <f t="shared" si="511"/>
        <v/>
      </c>
      <c r="BG655" s="16" t="e">
        <f t="shared" si="512"/>
        <v>#N/A</v>
      </c>
      <c r="BH655" s="16" t="e">
        <f t="shared" si="513"/>
        <v>#N/A</v>
      </c>
      <c r="BI655" t="e">
        <f t="shared" si="514"/>
        <v>#N/A</v>
      </c>
      <c r="BJ655" t="e">
        <f t="shared" si="515"/>
        <v>#N/A</v>
      </c>
      <c r="BK655" s="4"/>
      <c r="BL655" s="28" t="str">
        <f t="shared" si="516"/>
        <v/>
      </c>
      <c r="BM655" s="28" t="str">
        <f t="shared" si="517"/>
        <v/>
      </c>
      <c r="BN655" t="str">
        <f t="shared" si="518"/>
        <v/>
      </c>
      <c r="BO655" s="4"/>
      <c r="BP655" s="4"/>
      <c r="BQ655" s="4"/>
      <c r="BR655" s="4"/>
      <c r="BS655" s="4"/>
      <c r="CC655" s="30" t="str">
        <f t="shared" si="519"/>
        <v/>
      </c>
      <c r="CD655" s="24" t="e">
        <f t="shared" si="524"/>
        <v>#N/A</v>
      </c>
      <c r="CE655" s="4" t="e">
        <f t="shared" si="525"/>
        <v>#N/A</v>
      </c>
      <c r="CF655" s="33" t="str">
        <f t="shared" si="520"/>
        <v/>
      </c>
      <c r="CG655" t="str">
        <f t="shared" si="521"/>
        <v/>
      </c>
      <c r="CH655" t="e">
        <f t="shared" si="522"/>
        <v>#N/A</v>
      </c>
      <c r="CI655" t="e">
        <f t="shared" si="523"/>
        <v>#N/A</v>
      </c>
      <c r="CJ655" s="4" t="str">
        <f t="shared" si="494"/>
        <v/>
      </c>
      <c r="CK655" s="33" t="e">
        <f t="shared" si="495"/>
        <v>#N/A</v>
      </c>
      <c r="CL655" s="4" t="e">
        <f t="shared" si="496"/>
        <v>#N/A</v>
      </c>
      <c r="CM655" s="24" t="str">
        <f t="shared" si="497"/>
        <v/>
      </c>
      <c r="CN655" s="4" t="str">
        <f t="shared" si="498"/>
        <v/>
      </c>
      <c r="CO655" s="4"/>
      <c r="CR655" s="33" t="str">
        <f t="shared" si="526"/>
        <v/>
      </c>
      <c r="CS655" s="4" t="str">
        <f t="shared" si="527"/>
        <v/>
      </c>
      <c r="CT655" t="str">
        <f t="shared" si="528"/>
        <v/>
      </c>
    </row>
    <row r="656" spans="2:98" x14ac:dyDescent="0.3">
      <c r="B656" s="31">
        <v>649</v>
      </c>
      <c r="C656" s="61"/>
      <c r="D656" s="60"/>
      <c r="E656" s="19" t="str">
        <f t="shared" si="481"/>
        <v/>
      </c>
      <c r="F656" s="20" t="e">
        <f t="shared" si="482"/>
        <v>#N/A</v>
      </c>
      <c r="G656" s="21" t="str">
        <f t="shared" si="483"/>
        <v/>
      </c>
      <c r="H656" s="43"/>
      <c r="I656" s="43"/>
      <c r="J656" s="23" t="str">
        <f t="shared" si="499"/>
        <v/>
      </c>
      <c r="K656" s="24" t="str">
        <f t="shared" si="484"/>
        <v/>
      </c>
      <c r="L656" s="24" t="e">
        <f t="shared" si="485"/>
        <v>#N/A</v>
      </c>
      <c r="N656" s="25" t="str">
        <f t="shared" si="500"/>
        <v/>
      </c>
      <c r="O656" s="23" t="str">
        <f t="shared" si="501"/>
        <v/>
      </c>
      <c r="P656" s="26" t="e">
        <f t="shared" si="502"/>
        <v>#N/A</v>
      </c>
      <c r="Q656" t="b">
        <f t="shared" si="486"/>
        <v>0</v>
      </c>
      <c r="R656" s="26" t="e">
        <f t="shared" si="487"/>
        <v>#N/A</v>
      </c>
      <c r="S656" s="44" t="e">
        <f t="shared" si="488"/>
        <v>#N/A</v>
      </c>
      <c r="AC656" t="str">
        <f t="shared" si="503"/>
        <v/>
      </c>
      <c r="AD656" t="str">
        <f t="shared" si="504"/>
        <v/>
      </c>
      <c r="AE656" s="4" t="str">
        <f t="shared" si="489"/>
        <v/>
      </c>
      <c r="AF656" s="4" t="e">
        <f t="shared" si="505"/>
        <v>#N/A</v>
      </c>
      <c r="AG656" s="4" t="e">
        <f t="shared" si="506"/>
        <v>#N/A</v>
      </c>
      <c r="AH656" s="4" t="e">
        <f t="shared" si="490"/>
        <v>#N/A</v>
      </c>
      <c r="AI656" t="str">
        <f t="shared" si="491"/>
        <v/>
      </c>
      <c r="AJ656" t="str">
        <f t="shared" si="492"/>
        <v/>
      </c>
      <c r="AK656" t="str">
        <f t="shared" si="493"/>
        <v/>
      </c>
      <c r="AM656" s="39"/>
      <c r="BB656" s="16" t="e">
        <f t="shared" si="507"/>
        <v>#N/A</v>
      </c>
      <c r="BC656" s="16" t="str">
        <f t="shared" si="508"/>
        <v/>
      </c>
      <c r="BD656" s="16" t="e">
        <f t="shared" si="509"/>
        <v>#N/A</v>
      </c>
      <c r="BE656" s="16" t="str">
        <f t="shared" si="510"/>
        <v/>
      </c>
      <c r="BF656" s="16" t="str">
        <f t="shared" si="511"/>
        <v/>
      </c>
      <c r="BG656" s="16" t="e">
        <f t="shared" si="512"/>
        <v>#N/A</v>
      </c>
      <c r="BH656" s="16" t="e">
        <f t="shared" si="513"/>
        <v>#N/A</v>
      </c>
      <c r="BI656" t="e">
        <f t="shared" si="514"/>
        <v>#N/A</v>
      </c>
      <c r="BJ656" t="e">
        <f t="shared" si="515"/>
        <v>#N/A</v>
      </c>
      <c r="BK656" s="4"/>
      <c r="BL656" s="28" t="str">
        <f t="shared" si="516"/>
        <v/>
      </c>
      <c r="BM656" s="28" t="str">
        <f t="shared" si="517"/>
        <v/>
      </c>
      <c r="BN656" t="str">
        <f t="shared" si="518"/>
        <v/>
      </c>
      <c r="BO656" s="4"/>
      <c r="BP656" s="4"/>
      <c r="BQ656" s="4"/>
      <c r="BR656" s="4"/>
      <c r="BS656" s="4"/>
      <c r="CC656" s="30" t="str">
        <f t="shared" si="519"/>
        <v/>
      </c>
      <c r="CD656" s="24" t="e">
        <f t="shared" si="524"/>
        <v>#N/A</v>
      </c>
      <c r="CE656" s="4" t="e">
        <f t="shared" si="525"/>
        <v>#N/A</v>
      </c>
      <c r="CF656" s="33" t="str">
        <f t="shared" si="520"/>
        <v/>
      </c>
      <c r="CG656" t="str">
        <f t="shared" si="521"/>
        <v/>
      </c>
      <c r="CH656" t="e">
        <f t="shared" si="522"/>
        <v>#N/A</v>
      </c>
      <c r="CI656" t="e">
        <f t="shared" si="523"/>
        <v>#N/A</v>
      </c>
      <c r="CJ656" s="4" t="str">
        <f t="shared" si="494"/>
        <v/>
      </c>
      <c r="CK656" s="33" t="e">
        <f t="shared" si="495"/>
        <v>#N/A</v>
      </c>
      <c r="CL656" s="4" t="e">
        <f t="shared" si="496"/>
        <v>#N/A</v>
      </c>
      <c r="CM656" s="24" t="str">
        <f t="shared" si="497"/>
        <v/>
      </c>
      <c r="CN656" s="4" t="str">
        <f t="shared" si="498"/>
        <v/>
      </c>
      <c r="CO656" s="4"/>
      <c r="CR656" s="33" t="str">
        <f t="shared" si="526"/>
        <v/>
      </c>
      <c r="CS656" s="4" t="str">
        <f t="shared" si="527"/>
        <v/>
      </c>
      <c r="CT656" t="str">
        <f t="shared" si="528"/>
        <v/>
      </c>
    </row>
    <row r="657" spans="2:98" x14ac:dyDescent="0.3">
      <c r="B657" s="31">
        <v>650</v>
      </c>
      <c r="C657" s="61"/>
      <c r="D657" s="60"/>
      <c r="E657" s="19" t="str">
        <f t="shared" si="481"/>
        <v/>
      </c>
      <c r="F657" s="20" t="e">
        <f t="shared" si="482"/>
        <v>#N/A</v>
      </c>
      <c r="G657" s="21" t="str">
        <f t="shared" si="483"/>
        <v/>
      </c>
      <c r="H657" s="43"/>
      <c r="I657" s="43"/>
      <c r="J657" s="23" t="str">
        <f t="shared" si="499"/>
        <v/>
      </c>
      <c r="K657" s="24" t="str">
        <f t="shared" si="484"/>
        <v/>
      </c>
      <c r="L657" s="24" t="e">
        <f t="shared" si="485"/>
        <v>#N/A</v>
      </c>
      <c r="N657" s="25" t="str">
        <f t="shared" si="500"/>
        <v/>
      </c>
      <c r="O657" s="23" t="str">
        <f t="shared" si="501"/>
        <v/>
      </c>
      <c r="P657" s="26" t="e">
        <f t="shared" si="502"/>
        <v>#N/A</v>
      </c>
      <c r="Q657" t="b">
        <f t="shared" si="486"/>
        <v>0</v>
      </c>
      <c r="R657" s="26" t="e">
        <f t="shared" si="487"/>
        <v>#N/A</v>
      </c>
      <c r="S657" s="44" t="e">
        <f t="shared" si="488"/>
        <v>#N/A</v>
      </c>
      <c r="AC657" t="str">
        <f t="shared" si="503"/>
        <v/>
      </c>
      <c r="AD657" t="str">
        <f t="shared" si="504"/>
        <v/>
      </c>
      <c r="AE657" s="4" t="str">
        <f t="shared" si="489"/>
        <v/>
      </c>
      <c r="AF657" s="4" t="e">
        <f t="shared" si="505"/>
        <v>#N/A</v>
      </c>
      <c r="AG657" s="4" t="e">
        <f t="shared" si="506"/>
        <v>#N/A</v>
      </c>
      <c r="AH657" s="4" t="e">
        <f t="shared" si="490"/>
        <v>#N/A</v>
      </c>
      <c r="AI657" t="str">
        <f t="shared" si="491"/>
        <v/>
      </c>
      <c r="AJ657" t="str">
        <f t="shared" si="492"/>
        <v/>
      </c>
      <c r="AK657" t="str">
        <f t="shared" si="493"/>
        <v/>
      </c>
      <c r="AM657" s="39"/>
      <c r="BB657" s="16" t="e">
        <f t="shared" si="507"/>
        <v>#N/A</v>
      </c>
      <c r="BC657" s="16" t="str">
        <f t="shared" si="508"/>
        <v/>
      </c>
      <c r="BD657" s="16" t="e">
        <f t="shared" si="509"/>
        <v>#N/A</v>
      </c>
      <c r="BE657" s="16" t="str">
        <f t="shared" si="510"/>
        <v/>
      </c>
      <c r="BF657" s="16" t="str">
        <f t="shared" si="511"/>
        <v/>
      </c>
      <c r="BG657" s="16" t="e">
        <f t="shared" si="512"/>
        <v>#N/A</v>
      </c>
      <c r="BH657" s="16" t="e">
        <f t="shared" si="513"/>
        <v>#N/A</v>
      </c>
      <c r="BI657" t="e">
        <f t="shared" si="514"/>
        <v>#N/A</v>
      </c>
      <c r="BJ657" t="e">
        <f t="shared" si="515"/>
        <v>#N/A</v>
      </c>
      <c r="BK657" s="4"/>
      <c r="BL657" s="28" t="str">
        <f t="shared" si="516"/>
        <v/>
      </c>
      <c r="BM657" s="28" t="str">
        <f t="shared" si="517"/>
        <v/>
      </c>
      <c r="BN657" t="str">
        <f t="shared" si="518"/>
        <v/>
      </c>
      <c r="BO657" s="4"/>
      <c r="BP657" s="4"/>
      <c r="BQ657" s="4"/>
      <c r="BR657" s="4"/>
      <c r="BS657" s="4"/>
      <c r="CC657" s="30" t="str">
        <f t="shared" si="519"/>
        <v/>
      </c>
      <c r="CD657" s="24" t="e">
        <f t="shared" si="524"/>
        <v>#N/A</v>
      </c>
      <c r="CE657" s="4" t="e">
        <f t="shared" si="525"/>
        <v>#N/A</v>
      </c>
      <c r="CF657" s="33" t="str">
        <f t="shared" si="520"/>
        <v/>
      </c>
      <c r="CG657" t="str">
        <f t="shared" si="521"/>
        <v/>
      </c>
      <c r="CH657" t="e">
        <f t="shared" si="522"/>
        <v>#N/A</v>
      </c>
      <c r="CI657" t="e">
        <f t="shared" si="523"/>
        <v>#N/A</v>
      </c>
      <c r="CJ657" s="4" t="str">
        <f t="shared" si="494"/>
        <v/>
      </c>
      <c r="CK657" s="33" t="e">
        <f t="shared" si="495"/>
        <v>#N/A</v>
      </c>
      <c r="CL657" s="4" t="e">
        <f t="shared" si="496"/>
        <v>#N/A</v>
      </c>
      <c r="CM657" s="24" t="str">
        <f t="shared" si="497"/>
        <v/>
      </c>
      <c r="CN657" s="4" t="str">
        <f t="shared" si="498"/>
        <v/>
      </c>
      <c r="CO657" s="4"/>
      <c r="CR657" s="33" t="str">
        <f t="shared" si="526"/>
        <v/>
      </c>
      <c r="CS657" s="4" t="str">
        <f t="shared" si="527"/>
        <v/>
      </c>
      <c r="CT657" t="str">
        <f t="shared" si="528"/>
        <v/>
      </c>
    </row>
    <row r="658" spans="2:98" x14ac:dyDescent="0.3">
      <c r="B658" s="31">
        <v>651</v>
      </c>
      <c r="C658" s="61"/>
      <c r="D658" s="60"/>
      <c r="E658" s="19" t="str">
        <f t="shared" si="481"/>
        <v/>
      </c>
      <c r="F658" s="20" t="e">
        <f t="shared" si="482"/>
        <v>#N/A</v>
      </c>
      <c r="G658" s="21" t="str">
        <f t="shared" si="483"/>
        <v/>
      </c>
      <c r="H658" s="43"/>
      <c r="I658" s="43"/>
      <c r="J658" s="23" t="str">
        <f t="shared" si="499"/>
        <v/>
      </c>
      <c r="K658" s="24" t="str">
        <f t="shared" si="484"/>
        <v/>
      </c>
      <c r="L658" s="24" t="e">
        <f t="shared" si="485"/>
        <v>#N/A</v>
      </c>
      <c r="N658" s="25" t="str">
        <f t="shared" si="500"/>
        <v/>
      </c>
      <c r="O658" s="23" t="str">
        <f t="shared" si="501"/>
        <v/>
      </c>
      <c r="P658" s="26" t="e">
        <f t="shared" si="502"/>
        <v>#N/A</v>
      </c>
      <c r="Q658" t="b">
        <f t="shared" si="486"/>
        <v>0</v>
      </c>
      <c r="R658" s="26" t="e">
        <f t="shared" si="487"/>
        <v>#N/A</v>
      </c>
      <c r="S658" s="44" t="e">
        <f t="shared" si="488"/>
        <v>#N/A</v>
      </c>
      <c r="AC658" t="str">
        <f t="shared" si="503"/>
        <v/>
      </c>
      <c r="AD658" t="str">
        <f t="shared" si="504"/>
        <v/>
      </c>
      <c r="AE658" s="4" t="str">
        <f t="shared" si="489"/>
        <v/>
      </c>
      <c r="AF658" s="4" t="e">
        <f t="shared" si="505"/>
        <v>#N/A</v>
      </c>
      <c r="AG658" s="4" t="e">
        <f t="shared" si="506"/>
        <v>#N/A</v>
      </c>
      <c r="AH658" s="4" t="e">
        <f t="shared" si="490"/>
        <v>#N/A</v>
      </c>
      <c r="AI658" t="str">
        <f t="shared" si="491"/>
        <v/>
      </c>
      <c r="AJ658" t="str">
        <f t="shared" si="492"/>
        <v/>
      </c>
      <c r="AK658" t="str">
        <f t="shared" si="493"/>
        <v/>
      </c>
      <c r="AM658" s="39"/>
      <c r="BB658" s="16" t="e">
        <f t="shared" si="507"/>
        <v>#N/A</v>
      </c>
      <c r="BC658" s="16" t="str">
        <f t="shared" si="508"/>
        <v/>
      </c>
      <c r="BD658" s="16" t="e">
        <f t="shared" si="509"/>
        <v>#N/A</v>
      </c>
      <c r="BE658" s="16" t="str">
        <f t="shared" si="510"/>
        <v/>
      </c>
      <c r="BF658" s="16" t="str">
        <f t="shared" si="511"/>
        <v/>
      </c>
      <c r="BG658" s="16" t="e">
        <f t="shared" si="512"/>
        <v>#N/A</v>
      </c>
      <c r="BH658" s="16" t="e">
        <f t="shared" si="513"/>
        <v>#N/A</v>
      </c>
      <c r="BI658" t="e">
        <f t="shared" si="514"/>
        <v>#N/A</v>
      </c>
      <c r="BJ658" t="e">
        <f t="shared" si="515"/>
        <v>#N/A</v>
      </c>
      <c r="BK658" s="4"/>
      <c r="BL658" s="28" t="str">
        <f t="shared" si="516"/>
        <v/>
      </c>
      <c r="BM658" s="28" t="str">
        <f t="shared" si="517"/>
        <v/>
      </c>
      <c r="BN658" t="str">
        <f t="shared" si="518"/>
        <v/>
      </c>
      <c r="BO658" s="4"/>
      <c r="BP658" s="4"/>
      <c r="BQ658" s="4"/>
      <c r="BR658" s="4"/>
      <c r="BS658" s="4"/>
      <c r="CC658" s="30" t="str">
        <f t="shared" si="519"/>
        <v/>
      </c>
      <c r="CD658" s="24" t="e">
        <f t="shared" si="524"/>
        <v>#N/A</v>
      </c>
      <c r="CE658" s="4" t="e">
        <f t="shared" si="525"/>
        <v>#N/A</v>
      </c>
      <c r="CF658" s="33" t="str">
        <f t="shared" si="520"/>
        <v/>
      </c>
      <c r="CG658" t="str">
        <f t="shared" si="521"/>
        <v/>
      </c>
      <c r="CH658" t="e">
        <f t="shared" si="522"/>
        <v>#N/A</v>
      </c>
      <c r="CI658" t="e">
        <f t="shared" si="523"/>
        <v>#N/A</v>
      </c>
      <c r="CJ658" s="4" t="str">
        <f t="shared" si="494"/>
        <v/>
      </c>
      <c r="CK658" s="33" t="e">
        <f t="shared" si="495"/>
        <v>#N/A</v>
      </c>
      <c r="CL658" s="4" t="e">
        <f t="shared" si="496"/>
        <v>#N/A</v>
      </c>
      <c r="CM658" s="24" t="str">
        <f t="shared" si="497"/>
        <v/>
      </c>
      <c r="CN658" s="4" t="str">
        <f t="shared" si="498"/>
        <v/>
      </c>
      <c r="CO658" s="4"/>
      <c r="CR658" s="33" t="str">
        <f t="shared" si="526"/>
        <v/>
      </c>
      <c r="CS658" s="4" t="str">
        <f t="shared" si="527"/>
        <v/>
      </c>
      <c r="CT658" t="str">
        <f t="shared" si="528"/>
        <v/>
      </c>
    </row>
    <row r="659" spans="2:98" x14ac:dyDescent="0.3">
      <c r="B659" s="31">
        <v>652</v>
      </c>
      <c r="C659" s="61"/>
      <c r="D659" s="60"/>
      <c r="E659" s="19" t="str">
        <f t="shared" si="481"/>
        <v/>
      </c>
      <c r="F659" s="20" t="e">
        <f t="shared" si="482"/>
        <v>#N/A</v>
      </c>
      <c r="G659" s="21" t="str">
        <f t="shared" si="483"/>
        <v/>
      </c>
      <c r="H659" s="43"/>
      <c r="I659" s="43"/>
      <c r="J659" s="23" t="str">
        <f t="shared" si="499"/>
        <v/>
      </c>
      <c r="K659" s="24" t="str">
        <f t="shared" si="484"/>
        <v/>
      </c>
      <c r="L659" s="24" t="e">
        <f t="shared" si="485"/>
        <v>#N/A</v>
      </c>
      <c r="N659" s="25" t="str">
        <f t="shared" si="500"/>
        <v/>
      </c>
      <c r="O659" s="23" t="str">
        <f t="shared" si="501"/>
        <v/>
      </c>
      <c r="P659" s="26" t="e">
        <f t="shared" si="502"/>
        <v>#N/A</v>
      </c>
      <c r="Q659" t="b">
        <f t="shared" si="486"/>
        <v>0</v>
      </c>
      <c r="R659" s="26" t="e">
        <f t="shared" si="487"/>
        <v>#N/A</v>
      </c>
      <c r="S659" s="44" t="e">
        <f t="shared" si="488"/>
        <v>#N/A</v>
      </c>
      <c r="AC659" t="str">
        <f t="shared" si="503"/>
        <v/>
      </c>
      <c r="AD659" t="str">
        <f t="shared" si="504"/>
        <v/>
      </c>
      <c r="AE659" s="4" t="str">
        <f t="shared" si="489"/>
        <v/>
      </c>
      <c r="AF659" s="4" t="e">
        <f t="shared" si="505"/>
        <v>#N/A</v>
      </c>
      <c r="AG659" s="4" t="e">
        <f t="shared" si="506"/>
        <v>#N/A</v>
      </c>
      <c r="AH659" s="4" t="e">
        <f t="shared" si="490"/>
        <v>#N/A</v>
      </c>
      <c r="AI659" t="str">
        <f t="shared" si="491"/>
        <v/>
      </c>
      <c r="AJ659" t="str">
        <f t="shared" si="492"/>
        <v/>
      </c>
      <c r="AK659" t="str">
        <f t="shared" si="493"/>
        <v/>
      </c>
      <c r="AM659" s="39"/>
      <c r="BB659" s="16" t="e">
        <f t="shared" si="507"/>
        <v>#N/A</v>
      </c>
      <c r="BC659" s="16" t="str">
        <f t="shared" si="508"/>
        <v/>
      </c>
      <c r="BD659" s="16" t="e">
        <f t="shared" si="509"/>
        <v>#N/A</v>
      </c>
      <c r="BE659" s="16" t="str">
        <f t="shared" si="510"/>
        <v/>
      </c>
      <c r="BF659" s="16" t="str">
        <f t="shared" si="511"/>
        <v/>
      </c>
      <c r="BG659" s="16" t="e">
        <f t="shared" si="512"/>
        <v>#N/A</v>
      </c>
      <c r="BH659" s="16" t="e">
        <f t="shared" si="513"/>
        <v>#N/A</v>
      </c>
      <c r="BI659" t="e">
        <f t="shared" si="514"/>
        <v>#N/A</v>
      </c>
      <c r="BJ659" t="e">
        <f t="shared" si="515"/>
        <v>#N/A</v>
      </c>
      <c r="BK659" s="4"/>
      <c r="BL659" s="28" t="str">
        <f t="shared" si="516"/>
        <v/>
      </c>
      <c r="BM659" s="28" t="str">
        <f t="shared" si="517"/>
        <v/>
      </c>
      <c r="BN659" t="str">
        <f t="shared" si="518"/>
        <v/>
      </c>
      <c r="BO659" s="4"/>
      <c r="BP659" s="4"/>
      <c r="BQ659" s="4"/>
      <c r="BR659" s="4"/>
      <c r="BS659" s="4"/>
      <c r="CC659" s="30" t="str">
        <f t="shared" si="519"/>
        <v/>
      </c>
      <c r="CD659" s="24" t="e">
        <f t="shared" si="524"/>
        <v>#N/A</v>
      </c>
      <c r="CE659" s="4" t="e">
        <f t="shared" si="525"/>
        <v>#N/A</v>
      </c>
      <c r="CF659" s="33" t="str">
        <f t="shared" si="520"/>
        <v/>
      </c>
      <c r="CG659" t="str">
        <f t="shared" si="521"/>
        <v/>
      </c>
      <c r="CH659" t="e">
        <f t="shared" si="522"/>
        <v>#N/A</v>
      </c>
      <c r="CI659" t="e">
        <f t="shared" si="523"/>
        <v>#N/A</v>
      </c>
      <c r="CJ659" s="4" t="str">
        <f t="shared" si="494"/>
        <v/>
      </c>
      <c r="CK659" s="33" t="e">
        <f t="shared" si="495"/>
        <v>#N/A</v>
      </c>
      <c r="CL659" s="4" t="e">
        <f t="shared" si="496"/>
        <v>#N/A</v>
      </c>
      <c r="CM659" s="24" t="str">
        <f t="shared" si="497"/>
        <v/>
      </c>
      <c r="CN659" s="4" t="str">
        <f t="shared" si="498"/>
        <v/>
      </c>
      <c r="CO659" s="4"/>
      <c r="CR659" s="33" t="str">
        <f t="shared" si="526"/>
        <v/>
      </c>
      <c r="CS659" s="4" t="str">
        <f t="shared" si="527"/>
        <v/>
      </c>
      <c r="CT659" t="str">
        <f t="shared" si="528"/>
        <v/>
      </c>
    </row>
    <row r="660" spans="2:98" x14ac:dyDescent="0.3">
      <c r="B660" s="31">
        <v>653</v>
      </c>
      <c r="C660" s="61"/>
      <c r="D660" s="60"/>
      <c r="E660" s="19" t="str">
        <f t="shared" si="481"/>
        <v/>
      </c>
      <c r="F660" s="20" t="e">
        <f t="shared" si="482"/>
        <v>#N/A</v>
      </c>
      <c r="G660" s="21" t="str">
        <f t="shared" si="483"/>
        <v/>
      </c>
      <c r="H660" s="43"/>
      <c r="I660" s="43"/>
      <c r="J660" s="23" t="str">
        <f t="shared" si="499"/>
        <v/>
      </c>
      <c r="K660" s="24" t="str">
        <f t="shared" si="484"/>
        <v/>
      </c>
      <c r="L660" s="24" t="e">
        <f t="shared" si="485"/>
        <v>#N/A</v>
      </c>
      <c r="N660" s="25" t="str">
        <f t="shared" si="500"/>
        <v/>
      </c>
      <c r="O660" s="23" t="str">
        <f t="shared" si="501"/>
        <v/>
      </c>
      <c r="P660" s="26" t="e">
        <f t="shared" si="502"/>
        <v>#N/A</v>
      </c>
      <c r="Q660" t="b">
        <f t="shared" si="486"/>
        <v>0</v>
      </c>
      <c r="R660" s="26" t="e">
        <f t="shared" si="487"/>
        <v>#N/A</v>
      </c>
      <c r="S660" s="44" t="e">
        <f t="shared" si="488"/>
        <v>#N/A</v>
      </c>
      <c r="AC660" t="str">
        <f t="shared" si="503"/>
        <v/>
      </c>
      <c r="AD660" t="str">
        <f t="shared" si="504"/>
        <v/>
      </c>
      <c r="AE660" s="4" t="str">
        <f t="shared" si="489"/>
        <v/>
      </c>
      <c r="AF660" s="4" t="e">
        <f t="shared" si="505"/>
        <v>#N/A</v>
      </c>
      <c r="AG660" s="4" t="e">
        <f t="shared" si="506"/>
        <v>#N/A</v>
      </c>
      <c r="AH660" s="4" t="e">
        <f t="shared" si="490"/>
        <v>#N/A</v>
      </c>
      <c r="AI660" t="str">
        <f t="shared" si="491"/>
        <v/>
      </c>
      <c r="AJ660" t="str">
        <f t="shared" si="492"/>
        <v/>
      </c>
      <c r="AK660" t="str">
        <f t="shared" si="493"/>
        <v/>
      </c>
      <c r="AM660" s="39"/>
      <c r="BB660" s="16" t="e">
        <f t="shared" si="507"/>
        <v>#N/A</v>
      </c>
      <c r="BC660" s="16" t="str">
        <f t="shared" si="508"/>
        <v/>
      </c>
      <c r="BD660" s="16" t="e">
        <f t="shared" si="509"/>
        <v>#N/A</v>
      </c>
      <c r="BE660" s="16" t="str">
        <f t="shared" si="510"/>
        <v/>
      </c>
      <c r="BF660" s="16" t="str">
        <f t="shared" si="511"/>
        <v/>
      </c>
      <c r="BG660" s="16" t="e">
        <f t="shared" si="512"/>
        <v>#N/A</v>
      </c>
      <c r="BH660" s="16" t="e">
        <f t="shared" si="513"/>
        <v>#N/A</v>
      </c>
      <c r="BI660" t="e">
        <f t="shared" si="514"/>
        <v>#N/A</v>
      </c>
      <c r="BJ660" t="e">
        <f t="shared" si="515"/>
        <v>#N/A</v>
      </c>
      <c r="BK660" s="4"/>
      <c r="BL660" s="28" t="str">
        <f t="shared" si="516"/>
        <v/>
      </c>
      <c r="BM660" s="28" t="str">
        <f t="shared" si="517"/>
        <v/>
      </c>
      <c r="BN660" t="str">
        <f t="shared" si="518"/>
        <v/>
      </c>
      <c r="BO660" s="4"/>
      <c r="BP660" s="4"/>
      <c r="BQ660" s="4"/>
      <c r="BR660" s="4"/>
      <c r="BS660" s="4"/>
      <c r="CC660" s="30" t="str">
        <f t="shared" si="519"/>
        <v/>
      </c>
      <c r="CD660" s="24" t="e">
        <f t="shared" si="524"/>
        <v>#N/A</v>
      </c>
      <c r="CE660" s="4" t="e">
        <f t="shared" si="525"/>
        <v>#N/A</v>
      </c>
      <c r="CF660" s="33" t="str">
        <f t="shared" si="520"/>
        <v/>
      </c>
      <c r="CG660" t="str">
        <f t="shared" si="521"/>
        <v/>
      </c>
      <c r="CH660" t="e">
        <f t="shared" si="522"/>
        <v>#N/A</v>
      </c>
      <c r="CI660" t="e">
        <f t="shared" si="523"/>
        <v>#N/A</v>
      </c>
      <c r="CJ660" s="4" t="str">
        <f t="shared" si="494"/>
        <v/>
      </c>
      <c r="CK660" s="33" t="e">
        <f t="shared" si="495"/>
        <v>#N/A</v>
      </c>
      <c r="CL660" s="4" t="e">
        <f t="shared" si="496"/>
        <v>#N/A</v>
      </c>
      <c r="CM660" s="24" t="str">
        <f t="shared" si="497"/>
        <v/>
      </c>
      <c r="CN660" s="4" t="str">
        <f t="shared" si="498"/>
        <v/>
      </c>
      <c r="CO660" s="4"/>
      <c r="CR660" s="33" t="str">
        <f t="shared" si="526"/>
        <v/>
      </c>
      <c r="CS660" s="4" t="str">
        <f t="shared" si="527"/>
        <v/>
      </c>
      <c r="CT660" t="str">
        <f t="shared" si="528"/>
        <v/>
      </c>
    </row>
    <row r="661" spans="2:98" x14ac:dyDescent="0.3">
      <c r="B661" s="31">
        <v>654</v>
      </c>
      <c r="C661" s="61"/>
      <c r="D661" s="60"/>
      <c r="E661" s="19" t="str">
        <f t="shared" si="481"/>
        <v/>
      </c>
      <c r="F661" s="20" t="e">
        <f t="shared" si="482"/>
        <v>#N/A</v>
      </c>
      <c r="G661" s="21" t="str">
        <f t="shared" si="483"/>
        <v/>
      </c>
      <c r="H661" s="43"/>
      <c r="I661" s="43"/>
      <c r="J661" s="23" t="str">
        <f t="shared" si="499"/>
        <v/>
      </c>
      <c r="K661" s="24" t="str">
        <f t="shared" si="484"/>
        <v/>
      </c>
      <c r="L661" s="24" t="e">
        <f t="shared" si="485"/>
        <v>#N/A</v>
      </c>
      <c r="N661" s="25" t="str">
        <f t="shared" si="500"/>
        <v/>
      </c>
      <c r="O661" s="23" t="str">
        <f t="shared" si="501"/>
        <v/>
      </c>
      <c r="P661" s="26" t="e">
        <f t="shared" si="502"/>
        <v>#N/A</v>
      </c>
      <c r="Q661" t="b">
        <f t="shared" si="486"/>
        <v>0</v>
      </c>
      <c r="R661" s="26" t="e">
        <f t="shared" si="487"/>
        <v>#N/A</v>
      </c>
      <c r="S661" s="44" t="e">
        <f t="shared" si="488"/>
        <v>#N/A</v>
      </c>
      <c r="AC661" t="str">
        <f t="shared" si="503"/>
        <v/>
      </c>
      <c r="AD661" t="str">
        <f t="shared" si="504"/>
        <v/>
      </c>
      <c r="AE661" s="4" t="str">
        <f t="shared" si="489"/>
        <v/>
      </c>
      <c r="AF661" s="4" t="e">
        <f t="shared" si="505"/>
        <v>#N/A</v>
      </c>
      <c r="AG661" s="4" t="e">
        <f t="shared" si="506"/>
        <v>#N/A</v>
      </c>
      <c r="AH661" s="4" t="e">
        <f t="shared" si="490"/>
        <v>#N/A</v>
      </c>
      <c r="AI661" t="str">
        <f t="shared" si="491"/>
        <v/>
      </c>
      <c r="AJ661" t="str">
        <f t="shared" si="492"/>
        <v/>
      </c>
      <c r="AK661" t="str">
        <f t="shared" si="493"/>
        <v/>
      </c>
      <c r="AM661" s="39"/>
      <c r="BB661" s="16" t="e">
        <f t="shared" si="507"/>
        <v>#N/A</v>
      </c>
      <c r="BC661" s="16" t="str">
        <f t="shared" si="508"/>
        <v/>
      </c>
      <c r="BD661" s="16" t="e">
        <f t="shared" si="509"/>
        <v>#N/A</v>
      </c>
      <c r="BE661" s="16" t="str">
        <f t="shared" si="510"/>
        <v/>
      </c>
      <c r="BF661" s="16" t="str">
        <f t="shared" si="511"/>
        <v/>
      </c>
      <c r="BG661" s="16" t="e">
        <f t="shared" si="512"/>
        <v>#N/A</v>
      </c>
      <c r="BH661" s="16" t="e">
        <f t="shared" si="513"/>
        <v>#N/A</v>
      </c>
      <c r="BI661" t="e">
        <f t="shared" si="514"/>
        <v>#N/A</v>
      </c>
      <c r="BJ661" t="e">
        <f t="shared" si="515"/>
        <v>#N/A</v>
      </c>
      <c r="BK661" s="4"/>
      <c r="BL661" s="28" t="str">
        <f t="shared" si="516"/>
        <v/>
      </c>
      <c r="BM661" s="28" t="str">
        <f t="shared" si="517"/>
        <v/>
      </c>
      <c r="BN661" t="str">
        <f t="shared" si="518"/>
        <v/>
      </c>
      <c r="BO661" s="4"/>
      <c r="BP661" s="4"/>
      <c r="BQ661" s="4"/>
      <c r="BR661" s="4"/>
      <c r="BS661" s="4"/>
      <c r="CC661" s="30" t="str">
        <f t="shared" si="519"/>
        <v/>
      </c>
      <c r="CD661" s="24" t="e">
        <f t="shared" si="524"/>
        <v>#N/A</v>
      </c>
      <c r="CE661" s="4" t="e">
        <f t="shared" si="525"/>
        <v>#N/A</v>
      </c>
      <c r="CF661" s="33" t="str">
        <f t="shared" si="520"/>
        <v/>
      </c>
      <c r="CG661" t="str">
        <f t="shared" si="521"/>
        <v/>
      </c>
      <c r="CH661" t="e">
        <f t="shared" si="522"/>
        <v>#N/A</v>
      </c>
      <c r="CI661" t="e">
        <f t="shared" si="523"/>
        <v>#N/A</v>
      </c>
      <c r="CJ661" s="4" t="str">
        <f t="shared" si="494"/>
        <v/>
      </c>
      <c r="CK661" s="33" t="e">
        <f t="shared" si="495"/>
        <v>#N/A</v>
      </c>
      <c r="CL661" s="4" t="e">
        <f t="shared" si="496"/>
        <v>#N/A</v>
      </c>
      <c r="CM661" s="24" t="str">
        <f t="shared" si="497"/>
        <v/>
      </c>
      <c r="CN661" s="4" t="str">
        <f t="shared" si="498"/>
        <v/>
      </c>
      <c r="CO661" s="4"/>
      <c r="CR661" s="33" t="str">
        <f t="shared" si="526"/>
        <v/>
      </c>
      <c r="CS661" s="4" t="str">
        <f t="shared" si="527"/>
        <v/>
      </c>
      <c r="CT661" t="str">
        <f t="shared" si="528"/>
        <v/>
      </c>
    </row>
    <row r="662" spans="2:98" x14ac:dyDescent="0.3">
      <c r="B662" s="31">
        <v>655</v>
      </c>
      <c r="C662" s="61"/>
      <c r="D662" s="60"/>
      <c r="E662" s="19" t="str">
        <f t="shared" si="481"/>
        <v/>
      </c>
      <c r="F662" s="20" t="e">
        <f t="shared" si="482"/>
        <v>#N/A</v>
      </c>
      <c r="G662" s="21" t="str">
        <f t="shared" si="483"/>
        <v/>
      </c>
      <c r="H662" s="43"/>
      <c r="I662" s="43"/>
      <c r="J662" s="23" t="str">
        <f t="shared" si="499"/>
        <v/>
      </c>
      <c r="K662" s="24" t="str">
        <f t="shared" si="484"/>
        <v/>
      </c>
      <c r="L662" s="24" t="e">
        <f t="shared" si="485"/>
        <v>#N/A</v>
      </c>
      <c r="N662" s="25" t="str">
        <f t="shared" si="500"/>
        <v/>
      </c>
      <c r="O662" s="23" t="str">
        <f t="shared" si="501"/>
        <v/>
      </c>
      <c r="P662" s="26" t="e">
        <f t="shared" si="502"/>
        <v>#N/A</v>
      </c>
      <c r="Q662" t="b">
        <f t="shared" si="486"/>
        <v>0</v>
      </c>
      <c r="R662" s="26" t="e">
        <f t="shared" si="487"/>
        <v>#N/A</v>
      </c>
      <c r="S662" s="44" t="e">
        <f t="shared" si="488"/>
        <v>#N/A</v>
      </c>
      <c r="AC662" t="str">
        <f t="shared" si="503"/>
        <v/>
      </c>
      <c r="AD662" t="str">
        <f t="shared" si="504"/>
        <v/>
      </c>
      <c r="AE662" s="4" t="str">
        <f t="shared" si="489"/>
        <v/>
      </c>
      <c r="AF662" s="4" t="e">
        <f t="shared" si="505"/>
        <v>#N/A</v>
      </c>
      <c r="AG662" s="4" t="e">
        <f t="shared" si="506"/>
        <v>#N/A</v>
      </c>
      <c r="AH662" s="4" t="e">
        <f t="shared" si="490"/>
        <v>#N/A</v>
      </c>
      <c r="AI662" t="str">
        <f t="shared" si="491"/>
        <v/>
      </c>
      <c r="AJ662" t="str">
        <f t="shared" si="492"/>
        <v/>
      </c>
      <c r="AK662" t="str">
        <f t="shared" si="493"/>
        <v/>
      </c>
      <c r="AM662" s="39"/>
      <c r="BB662" s="16" t="e">
        <f t="shared" si="507"/>
        <v>#N/A</v>
      </c>
      <c r="BC662" s="16" t="str">
        <f t="shared" si="508"/>
        <v/>
      </c>
      <c r="BD662" s="16" t="e">
        <f t="shared" si="509"/>
        <v>#N/A</v>
      </c>
      <c r="BE662" s="16" t="str">
        <f t="shared" si="510"/>
        <v/>
      </c>
      <c r="BF662" s="16" t="str">
        <f t="shared" si="511"/>
        <v/>
      </c>
      <c r="BG662" s="16" t="e">
        <f t="shared" si="512"/>
        <v>#N/A</v>
      </c>
      <c r="BH662" s="16" t="e">
        <f t="shared" si="513"/>
        <v>#N/A</v>
      </c>
      <c r="BI662" t="e">
        <f t="shared" si="514"/>
        <v>#N/A</v>
      </c>
      <c r="BJ662" t="e">
        <f t="shared" si="515"/>
        <v>#N/A</v>
      </c>
      <c r="BK662" s="4"/>
      <c r="BL662" s="28" t="str">
        <f t="shared" si="516"/>
        <v/>
      </c>
      <c r="BM662" s="28" t="str">
        <f t="shared" si="517"/>
        <v/>
      </c>
      <c r="BN662" t="str">
        <f t="shared" si="518"/>
        <v/>
      </c>
      <c r="BO662" s="4"/>
      <c r="BP662" s="4"/>
      <c r="BQ662" s="4"/>
      <c r="BR662" s="4"/>
      <c r="BS662" s="4"/>
      <c r="CC662" s="30" t="str">
        <f t="shared" si="519"/>
        <v/>
      </c>
      <c r="CD662" s="24" t="e">
        <f t="shared" si="524"/>
        <v>#N/A</v>
      </c>
      <c r="CE662" s="4" t="e">
        <f t="shared" si="525"/>
        <v>#N/A</v>
      </c>
      <c r="CF662" s="33" t="str">
        <f t="shared" si="520"/>
        <v/>
      </c>
      <c r="CG662" t="str">
        <f t="shared" si="521"/>
        <v/>
      </c>
      <c r="CH662" t="e">
        <f t="shared" si="522"/>
        <v>#N/A</v>
      </c>
      <c r="CI662" t="e">
        <f t="shared" si="523"/>
        <v>#N/A</v>
      </c>
      <c r="CJ662" s="4" t="str">
        <f t="shared" si="494"/>
        <v/>
      </c>
      <c r="CK662" s="33" t="e">
        <f t="shared" si="495"/>
        <v>#N/A</v>
      </c>
      <c r="CL662" s="4" t="e">
        <f t="shared" si="496"/>
        <v>#N/A</v>
      </c>
      <c r="CM662" s="24" t="str">
        <f t="shared" si="497"/>
        <v/>
      </c>
      <c r="CN662" s="4" t="str">
        <f t="shared" si="498"/>
        <v/>
      </c>
      <c r="CO662" s="4"/>
      <c r="CR662" s="33" t="str">
        <f t="shared" si="526"/>
        <v/>
      </c>
      <c r="CS662" s="4" t="str">
        <f t="shared" si="527"/>
        <v/>
      </c>
      <c r="CT662" t="str">
        <f t="shared" si="528"/>
        <v/>
      </c>
    </row>
    <row r="663" spans="2:98" x14ac:dyDescent="0.3">
      <c r="B663" s="31">
        <v>656</v>
      </c>
      <c r="C663" s="61"/>
      <c r="D663" s="60"/>
      <c r="E663" s="19" t="str">
        <f t="shared" si="481"/>
        <v/>
      </c>
      <c r="F663" s="20" t="e">
        <f t="shared" si="482"/>
        <v>#N/A</v>
      </c>
      <c r="G663" s="21" t="str">
        <f t="shared" si="483"/>
        <v/>
      </c>
      <c r="H663" s="43"/>
      <c r="I663" s="43"/>
      <c r="J663" s="23" t="str">
        <f t="shared" si="499"/>
        <v/>
      </c>
      <c r="K663" s="24" t="str">
        <f t="shared" si="484"/>
        <v/>
      </c>
      <c r="L663" s="24" t="e">
        <f t="shared" si="485"/>
        <v>#N/A</v>
      </c>
      <c r="N663" s="25" t="str">
        <f t="shared" si="500"/>
        <v/>
      </c>
      <c r="O663" s="23" t="str">
        <f t="shared" si="501"/>
        <v/>
      </c>
      <c r="P663" s="26" t="e">
        <f t="shared" si="502"/>
        <v>#N/A</v>
      </c>
      <c r="Q663" t="b">
        <f t="shared" si="486"/>
        <v>0</v>
      </c>
      <c r="R663" s="26" t="e">
        <f t="shared" si="487"/>
        <v>#N/A</v>
      </c>
      <c r="S663" s="44" t="e">
        <f t="shared" si="488"/>
        <v>#N/A</v>
      </c>
      <c r="AC663" t="str">
        <f t="shared" si="503"/>
        <v/>
      </c>
      <c r="AD663" t="str">
        <f t="shared" si="504"/>
        <v/>
      </c>
      <c r="AE663" s="4" t="str">
        <f t="shared" si="489"/>
        <v/>
      </c>
      <c r="AF663" s="4" t="e">
        <f t="shared" si="505"/>
        <v>#N/A</v>
      </c>
      <c r="AG663" s="4" t="e">
        <f t="shared" si="506"/>
        <v>#N/A</v>
      </c>
      <c r="AH663" s="4" t="e">
        <f t="shared" si="490"/>
        <v>#N/A</v>
      </c>
      <c r="AI663" t="str">
        <f t="shared" si="491"/>
        <v/>
      </c>
      <c r="AJ663" t="str">
        <f t="shared" si="492"/>
        <v/>
      </c>
      <c r="AK663" t="str">
        <f t="shared" si="493"/>
        <v/>
      </c>
      <c r="AM663" s="39"/>
      <c r="BB663" s="16" t="e">
        <f t="shared" si="507"/>
        <v>#N/A</v>
      </c>
      <c r="BC663" s="16" t="str">
        <f t="shared" si="508"/>
        <v/>
      </c>
      <c r="BD663" s="16" t="e">
        <f t="shared" si="509"/>
        <v>#N/A</v>
      </c>
      <c r="BE663" s="16" t="str">
        <f t="shared" si="510"/>
        <v/>
      </c>
      <c r="BF663" s="16" t="str">
        <f t="shared" si="511"/>
        <v/>
      </c>
      <c r="BG663" s="16" t="e">
        <f t="shared" si="512"/>
        <v>#N/A</v>
      </c>
      <c r="BH663" s="16" t="e">
        <f t="shared" si="513"/>
        <v>#N/A</v>
      </c>
      <c r="BI663" t="e">
        <f t="shared" si="514"/>
        <v>#N/A</v>
      </c>
      <c r="BJ663" t="e">
        <f t="shared" si="515"/>
        <v>#N/A</v>
      </c>
      <c r="BK663" s="4"/>
      <c r="BL663" s="28" t="str">
        <f t="shared" si="516"/>
        <v/>
      </c>
      <c r="BM663" s="28" t="str">
        <f t="shared" si="517"/>
        <v/>
      </c>
      <c r="BN663" t="str">
        <f t="shared" si="518"/>
        <v/>
      </c>
      <c r="BO663" s="4"/>
      <c r="BP663" s="4"/>
      <c r="BQ663" s="4"/>
      <c r="BR663" s="4"/>
      <c r="BS663" s="4"/>
      <c r="CC663" s="30" t="str">
        <f t="shared" si="519"/>
        <v/>
      </c>
      <c r="CD663" s="24" t="e">
        <f t="shared" si="524"/>
        <v>#N/A</v>
      </c>
      <c r="CE663" s="4" t="e">
        <f t="shared" si="525"/>
        <v>#N/A</v>
      </c>
      <c r="CF663" s="33" t="str">
        <f t="shared" si="520"/>
        <v/>
      </c>
      <c r="CG663" t="str">
        <f t="shared" si="521"/>
        <v/>
      </c>
      <c r="CH663" t="e">
        <f t="shared" si="522"/>
        <v>#N/A</v>
      </c>
      <c r="CI663" t="e">
        <f t="shared" si="523"/>
        <v>#N/A</v>
      </c>
      <c r="CJ663" s="4" t="str">
        <f t="shared" si="494"/>
        <v/>
      </c>
      <c r="CK663" s="33" t="e">
        <f t="shared" si="495"/>
        <v>#N/A</v>
      </c>
      <c r="CL663" s="4" t="e">
        <f t="shared" si="496"/>
        <v>#N/A</v>
      </c>
      <c r="CM663" s="24" t="str">
        <f t="shared" si="497"/>
        <v/>
      </c>
      <c r="CN663" s="4" t="str">
        <f t="shared" si="498"/>
        <v/>
      </c>
      <c r="CO663" s="4"/>
      <c r="CR663" s="33" t="str">
        <f t="shared" si="526"/>
        <v/>
      </c>
      <c r="CS663" s="4" t="str">
        <f t="shared" si="527"/>
        <v/>
      </c>
      <c r="CT663" t="str">
        <f t="shared" si="528"/>
        <v/>
      </c>
    </row>
    <row r="664" spans="2:98" x14ac:dyDescent="0.3">
      <c r="B664" s="31">
        <v>657</v>
      </c>
      <c r="C664" s="61"/>
      <c r="D664" s="60"/>
      <c r="E664" s="19" t="str">
        <f t="shared" si="481"/>
        <v/>
      </c>
      <c r="F664" s="20" t="e">
        <f t="shared" si="482"/>
        <v>#N/A</v>
      </c>
      <c r="G664" s="21" t="str">
        <f t="shared" si="483"/>
        <v/>
      </c>
      <c r="H664" s="43"/>
      <c r="I664" s="43"/>
      <c r="J664" s="23" t="str">
        <f t="shared" si="499"/>
        <v/>
      </c>
      <c r="K664" s="24" t="str">
        <f t="shared" si="484"/>
        <v/>
      </c>
      <c r="L664" s="24" t="e">
        <f t="shared" si="485"/>
        <v>#N/A</v>
      </c>
      <c r="N664" s="25" t="str">
        <f t="shared" si="500"/>
        <v/>
      </c>
      <c r="O664" s="23" t="str">
        <f t="shared" si="501"/>
        <v/>
      </c>
      <c r="P664" s="26" t="e">
        <f t="shared" si="502"/>
        <v>#N/A</v>
      </c>
      <c r="Q664" t="b">
        <f t="shared" si="486"/>
        <v>0</v>
      </c>
      <c r="R664" s="26" t="e">
        <f t="shared" si="487"/>
        <v>#N/A</v>
      </c>
      <c r="S664" s="44" t="e">
        <f t="shared" si="488"/>
        <v>#N/A</v>
      </c>
      <c r="AC664" t="str">
        <f t="shared" si="503"/>
        <v/>
      </c>
      <c r="AD664" t="str">
        <f t="shared" si="504"/>
        <v/>
      </c>
      <c r="AE664" s="4" t="str">
        <f t="shared" si="489"/>
        <v/>
      </c>
      <c r="AF664" s="4" t="e">
        <f t="shared" si="505"/>
        <v>#N/A</v>
      </c>
      <c r="AG664" s="4" t="e">
        <f t="shared" si="506"/>
        <v>#N/A</v>
      </c>
      <c r="AH664" s="4" t="e">
        <f t="shared" si="490"/>
        <v>#N/A</v>
      </c>
      <c r="AI664" t="str">
        <f t="shared" si="491"/>
        <v/>
      </c>
      <c r="AJ664" t="str">
        <f t="shared" si="492"/>
        <v/>
      </c>
      <c r="AK664" t="str">
        <f t="shared" si="493"/>
        <v/>
      </c>
      <c r="AM664" s="39"/>
      <c r="BB664" s="16" t="e">
        <f t="shared" si="507"/>
        <v>#N/A</v>
      </c>
      <c r="BC664" s="16" t="str">
        <f t="shared" si="508"/>
        <v/>
      </c>
      <c r="BD664" s="16" t="e">
        <f t="shared" si="509"/>
        <v>#N/A</v>
      </c>
      <c r="BE664" s="16" t="str">
        <f t="shared" si="510"/>
        <v/>
      </c>
      <c r="BF664" s="16" t="str">
        <f t="shared" si="511"/>
        <v/>
      </c>
      <c r="BG664" s="16" t="e">
        <f t="shared" si="512"/>
        <v>#N/A</v>
      </c>
      <c r="BH664" s="16" t="e">
        <f t="shared" si="513"/>
        <v>#N/A</v>
      </c>
      <c r="BI664" t="e">
        <f t="shared" si="514"/>
        <v>#N/A</v>
      </c>
      <c r="BJ664" t="e">
        <f t="shared" si="515"/>
        <v>#N/A</v>
      </c>
      <c r="BK664" s="4"/>
      <c r="BL664" s="28" t="str">
        <f t="shared" si="516"/>
        <v/>
      </c>
      <c r="BM664" s="28" t="str">
        <f t="shared" si="517"/>
        <v/>
      </c>
      <c r="BN664" t="str">
        <f t="shared" si="518"/>
        <v/>
      </c>
      <c r="BO664" s="4"/>
      <c r="BP664" s="4"/>
      <c r="BQ664" s="4"/>
      <c r="BR664" s="4"/>
      <c r="BS664" s="4"/>
      <c r="CC664" s="30" t="str">
        <f t="shared" si="519"/>
        <v/>
      </c>
      <c r="CD664" s="24" t="e">
        <f t="shared" si="524"/>
        <v>#N/A</v>
      </c>
      <c r="CE664" s="4" t="e">
        <f t="shared" si="525"/>
        <v>#N/A</v>
      </c>
      <c r="CF664" s="33" t="str">
        <f t="shared" si="520"/>
        <v/>
      </c>
      <c r="CG664" t="str">
        <f t="shared" si="521"/>
        <v/>
      </c>
      <c r="CH664" t="e">
        <f t="shared" si="522"/>
        <v>#N/A</v>
      </c>
      <c r="CI664" t="e">
        <f t="shared" si="523"/>
        <v>#N/A</v>
      </c>
      <c r="CJ664" s="4" t="str">
        <f t="shared" si="494"/>
        <v/>
      </c>
      <c r="CK664" s="33" t="e">
        <f t="shared" si="495"/>
        <v>#N/A</v>
      </c>
      <c r="CL664" s="4" t="e">
        <f t="shared" si="496"/>
        <v>#N/A</v>
      </c>
      <c r="CM664" s="24" t="str">
        <f t="shared" si="497"/>
        <v/>
      </c>
      <c r="CN664" s="4" t="str">
        <f t="shared" si="498"/>
        <v/>
      </c>
      <c r="CO664" s="4"/>
      <c r="CR664" s="33" t="str">
        <f t="shared" si="526"/>
        <v/>
      </c>
      <c r="CS664" s="4" t="str">
        <f t="shared" si="527"/>
        <v/>
      </c>
      <c r="CT664" t="str">
        <f t="shared" si="528"/>
        <v/>
      </c>
    </row>
    <row r="665" spans="2:98" x14ac:dyDescent="0.3">
      <c r="B665" s="31">
        <v>658</v>
      </c>
      <c r="C665" s="61"/>
      <c r="D665" s="60"/>
      <c r="E665" s="19" t="str">
        <f t="shared" si="481"/>
        <v/>
      </c>
      <c r="F665" s="20" t="e">
        <f t="shared" si="482"/>
        <v>#N/A</v>
      </c>
      <c r="G665" s="21" t="str">
        <f t="shared" si="483"/>
        <v/>
      </c>
      <c r="H665" s="43"/>
      <c r="I665" s="43"/>
      <c r="J665" s="23" t="str">
        <f t="shared" si="499"/>
        <v/>
      </c>
      <c r="K665" s="24" t="str">
        <f t="shared" si="484"/>
        <v/>
      </c>
      <c r="L665" s="24" t="e">
        <f t="shared" si="485"/>
        <v>#N/A</v>
      </c>
      <c r="N665" s="25" t="str">
        <f t="shared" si="500"/>
        <v/>
      </c>
      <c r="O665" s="23" t="str">
        <f t="shared" si="501"/>
        <v/>
      </c>
      <c r="P665" s="26" t="e">
        <f t="shared" si="502"/>
        <v>#N/A</v>
      </c>
      <c r="Q665" t="b">
        <f t="shared" si="486"/>
        <v>0</v>
      </c>
      <c r="R665" s="26" t="e">
        <f t="shared" si="487"/>
        <v>#N/A</v>
      </c>
      <c r="S665" s="44" t="e">
        <f t="shared" si="488"/>
        <v>#N/A</v>
      </c>
      <c r="AC665" t="str">
        <f t="shared" si="503"/>
        <v/>
      </c>
      <c r="AD665" t="str">
        <f t="shared" si="504"/>
        <v/>
      </c>
      <c r="AE665" s="4" t="str">
        <f t="shared" si="489"/>
        <v/>
      </c>
      <c r="AF665" s="4" t="e">
        <f t="shared" si="505"/>
        <v>#N/A</v>
      </c>
      <c r="AG665" s="4" t="e">
        <f t="shared" si="506"/>
        <v>#N/A</v>
      </c>
      <c r="AH665" s="4" t="e">
        <f t="shared" si="490"/>
        <v>#N/A</v>
      </c>
      <c r="AI665" t="str">
        <f t="shared" si="491"/>
        <v/>
      </c>
      <c r="AJ665" t="str">
        <f t="shared" si="492"/>
        <v/>
      </c>
      <c r="AK665" t="str">
        <f t="shared" si="493"/>
        <v/>
      </c>
      <c r="AM665" s="39"/>
      <c r="BB665" s="16" t="e">
        <f t="shared" si="507"/>
        <v>#N/A</v>
      </c>
      <c r="BC665" s="16" t="str">
        <f t="shared" si="508"/>
        <v/>
      </c>
      <c r="BD665" s="16" t="e">
        <f t="shared" si="509"/>
        <v>#N/A</v>
      </c>
      <c r="BE665" s="16" t="str">
        <f t="shared" si="510"/>
        <v/>
      </c>
      <c r="BF665" s="16" t="str">
        <f t="shared" si="511"/>
        <v/>
      </c>
      <c r="BG665" s="16" t="e">
        <f t="shared" si="512"/>
        <v>#N/A</v>
      </c>
      <c r="BH665" s="16" t="e">
        <f t="shared" si="513"/>
        <v>#N/A</v>
      </c>
      <c r="BI665" t="e">
        <f t="shared" si="514"/>
        <v>#N/A</v>
      </c>
      <c r="BJ665" t="e">
        <f t="shared" si="515"/>
        <v>#N/A</v>
      </c>
      <c r="BK665" s="4"/>
      <c r="BL665" s="28" t="str">
        <f t="shared" si="516"/>
        <v/>
      </c>
      <c r="BM665" s="28" t="str">
        <f t="shared" si="517"/>
        <v/>
      </c>
      <c r="BN665" t="str">
        <f t="shared" si="518"/>
        <v/>
      </c>
      <c r="BO665" s="4"/>
      <c r="BP665" s="4"/>
      <c r="BQ665" s="4"/>
      <c r="BR665" s="4"/>
      <c r="BS665" s="4"/>
      <c r="CC665" s="30" t="str">
        <f t="shared" si="519"/>
        <v/>
      </c>
      <c r="CD665" s="24" t="e">
        <f t="shared" si="524"/>
        <v>#N/A</v>
      </c>
      <c r="CE665" s="4" t="e">
        <f t="shared" si="525"/>
        <v>#N/A</v>
      </c>
      <c r="CF665" s="33" t="str">
        <f t="shared" si="520"/>
        <v/>
      </c>
      <c r="CG665" t="str">
        <f t="shared" si="521"/>
        <v/>
      </c>
      <c r="CH665" t="e">
        <f t="shared" si="522"/>
        <v>#N/A</v>
      </c>
      <c r="CI665" t="e">
        <f t="shared" si="523"/>
        <v>#N/A</v>
      </c>
      <c r="CJ665" s="4" t="str">
        <f t="shared" si="494"/>
        <v/>
      </c>
      <c r="CK665" s="33" t="e">
        <f t="shared" si="495"/>
        <v>#N/A</v>
      </c>
      <c r="CL665" s="4" t="e">
        <f t="shared" si="496"/>
        <v>#N/A</v>
      </c>
      <c r="CM665" s="24" t="str">
        <f t="shared" si="497"/>
        <v/>
      </c>
      <c r="CN665" s="4" t="str">
        <f t="shared" si="498"/>
        <v/>
      </c>
      <c r="CO665" s="4"/>
      <c r="CR665" s="33" t="str">
        <f t="shared" si="526"/>
        <v/>
      </c>
      <c r="CS665" s="4" t="str">
        <f t="shared" si="527"/>
        <v/>
      </c>
      <c r="CT665" t="str">
        <f t="shared" si="528"/>
        <v/>
      </c>
    </row>
    <row r="666" spans="2:98" x14ac:dyDescent="0.3">
      <c r="B666" s="31">
        <v>659</v>
      </c>
      <c r="C666" s="61"/>
      <c r="D666" s="60"/>
      <c r="E666" s="19" t="str">
        <f t="shared" si="481"/>
        <v/>
      </c>
      <c r="F666" s="20" t="e">
        <f t="shared" si="482"/>
        <v>#N/A</v>
      </c>
      <c r="G666" s="21" t="str">
        <f t="shared" si="483"/>
        <v/>
      </c>
      <c r="H666" s="43"/>
      <c r="I666" s="43"/>
      <c r="J666" s="23" t="str">
        <f t="shared" si="499"/>
        <v/>
      </c>
      <c r="K666" s="24" t="str">
        <f t="shared" si="484"/>
        <v/>
      </c>
      <c r="L666" s="24" t="e">
        <f t="shared" si="485"/>
        <v>#N/A</v>
      </c>
      <c r="N666" s="25" t="str">
        <f t="shared" si="500"/>
        <v/>
      </c>
      <c r="O666" s="23" t="str">
        <f t="shared" si="501"/>
        <v/>
      </c>
      <c r="P666" s="26" t="e">
        <f t="shared" si="502"/>
        <v>#N/A</v>
      </c>
      <c r="Q666" t="b">
        <f t="shared" si="486"/>
        <v>0</v>
      </c>
      <c r="R666" s="26" t="e">
        <f t="shared" si="487"/>
        <v>#N/A</v>
      </c>
      <c r="S666" s="44" t="e">
        <f t="shared" si="488"/>
        <v>#N/A</v>
      </c>
      <c r="AC666" t="str">
        <f t="shared" si="503"/>
        <v/>
      </c>
      <c r="AD666" t="str">
        <f t="shared" si="504"/>
        <v/>
      </c>
      <c r="AE666" s="4" t="str">
        <f t="shared" si="489"/>
        <v/>
      </c>
      <c r="AF666" s="4" t="e">
        <f t="shared" si="505"/>
        <v>#N/A</v>
      </c>
      <c r="AG666" s="4" t="e">
        <f t="shared" si="506"/>
        <v>#N/A</v>
      </c>
      <c r="AH666" s="4" t="e">
        <f t="shared" si="490"/>
        <v>#N/A</v>
      </c>
      <c r="AI666" t="str">
        <f t="shared" si="491"/>
        <v/>
      </c>
      <c r="AJ666" t="str">
        <f t="shared" si="492"/>
        <v/>
      </c>
      <c r="AK666" t="str">
        <f t="shared" si="493"/>
        <v/>
      </c>
      <c r="AM666" s="39"/>
      <c r="BB666" s="16" t="e">
        <f t="shared" si="507"/>
        <v>#N/A</v>
      </c>
      <c r="BC666" s="16" t="str">
        <f t="shared" si="508"/>
        <v/>
      </c>
      <c r="BD666" s="16" t="e">
        <f t="shared" si="509"/>
        <v>#N/A</v>
      </c>
      <c r="BE666" s="16" t="str">
        <f t="shared" si="510"/>
        <v/>
      </c>
      <c r="BF666" s="16" t="str">
        <f t="shared" si="511"/>
        <v/>
      </c>
      <c r="BG666" s="16" t="e">
        <f t="shared" si="512"/>
        <v>#N/A</v>
      </c>
      <c r="BH666" s="16" t="e">
        <f t="shared" si="513"/>
        <v>#N/A</v>
      </c>
      <c r="BI666" t="e">
        <f t="shared" si="514"/>
        <v>#N/A</v>
      </c>
      <c r="BJ666" t="e">
        <f t="shared" si="515"/>
        <v>#N/A</v>
      </c>
      <c r="BK666" s="4"/>
      <c r="BL666" s="28" t="str">
        <f t="shared" si="516"/>
        <v/>
      </c>
      <c r="BM666" s="28" t="str">
        <f t="shared" si="517"/>
        <v/>
      </c>
      <c r="BN666" t="str">
        <f t="shared" si="518"/>
        <v/>
      </c>
      <c r="BO666" s="4"/>
      <c r="BP666" s="4"/>
      <c r="BQ666" s="4"/>
      <c r="BR666" s="4"/>
      <c r="BS666" s="4"/>
      <c r="CC666" s="30" t="str">
        <f t="shared" si="519"/>
        <v/>
      </c>
      <c r="CD666" s="24" t="e">
        <f t="shared" si="524"/>
        <v>#N/A</v>
      </c>
      <c r="CE666" s="4" t="e">
        <f t="shared" si="525"/>
        <v>#N/A</v>
      </c>
      <c r="CF666" s="33" t="str">
        <f t="shared" si="520"/>
        <v/>
      </c>
      <c r="CG666" t="str">
        <f t="shared" si="521"/>
        <v/>
      </c>
      <c r="CH666" t="e">
        <f t="shared" si="522"/>
        <v>#N/A</v>
      </c>
      <c r="CI666" t="e">
        <f t="shared" si="523"/>
        <v>#N/A</v>
      </c>
      <c r="CJ666" s="4" t="str">
        <f t="shared" si="494"/>
        <v/>
      </c>
      <c r="CK666" s="33" t="e">
        <f t="shared" si="495"/>
        <v>#N/A</v>
      </c>
      <c r="CL666" s="4" t="e">
        <f t="shared" si="496"/>
        <v>#N/A</v>
      </c>
      <c r="CM666" s="24" t="str">
        <f t="shared" si="497"/>
        <v/>
      </c>
      <c r="CN666" s="4" t="str">
        <f t="shared" si="498"/>
        <v/>
      </c>
      <c r="CO666" s="4"/>
      <c r="CR666" s="33" t="str">
        <f t="shared" si="526"/>
        <v/>
      </c>
      <c r="CS666" s="4" t="str">
        <f t="shared" si="527"/>
        <v/>
      </c>
      <c r="CT666" t="str">
        <f t="shared" si="528"/>
        <v/>
      </c>
    </row>
    <row r="667" spans="2:98" x14ac:dyDescent="0.3">
      <c r="B667" s="31">
        <v>660</v>
      </c>
      <c r="C667" s="61"/>
      <c r="D667" s="60"/>
      <c r="E667" s="19" t="str">
        <f t="shared" si="481"/>
        <v/>
      </c>
      <c r="F667" s="20" t="e">
        <f t="shared" si="482"/>
        <v>#N/A</v>
      </c>
      <c r="G667" s="21" t="str">
        <f t="shared" si="483"/>
        <v/>
      </c>
      <c r="H667" s="43"/>
      <c r="I667" s="43"/>
      <c r="J667" s="23" t="str">
        <f t="shared" si="499"/>
        <v/>
      </c>
      <c r="K667" s="24" t="str">
        <f t="shared" si="484"/>
        <v/>
      </c>
      <c r="L667" s="24" t="e">
        <f t="shared" si="485"/>
        <v>#N/A</v>
      </c>
      <c r="N667" s="25" t="str">
        <f t="shared" si="500"/>
        <v/>
      </c>
      <c r="O667" s="23" t="str">
        <f t="shared" si="501"/>
        <v/>
      </c>
      <c r="P667" s="26" t="e">
        <f t="shared" si="502"/>
        <v>#N/A</v>
      </c>
      <c r="Q667" t="b">
        <f t="shared" si="486"/>
        <v>0</v>
      </c>
      <c r="R667" s="26" t="e">
        <f t="shared" si="487"/>
        <v>#N/A</v>
      </c>
      <c r="S667" s="44" t="e">
        <f t="shared" si="488"/>
        <v>#N/A</v>
      </c>
      <c r="AC667" t="str">
        <f t="shared" si="503"/>
        <v/>
      </c>
      <c r="AD667" t="str">
        <f t="shared" si="504"/>
        <v/>
      </c>
      <c r="AE667" s="4" t="str">
        <f t="shared" si="489"/>
        <v/>
      </c>
      <c r="AF667" s="4" t="e">
        <f t="shared" si="505"/>
        <v>#N/A</v>
      </c>
      <c r="AG667" s="4" t="e">
        <f t="shared" si="506"/>
        <v>#N/A</v>
      </c>
      <c r="AH667" s="4" t="e">
        <f t="shared" si="490"/>
        <v>#N/A</v>
      </c>
      <c r="AI667" t="str">
        <f t="shared" si="491"/>
        <v/>
      </c>
      <c r="AJ667" t="str">
        <f t="shared" si="492"/>
        <v/>
      </c>
      <c r="AK667" t="str">
        <f t="shared" si="493"/>
        <v/>
      </c>
      <c r="AM667" s="39"/>
      <c r="BB667" s="16" t="e">
        <f t="shared" si="507"/>
        <v>#N/A</v>
      </c>
      <c r="BC667" s="16" t="str">
        <f t="shared" si="508"/>
        <v/>
      </c>
      <c r="BD667" s="16" t="e">
        <f t="shared" si="509"/>
        <v>#N/A</v>
      </c>
      <c r="BE667" s="16" t="str">
        <f t="shared" si="510"/>
        <v/>
      </c>
      <c r="BF667" s="16" t="str">
        <f t="shared" si="511"/>
        <v/>
      </c>
      <c r="BG667" s="16" t="e">
        <f t="shared" si="512"/>
        <v>#N/A</v>
      </c>
      <c r="BH667" s="16" t="e">
        <f t="shared" si="513"/>
        <v>#N/A</v>
      </c>
      <c r="BI667" t="e">
        <f t="shared" si="514"/>
        <v>#N/A</v>
      </c>
      <c r="BJ667" t="e">
        <f t="shared" si="515"/>
        <v>#N/A</v>
      </c>
      <c r="BK667" s="4"/>
      <c r="BL667" s="28" t="str">
        <f t="shared" si="516"/>
        <v/>
      </c>
      <c r="BM667" s="28" t="str">
        <f t="shared" si="517"/>
        <v/>
      </c>
      <c r="BN667" t="str">
        <f t="shared" si="518"/>
        <v/>
      </c>
      <c r="BO667" s="4"/>
      <c r="BP667" s="4"/>
      <c r="BQ667" s="4"/>
      <c r="BR667" s="4"/>
      <c r="BS667" s="4"/>
      <c r="CC667" s="30" t="str">
        <f t="shared" si="519"/>
        <v/>
      </c>
      <c r="CD667" s="24" t="e">
        <f t="shared" si="524"/>
        <v>#N/A</v>
      </c>
      <c r="CE667" s="4" t="e">
        <f t="shared" si="525"/>
        <v>#N/A</v>
      </c>
      <c r="CF667" s="33" t="str">
        <f t="shared" si="520"/>
        <v/>
      </c>
      <c r="CG667" t="str">
        <f t="shared" si="521"/>
        <v/>
      </c>
      <c r="CH667" t="e">
        <f t="shared" si="522"/>
        <v>#N/A</v>
      </c>
      <c r="CI667" t="e">
        <f t="shared" si="523"/>
        <v>#N/A</v>
      </c>
      <c r="CJ667" s="4" t="str">
        <f t="shared" si="494"/>
        <v/>
      </c>
      <c r="CK667" s="33" t="e">
        <f t="shared" si="495"/>
        <v>#N/A</v>
      </c>
      <c r="CL667" s="4" t="e">
        <f t="shared" si="496"/>
        <v>#N/A</v>
      </c>
      <c r="CM667" s="24" t="str">
        <f t="shared" si="497"/>
        <v/>
      </c>
      <c r="CN667" s="4" t="str">
        <f t="shared" si="498"/>
        <v/>
      </c>
      <c r="CO667" s="4"/>
      <c r="CR667" s="33" t="str">
        <f t="shared" si="526"/>
        <v/>
      </c>
      <c r="CS667" s="4" t="str">
        <f t="shared" si="527"/>
        <v/>
      </c>
      <c r="CT667" t="str">
        <f t="shared" si="528"/>
        <v/>
      </c>
    </row>
    <row r="668" spans="2:98" x14ac:dyDescent="0.3">
      <c r="B668" s="31">
        <v>661</v>
      </c>
      <c r="C668" s="61"/>
      <c r="D668" s="60"/>
      <c r="E668" s="19" t="str">
        <f t="shared" si="481"/>
        <v/>
      </c>
      <c r="F668" s="20" t="e">
        <f t="shared" si="482"/>
        <v>#N/A</v>
      </c>
      <c r="G668" s="21" t="str">
        <f t="shared" si="483"/>
        <v/>
      </c>
      <c r="H668" s="43"/>
      <c r="I668" s="43"/>
      <c r="J668" s="23" t="str">
        <f t="shared" si="499"/>
        <v/>
      </c>
      <c r="K668" s="24" t="str">
        <f t="shared" si="484"/>
        <v/>
      </c>
      <c r="L668" s="24" t="e">
        <f t="shared" si="485"/>
        <v>#N/A</v>
      </c>
      <c r="N668" s="25" t="str">
        <f t="shared" si="500"/>
        <v/>
      </c>
      <c r="O668" s="23" t="str">
        <f t="shared" si="501"/>
        <v/>
      </c>
      <c r="P668" s="26" t="e">
        <f t="shared" si="502"/>
        <v>#N/A</v>
      </c>
      <c r="Q668" t="b">
        <f t="shared" si="486"/>
        <v>0</v>
      </c>
      <c r="R668" s="26" t="e">
        <f t="shared" si="487"/>
        <v>#N/A</v>
      </c>
      <c r="S668" s="44" t="e">
        <f t="shared" si="488"/>
        <v>#N/A</v>
      </c>
      <c r="AC668" t="str">
        <f t="shared" si="503"/>
        <v/>
      </c>
      <c r="AD668" t="str">
        <f t="shared" si="504"/>
        <v/>
      </c>
      <c r="AE668" s="4" t="str">
        <f t="shared" si="489"/>
        <v/>
      </c>
      <c r="AF668" s="4" t="e">
        <f t="shared" si="505"/>
        <v>#N/A</v>
      </c>
      <c r="AG668" s="4" t="e">
        <f t="shared" si="506"/>
        <v>#N/A</v>
      </c>
      <c r="AH668" s="4" t="e">
        <f t="shared" si="490"/>
        <v>#N/A</v>
      </c>
      <c r="AI668" t="str">
        <f t="shared" si="491"/>
        <v/>
      </c>
      <c r="AJ668" t="str">
        <f t="shared" si="492"/>
        <v/>
      </c>
      <c r="AK668" t="str">
        <f t="shared" si="493"/>
        <v/>
      </c>
      <c r="AM668" s="39"/>
      <c r="BB668" s="16" t="e">
        <f t="shared" si="507"/>
        <v>#N/A</v>
      </c>
      <c r="BC668" s="16" t="str">
        <f t="shared" si="508"/>
        <v/>
      </c>
      <c r="BD668" s="16" t="e">
        <f t="shared" si="509"/>
        <v>#N/A</v>
      </c>
      <c r="BE668" s="16" t="str">
        <f t="shared" si="510"/>
        <v/>
      </c>
      <c r="BF668" s="16" t="str">
        <f t="shared" si="511"/>
        <v/>
      </c>
      <c r="BG668" s="16" t="e">
        <f t="shared" si="512"/>
        <v>#N/A</v>
      </c>
      <c r="BH668" s="16" t="e">
        <f t="shared" si="513"/>
        <v>#N/A</v>
      </c>
      <c r="BI668" t="e">
        <f t="shared" si="514"/>
        <v>#N/A</v>
      </c>
      <c r="BJ668" t="e">
        <f t="shared" si="515"/>
        <v>#N/A</v>
      </c>
      <c r="BK668" s="4"/>
      <c r="BL668" s="28" t="str">
        <f t="shared" si="516"/>
        <v/>
      </c>
      <c r="BM668" s="28" t="str">
        <f t="shared" si="517"/>
        <v/>
      </c>
      <c r="BN668" t="str">
        <f t="shared" si="518"/>
        <v/>
      </c>
      <c r="BO668" s="4"/>
      <c r="BP668" s="4"/>
      <c r="BQ668" s="4"/>
      <c r="BR668" s="4"/>
      <c r="BS668" s="4"/>
      <c r="CC668" s="30" t="str">
        <f t="shared" si="519"/>
        <v/>
      </c>
      <c r="CD668" s="24" t="e">
        <f t="shared" si="524"/>
        <v>#N/A</v>
      </c>
      <c r="CE668" s="4" t="e">
        <f t="shared" si="525"/>
        <v>#N/A</v>
      </c>
      <c r="CF668" s="33" t="str">
        <f t="shared" si="520"/>
        <v/>
      </c>
      <c r="CG668" t="str">
        <f t="shared" si="521"/>
        <v/>
      </c>
      <c r="CH668" t="e">
        <f t="shared" si="522"/>
        <v>#N/A</v>
      </c>
      <c r="CI668" t="e">
        <f t="shared" si="523"/>
        <v>#N/A</v>
      </c>
      <c r="CJ668" s="4" t="str">
        <f t="shared" si="494"/>
        <v/>
      </c>
      <c r="CK668" s="33" t="e">
        <f t="shared" si="495"/>
        <v>#N/A</v>
      </c>
      <c r="CL668" s="4" t="e">
        <f t="shared" si="496"/>
        <v>#N/A</v>
      </c>
      <c r="CM668" s="24" t="str">
        <f t="shared" si="497"/>
        <v/>
      </c>
      <c r="CN668" s="4" t="str">
        <f t="shared" si="498"/>
        <v/>
      </c>
      <c r="CO668" s="4"/>
      <c r="CR668" s="33" t="str">
        <f t="shared" si="526"/>
        <v/>
      </c>
      <c r="CS668" s="4" t="str">
        <f t="shared" si="527"/>
        <v/>
      </c>
      <c r="CT668" t="str">
        <f t="shared" si="528"/>
        <v/>
      </c>
    </row>
    <row r="669" spans="2:98" x14ac:dyDescent="0.3">
      <c r="B669" s="31">
        <v>662</v>
      </c>
      <c r="C669" s="61"/>
      <c r="D669" s="60"/>
      <c r="E669" s="19" t="str">
        <f t="shared" si="481"/>
        <v/>
      </c>
      <c r="F669" s="20" t="e">
        <f t="shared" si="482"/>
        <v>#N/A</v>
      </c>
      <c r="G669" s="21" t="str">
        <f t="shared" si="483"/>
        <v/>
      </c>
      <c r="H669" s="43"/>
      <c r="I669" s="43"/>
      <c r="J669" s="23" t="str">
        <f t="shared" si="499"/>
        <v/>
      </c>
      <c r="K669" s="24" t="str">
        <f t="shared" si="484"/>
        <v/>
      </c>
      <c r="L669" s="24" t="e">
        <f t="shared" si="485"/>
        <v>#N/A</v>
      </c>
      <c r="N669" s="25" t="str">
        <f t="shared" si="500"/>
        <v/>
      </c>
      <c r="O669" s="23" t="str">
        <f t="shared" si="501"/>
        <v/>
      </c>
      <c r="P669" s="26" t="e">
        <f t="shared" si="502"/>
        <v>#N/A</v>
      </c>
      <c r="Q669" t="b">
        <f t="shared" si="486"/>
        <v>0</v>
      </c>
      <c r="R669" s="26" t="e">
        <f t="shared" si="487"/>
        <v>#N/A</v>
      </c>
      <c r="S669" s="44" t="e">
        <f t="shared" si="488"/>
        <v>#N/A</v>
      </c>
      <c r="AC669" t="str">
        <f t="shared" si="503"/>
        <v/>
      </c>
      <c r="AD669" t="str">
        <f t="shared" si="504"/>
        <v/>
      </c>
      <c r="AE669" s="4" t="str">
        <f t="shared" si="489"/>
        <v/>
      </c>
      <c r="AF669" s="4" t="e">
        <f t="shared" si="505"/>
        <v>#N/A</v>
      </c>
      <c r="AG669" s="4" t="e">
        <f t="shared" si="506"/>
        <v>#N/A</v>
      </c>
      <c r="AH669" s="4" t="e">
        <f t="shared" si="490"/>
        <v>#N/A</v>
      </c>
      <c r="AI669" t="str">
        <f t="shared" si="491"/>
        <v/>
      </c>
      <c r="AJ669" t="str">
        <f t="shared" si="492"/>
        <v/>
      </c>
      <c r="AK669" t="str">
        <f t="shared" si="493"/>
        <v/>
      </c>
      <c r="AM669" s="39"/>
      <c r="BB669" s="16" t="e">
        <f t="shared" si="507"/>
        <v>#N/A</v>
      </c>
      <c r="BC669" s="16" t="str">
        <f t="shared" si="508"/>
        <v/>
      </c>
      <c r="BD669" s="16" t="e">
        <f t="shared" si="509"/>
        <v>#N/A</v>
      </c>
      <c r="BE669" s="16" t="str">
        <f t="shared" si="510"/>
        <v/>
      </c>
      <c r="BF669" s="16" t="str">
        <f t="shared" si="511"/>
        <v/>
      </c>
      <c r="BG669" s="16" t="e">
        <f t="shared" si="512"/>
        <v>#N/A</v>
      </c>
      <c r="BH669" s="16" t="e">
        <f t="shared" si="513"/>
        <v>#N/A</v>
      </c>
      <c r="BI669" t="e">
        <f t="shared" si="514"/>
        <v>#N/A</v>
      </c>
      <c r="BJ669" t="e">
        <f t="shared" si="515"/>
        <v>#N/A</v>
      </c>
      <c r="BK669" s="4"/>
      <c r="BL669" s="28" t="str">
        <f t="shared" si="516"/>
        <v/>
      </c>
      <c r="BM669" s="28" t="str">
        <f t="shared" si="517"/>
        <v/>
      </c>
      <c r="BN669" t="str">
        <f t="shared" si="518"/>
        <v/>
      </c>
      <c r="BO669" s="4"/>
      <c r="BP669" s="4"/>
      <c r="BQ669" s="4"/>
      <c r="BR669" s="4"/>
      <c r="BS669" s="4"/>
      <c r="CC669" s="30" t="str">
        <f t="shared" si="519"/>
        <v/>
      </c>
      <c r="CD669" s="24" t="e">
        <f t="shared" si="524"/>
        <v>#N/A</v>
      </c>
      <c r="CE669" s="4" t="e">
        <f t="shared" si="525"/>
        <v>#N/A</v>
      </c>
      <c r="CF669" s="33" t="str">
        <f t="shared" si="520"/>
        <v/>
      </c>
      <c r="CG669" t="str">
        <f t="shared" si="521"/>
        <v/>
      </c>
      <c r="CH669" t="e">
        <f t="shared" si="522"/>
        <v>#N/A</v>
      </c>
      <c r="CI669" t="e">
        <f t="shared" si="523"/>
        <v>#N/A</v>
      </c>
      <c r="CJ669" s="4" t="str">
        <f t="shared" si="494"/>
        <v/>
      </c>
      <c r="CK669" s="33" t="e">
        <f t="shared" si="495"/>
        <v>#N/A</v>
      </c>
      <c r="CL669" s="4" t="e">
        <f t="shared" si="496"/>
        <v>#N/A</v>
      </c>
      <c r="CM669" s="24" t="str">
        <f t="shared" si="497"/>
        <v/>
      </c>
      <c r="CN669" s="4" t="str">
        <f t="shared" si="498"/>
        <v/>
      </c>
      <c r="CO669" s="4"/>
      <c r="CR669" s="33" t="str">
        <f t="shared" si="526"/>
        <v/>
      </c>
      <c r="CS669" s="4" t="str">
        <f t="shared" si="527"/>
        <v/>
      </c>
      <c r="CT669" t="str">
        <f t="shared" si="528"/>
        <v/>
      </c>
    </row>
    <row r="670" spans="2:98" x14ac:dyDescent="0.3">
      <c r="B670" s="31">
        <v>663</v>
      </c>
      <c r="C670" s="61"/>
      <c r="D670" s="60"/>
      <c r="E670" s="19" t="str">
        <f t="shared" si="481"/>
        <v/>
      </c>
      <c r="F670" s="20" t="e">
        <f t="shared" si="482"/>
        <v>#N/A</v>
      </c>
      <c r="G670" s="21" t="str">
        <f t="shared" si="483"/>
        <v/>
      </c>
      <c r="H670" s="43"/>
      <c r="I670" s="43"/>
      <c r="J670" s="23" t="str">
        <f t="shared" si="499"/>
        <v/>
      </c>
      <c r="K670" s="24" t="str">
        <f t="shared" si="484"/>
        <v/>
      </c>
      <c r="L670" s="24" t="e">
        <f t="shared" si="485"/>
        <v>#N/A</v>
      </c>
      <c r="N670" s="25" t="str">
        <f t="shared" si="500"/>
        <v/>
      </c>
      <c r="O670" s="23" t="str">
        <f t="shared" si="501"/>
        <v/>
      </c>
      <c r="P670" s="26" t="e">
        <f t="shared" si="502"/>
        <v>#N/A</v>
      </c>
      <c r="Q670" t="b">
        <f t="shared" si="486"/>
        <v>0</v>
      </c>
      <c r="R670" s="26" t="e">
        <f t="shared" si="487"/>
        <v>#N/A</v>
      </c>
      <c r="S670" s="44" t="e">
        <f t="shared" si="488"/>
        <v>#N/A</v>
      </c>
      <c r="AC670" t="str">
        <f t="shared" si="503"/>
        <v/>
      </c>
      <c r="AD670" t="str">
        <f t="shared" si="504"/>
        <v/>
      </c>
      <c r="AE670" s="4" t="str">
        <f t="shared" si="489"/>
        <v/>
      </c>
      <c r="AF670" s="4" t="e">
        <f t="shared" si="505"/>
        <v>#N/A</v>
      </c>
      <c r="AG670" s="4" t="e">
        <f t="shared" si="506"/>
        <v>#N/A</v>
      </c>
      <c r="AH670" s="4" t="e">
        <f t="shared" si="490"/>
        <v>#N/A</v>
      </c>
      <c r="AI670" t="str">
        <f t="shared" si="491"/>
        <v/>
      </c>
      <c r="AJ670" t="str">
        <f t="shared" si="492"/>
        <v/>
      </c>
      <c r="AK670" t="str">
        <f t="shared" si="493"/>
        <v/>
      </c>
      <c r="AM670" s="39"/>
      <c r="BB670" s="16" t="e">
        <f t="shared" si="507"/>
        <v>#N/A</v>
      </c>
      <c r="BC670" s="16" t="str">
        <f t="shared" si="508"/>
        <v/>
      </c>
      <c r="BD670" s="16" t="e">
        <f t="shared" si="509"/>
        <v>#N/A</v>
      </c>
      <c r="BE670" s="16" t="str">
        <f t="shared" si="510"/>
        <v/>
      </c>
      <c r="BF670" s="16" t="str">
        <f t="shared" si="511"/>
        <v/>
      </c>
      <c r="BG670" s="16" t="e">
        <f t="shared" si="512"/>
        <v>#N/A</v>
      </c>
      <c r="BH670" s="16" t="e">
        <f t="shared" si="513"/>
        <v>#N/A</v>
      </c>
      <c r="BI670" t="e">
        <f t="shared" si="514"/>
        <v>#N/A</v>
      </c>
      <c r="BJ670" t="e">
        <f t="shared" si="515"/>
        <v>#N/A</v>
      </c>
      <c r="BK670" s="4"/>
      <c r="BL670" s="28" t="str">
        <f t="shared" si="516"/>
        <v/>
      </c>
      <c r="BM670" s="28" t="str">
        <f t="shared" si="517"/>
        <v/>
      </c>
      <c r="BN670" t="str">
        <f t="shared" si="518"/>
        <v/>
      </c>
      <c r="BO670" s="4"/>
      <c r="BP670" s="4"/>
      <c r="BQ670" s="4"/>
      <c r="BR670" s="4"/>
      <c r="BS670" s="4"/>
      <c r="CC670" s="30" t="str">
        <f t="shared" si="519"/>
        <v/>
      </c>
      <c r="CD670" s="24" t="e">
        <f t="shared" si="524"/>
        <v>#N/A</v>
      </c>
      <c r="CE670" s="4" t="e">
        <f t="shared" si="525"/>
        <v>#N/A</v>
      </c>
      <c r="CF670" s="33" t="str">
        <f t="shared" si="520"/>
        <v/>
      </c>
      <c r="CG670" t="str">
        <f t="shared" si="521"/>
        <v/>
      </c>
      <c r="CH670" t="e">
        <f t="shared" si="522"/>
        <v>#N/A</v>
      </c>
      <c r="CI670" t="e">
        <f t="shared" si="523"/>
        <v>#N/A</v>
      </c>
      <c r="CJ670" s="4" t="str">
        <f t="shared" si="494"/>
        <v/>
      </c>
      <c r="CK670" s="33" t="e">
        <f t="shared" si="495"/>
        <v>#N/A</v>
      </c>
      <c r="CL670" s="4" t="e">
        <f t="shared" si="496"/>
        <v>#N/A</v>
      </c>
      <c r="CM670" s="24" t="str">
        <f t="shared" si="497"/>
        <v/>
      </c>
      <c r="CN670" s="4" t="str">
        <f t="shared" si="498"/>
        <v/>
      </c>
      <c r="CO670" s="4"/>
      <c r="CR670" s="33" t="str">
        <f t="shared" si="526"/>
        <v/>
      </c>
      <c r="CS670" s="4" t="str">
        <f t="shared" si="527"/>
        <v/>
      </c>
      <c r="CT670" t="str">
        <f t="shared" si="528"/>
        <v/>
      </c>
    </row>
    <row r="671" spans="2:98" x14ac:dyDescent="0.3">
      <c r="B671" s="31">
        <v>664</v>
      </c>
      <c r="C671" s="61"/>
      <c r="D671" s="60"/>
      <c r="E671" s="19" t="str">
        <f t="shared" si="481"/>
        <v/>
      </c>
      <c r="F671" s="20" t="e">
        <f t="shared" si="482"/>
        <v>#N/A</v>
      </c>
      <c r="G671" s="21" t="str">
        <f t="shared" si="483"/>
        <v/>
      </c>
      <c r="H671" s="43"/>
      <c r="I671" s="43"/>
      <c r="J671" s="23" t="str">
        <f t="shared" si="499"/>
        <v/>
      </c>
      <c r="K671" s="24" t="str">
        <f t="shared" si="484"/>
        <v/>
      </c>
      <c r="L671" s="24" t="e">
        <f t="shared" si="485"/>
        <v>#N/A</v>
      </c>
      <c r="N671" s="25" t="str">
        <f t="shared" si="500"/>
        <v/>
      </c>
      <c r="O671" s="23" t="str">
        <f t="shared" si="501"/>
        <v/>
      </c>
      <c r="P671" s="26" t="e">
        <f t="shared" si="502"/>
        <v>#N/A</v>
      </c>
      <c r="Q671" t="b">
        <f t="shared" si="486"/>
        <v>0</v>
      </c>
      <c r="R671" s="26" t="e">
        <f t="shared" si="487"/>
        <v>#N/A</v>
      </c>
      <c r="S671" s="44" t="e">
        <f t="shared" si="488"/>
        <v>#N/A</v>
      </c>
      <c r="AC671" t="str">
        <f t="shared" si="503"/>
        <v/>
      </c>
      <c r="AD671" t="str">
        <f t="shared" si="504"/>
        <v/>
      </c>
      <c r="AE671" s="4" t="str">
        <f t="shared" si="489"/>
        <v/>
      </c>
      <c r="AF671" s="4" t="e">
        <f t="shared" si="505"/>
        <v>#N/A</v>
      </c>
      <c r="AG671" s="4" t="e">
        <f t="shared" si="506"/>
        <v>#N/A</v>
      </c>
      <c r="AH671" s="4" t="e">
        <f t="shared" si="490"/>
        <v>#N/A</v>
      </c>
      <c r="AI671" t="str">
        <f t="shared" si="491"/>
        <v/>
      </c>
      <c r="AJ671" t="str">
        <f t="shared" si="492"/>
        <v/>
      </c>
      <c r="AK671" t="str">
        <f t="shared" si="493"/>
        <v/>
      </c>
      <c r="AM671" s="39"/>
      <c r="BB671" s="16" t="e">
        <f t="shared" si="507"/>
        <v>#N/A</v>
      </c>
      <c r="BC671" s="16" t="str">
        <f t="shared" si="508"/>
        <v/>
      </c>
      <c r="BD671" s="16" t="e">
        <f t="shared" si="509"/>
        <v>#N/A</v>
      </c>
      <c r="BE671" s="16" t="str">
        <f t="shared" si="510"/>
        <v/>
      </c>
      <c r="BF671" s="16" t="str">
        <f t="shared" si="511"/>
        <v/>
      </c>
      <c r="BG671" s="16" t="e">
        <f t="shared" si="512"/>
        <v>#N/A</v>
      </c>
      <c r="BH671" s="16" t="e">
        <f t="shared" si="513"/>
        <v>#N/A</v>
      </c>
      <c r="BI671" t="e">
        <f t="shared" si="514"/>
        <v>#N/A</v>
      </c>
      <c r="BJ671" t="e">
        <f t="shared" si="515"/>
        <v>#N/A</v>
      </c>
      <c r="BK671" s="4"/>
      <c r="BL671" s="28" t="str">
        <f t="shared" si="516"/>
        <v/>
      </c>
      <c r="BM671" s="28" t="str">
        <f t="shared" si="517"/>
        <v/>
      </c>
      <c r="BN671" t="str">
        <f t="shared" si="518"/>
        <v/>
      </c>
      <c r="BO671" s="4"/>
      <c r="BP671" s="4"/>
      <c r="BQ671" s="4"/>
      <c r="BR671" s="4"/>
      <c r="BS671" s="4"/>
      <c r="CC671" s="30" t="str">
        <f t="shared" si="519"/>
        <v/>
      </c>
      <c r="CD671" s="24" t="e">
        <f t="shared" si="524"/>
        <v>#N/A</v>
      </c>
      <c r="CE671" s="4" t="e">
        <f t="shared" si="525"/>
        <v>#N/A</v>
      </c>
      <c r="CF671" s="33" t="str">
        <f t="shared" si="520"/>
        <v/>
      </c>
      <c r="CG671" t="str">
        <f t="shared" si="521"/>
        <v/>
      </c>
      <c r="CH671" t="e">
        <f t="shared" si="522"/>
        <v>#N/A</v>
      </c>
      <c r="CI671" t="e">
        <f t="shared" si="523"/>
        <v>#N/A</v>
      </c>
      <c r="CJ671" s="4" t="str">
        <f t="shared" si="494"/>
        <v/>
      </c>
      <c r="CK671" s="33" t="e">
        <f t="shared" si="495"/>
        <v>#N/A</v>
      </c>
      <c r="CL671" s="4" t="e">
        <f t="shared" si="496"/>
        <v>#N/A</v>
      </c>
      <c r="CM671" s="24" t="str">
        <f t="shared" si="497"/>
        <v/>
      </c>
      <c r="CN671" s="4" t="str">
        <f t="shared" si="498"/>
        <v/>
      </c>
      <c r="CO671" s="4"/>
      <c r="CR671" s="33" t="str">
        <f t="shared" si="526"/>
        <v/>
      </c>
      <c r="CS671" s="4" t="str">
        <f t="shared" si="527"/>
        <v/>
      </c>
      <c r="CT671" t="str">
        <f t="shared" si="528"/>
        <v/>
      </c>
    </row>
    <row r="672" spans="2:98" x14ac:dyDescent="0.3">
      <c r="B672" s="31">
        <v>665</v>
      </c>
      <c r="C672" s="61"/>
      <c r="D672" s="60"/>
      <c r="E672" s="19" t="str">
        <f t="shared" si="481"/>
        <v/>
      </c>
      <c r="F672" s="20" t="e">
        <f t="shared" si="482"/>
        <v>#N/A</v>
      </c>
      <c r="G672" s="21" t="str">
        <f t="shared" si="483"/>
        <v/>
      </c>
      <c r="H672" s="43"/>
      <c r="I672" s="43"/>
      <c r="J672" s="23" t="str">
        <f t="shared" si="499"/>
        <v/>
      </c>
      <c r="K672" s="24" t="str">
        <f t="shared" si="484"/>
        <v/>
      </c>
      <c r="L672" s="24" t="e">
        <f t="shared" si="485"/>
        <v>#N/A</v>
      </c>
      <c r="N672" s="25" t="str">
        <f t="shared" si="500"/>
        <v/>
      </c>
      <c r="O672" s="23" t="str">
        <f t="shared" si="501"/>
        <v/>
      </c>
      <c r="P672" s="26" t="e">
        <f t="shared" si="502"/>
        <v>#N/A</v>
      </c>
      <c r="Q672" t="b">
        <f t="shared" si="486"/>
        <v>0</v>
      </c>
      <c r="R672" s="26" t="e">
        <f t="shared" si="487"/>
        <v>#N/A</v>
      </c>
      <c r="S672" s="44" t="e">
        <f t="shared" si="488"/>
        <v>#N/A</v>
      </c>
      <c r="AC672" t="str">
        <f t="shared" si="503"/>
        <v/>
      </c>
      <c r="AD672" t="str">
        <f t="shared" si="504"/>
        <v/>
      </c>
      <c r="AE672" s="4" t="str">
        <f t="shared" si="489"/>
        <v/>
      </c>
      <c r="AF672" s="4" t="e">
        <f t="shared" si="505"/>
        <v>#N/A</v>
      </c>
      <c r="AG672" s="4" t="e">
        <f t="shared" si="506"/>
        <v>#N/A</v>
      </c>
      <c r="AH672" s="4" t="e">
        <f t="shared" si="490"/>
        <v>#N/A</v>
      </c>
      <c r="AI672" t="str">
        <f t="shared" si="491"/>
        <v/>
      </c>
      <c r="AJ672" t="str">
        <f t="shared" si="492"/>
        <v/>
      </c>
      <c r="AK672" t="str">
        <f t="shared" si="493"/>
        <v/>
      </c>
      <c r="AM672" s="39"/>
      <c r="BB672" s="16" t="e">
        <f t="shared" si="507"/>
        <v>#N/A</v>
      </c>
      <c r="BC672" s="16" t="str">
        <f t="shared" si="508"/>
        <v/>
      </c>
      <c r="BD672" s="16" t="e">
        <f t="shared" si="509"/>
        <v>#N/A</v>
      </c>
      <c r="BE672" s="16" t="str">
        <f t="shared" si="510"/>
        <v/>
      </c>
      <c r="BF672" s="16" t="str">
        <f t="shared" si="511"/>
        <v/>
      </c>
      <c r="BG672" s="16" t="e">
        <f t="shared" si="512"/>
        <v>#N/A</v>
      </c>
      <c r="BH672" s="16" t="e">
        <f t="shared" si="513"/>
        <v>#N/A</v>
      </c>
      <c r="BI672" t="e">
        <f t="shared" si="514"/>
        <v>#N/A</v>
      </c>
      <c r="BJ672" t="e">
        <f t="shared" si="515"/>
        <v>#N/A</v>
      </c>
      <c r="BK672" s="4"/>
      <c r="BL672" s="28" t="str">
        <f t="shared" si="516"/>
        <v/>
      </c>
      <c r="BM672" s="28" t="str">
        <f t="shared" si="517"/>
        <v/>
      </c>
      <c r="BN672" t="str">
        <f t="shared" si="518"/>
        <v/>
      </c>
      <c r="BO672" s="4"/>
      <c r="BP672" s="4"/>
      <c r="BQ672" s="4"/>
      <c r="BR672" s="4"/>
      <c r="BS672" s="4"/>
      <c r="CC672" s="30" t="str">
        <f t="shared" si="519"/>
        <v/>
      </c>
      <c r="CD672" s="24" t="e">
        <f t="shared" si="524"/>
        <v>#N/A</v>
      </c>
      <c r="CE672" s="4" t="e">
        <f t="shared" si="525"/>
        <v>#N/A</v>
      </c>
      <c r="CF672" s="33" t="str">
        <f t="shared" si="520"/>
        <v/>
      </c>
      <c r="CG672" t="str">
        <f t="shared" si="521"/>
        <v/>
      </c>
      <c r="CH672" t="e">
        <f t="shared" si="522"/>
        <v>#N/A</v>
      </c>
      <c r="CI672" t="e">
        <f t="shared" si="523"/>
        <v>#N/A</v>
      </c>
      <c r="CJ672" s="4" t="str">
        <f t="shared" si="494"/>
        <v/>
      </c>
      <c r="CK672" s="33" t="e">
        <f t="shared" si="495"/>
        <v>#N/A</v>
      </c>
      <c r="CL672" s="4" t="e">
        <f t="shared" si="496"/>
        <v>#N/A</v>
      </c>
      <c r="CM672" s="24" t="str">
        <f t="shared" si="497"/>
        <v/>
      </c>
      <c r="CN672" s="4" t="str">
        <f t="shared" si="498"/>
        <v/>
      </c>
      <c r="CO672" s="4"/>
      <c r="CR672" s="33" t="str">
        <f t="shared" si="526"/>
        <v/>
      </c>
      <c r="CS672" s="4" t="str">
        <f t="shared" si="527"/>
        <v/>
      </c>
      <c r="CT672" t="str">
        <f t="shared" si="528"/>
        <v/>
      </c>
    </row>
    <row r="673" spans="2:98" x14ac:dyDescent="0.3">
      <c r="B673" s="31">
        <v>666</v>
      </c>
      <c r="C673" s="61"/>
      <c r="D673" s="60"/>
      <c r="E673" s="19" t="str">
        <f t="shared" si="481"/>
        <v/>
      </c>
      <c r="F673" s="20" t="e">
        <f t="shared" si="482"/>
        <v>#N/A</v>
      </c>
      <c r="G673" s="21" t="str">
        <f t="shared" si="483"/>
        <v/>
      </c>
      <c r="H673" s="43"/>
      <c r="I673" s="43"/>
      <c r="J673" s="23" t="str">
        <f t="shared" si="499"/>
        <v/>
      </c>
      <c r="K673" s="24" t="str">
        <f t="shared" si="484"/>
        <v/>
      </c>
      <c r="L673" s="24" t="e">
        <f t="shared" si="485"/>
        <v>#N/A</v>
      </c>
      <c r="N673" s="25" t="str">
        <f t="shared" si="500"/>
        <v/>
      </c>
      <c r="O673" s="23" t="str">
        <f t="shared" si="501"/>
        <v/>
      </c>
      <c r="P673" s="26" t="e">
        <f t="shared" si="502"/>
        <v>#N/A</v>
      </c>
      <c r="Q673" t="b">
        <f t="shared" si="486"/>
        <v>0</v>
      </c>
      <c r="R673" s="26" t="e">
        <f t="shared" si="487"/>
        <v>#N/A</v>
      </c>
      <c r="S673" s="44" t="e">
        <f t="shared" si="488"/>
        <v>#N/A</v>
      </c>
      <c r="AC673" t="str">
        <f t="shared" si="503"/>
        <v/>
      </c>
      <c r="AD673" t="str">
        <f t="shared" si="504"/>
        <v/>
      </c>
      <c r="AE673" s="4" t="str">
        <f t="shared" si="489"/>
        <v/>
      </c>
      <c r="AF673" s="4" t="e">
        <f t="shared" si="505"/>
        <v>#N/A</v>
      </c>
      <c r="AG673" s="4" t="e">
        <f t="shared" si="506"/>
        <v>#N/A</v>
      </c>
      <c r="AH673" s="4" t="e">
        <f t="shared" si="490"/>
        <v>#N/A</v>
      </c>
      <c r="AI673" t="str">
        <f t="shared" si="491"/>
        <v/>
      </c>
      <c r="AJ673" t="str">
        <f t="shared" si="492"/>
        <v/>
      </c>
      <c r="AK673" t="str">
        <f t="shared" si="493"/>
        <v/>
      </c>
      <c r="AM673" s="39"/>
      <c r="BB673" s="16" t="e">
        <f t="shared" si="507"/>
        <v>#N/A</v>
      </c>
      <c r="BC673" s="16" t="str">
        <f t="shared" si="508"/>
        <v/>
      </c>
      <c r="BD673" s="16" t="e">
        <f t="shared" si="509"/>
        <v>#N/A</v>
      </c>
      <c r="BE673" s="16" t="str">
        <f t="shared" si="510"/>
        <v/>
      </c>
      <c r="BF673" s="16" t="str">
        <f t="shared" si="511"/>
        <v/>
      </c>
      <c r="BG673" s="16" t="e">
        <f t="shared" si="512"/>
        <v>#N/A</v>
      </c>
      <c r="BH673" s="16" t="e">
        <f t="shared" si="513"/>
        <v>#N/A</v>
      </c>
      <c r="BI673" t="e">
        <f t="shared" si="514"/>
        <v>#N/A</v>
      </c>
      <c r="BJ673" t="e">
        <f t="shared" si="515"/>
        <v>#N/A</v>
      </c>
      <c r="BK673" s="4"/>
      <c r="BL673" s="28" t="str">
        <f t="shared" si="516"/>
        <v/>
      </c>
      <c r="BM673" s="28" t="str">
        <f t="shared" si="517"/>
        <v/>
      </c>
      <c r="BN673" t="str">
        <f t="shared" si="518"/>
        <v/>
      </c>
      <c r="BO673" s="4"/>
      <c r="BP673" s="4"/>
      <c r="BQ673" s="4"/>
      <c r="BR673" s="4"/>
      <c r="BS673" s="4"/>
      <c r="CC673" s="30" t="str">
        <f t="shared" si="519"/>
        <v/>
      </c>
      <c r="CD673" s="24" t="e">
        <f t="shared" si="524"/>
        <v>#N/A</v>
      </c>
      <c r="CE673" s="4" t="e">
        <f t="shared" si="525"/>
        <v>#N/A</v>
      </c>
      <c r="CF673" s="33" t="str">
        <f t="shared" si="520"/>
        <v/>
      </c>
      <c r="CG673" t="str">
        <f t="shared" si="521"/>
        <v/>
      </c>
      <c r="CH673" t="e">
        <f t="shared" si="522"/>
        <v>#N/A</v>
      </c>
      <c r="CI673" t="e">
        <f t="shared" si="523"/>
        <v>#N/A</v>
      </c>
      <c r="CJ673" s="4" t="str">
        <f t="shared" si="494"/>
        <v/>
      </c>
      <c r="CK673" s="33" t="e">
        <f t="shared" si="495"/>
        <v>#N/A</v>
      </c>
      <c r="CL673" s="4" t="e">
        <f t="shared" si="496"/>
        <v>#N/A</v>
      </c>
      <c r="CM673" s="24" t="str">
        <f t="shared" si="497"/>
        <v/>
      </c>
      <c r="CN673" s="4" t="str">
        <f t="shared" si="498"/>
        <v/>
      </c>
      <c r="CO673" s="4"/>
      <c r="CR673" s="33" t="str">
        <f t="shared" si="526"/>
        <v/>
      </c>
      <c r="CS673" s="4" t="str">
        <f t="shared" si="527"/>
        <v/>
      </c>
      <c r="CT673" t="str">
        <f t="shared" si="528"/>
        <v/>
      </c>
    </row>
    <row r="674" spans="2:98" x14ac:dyDescent="0.3">
      <c r="B674" s="31">
        <v>667</v>
      </c>
      <c r="C674" s="61"/>
      <c r="D674" s="60"/>
      <c r="E674" s="19" t="str">
        <f t="shared" si="481"/>
        <v/>
      </c>
      <c r="F674" s="20" t="e">
        <f t="shared" si="482"/>
        <v>#N/A</v>
      </c>
      <c r="G674" s="21" t="str">
        <f t="shared" si="483"/>
        <v/>
      </c>
      <c r="H674" s="43"/>
      <c r="I674" s="43"/>
      <c r="J674" s="23" t="str">
        <f t="shared" si="499"/>
        <v/>
      </c>
      <c r="K674" s="24" t="str">
        <f t="shared" si="484"/>
        <v/>
      </c>
      <c r="L674" s="24" t="e">
        <f t="shared" si="485"/>
        <v>#N/A</v>
      </c>
      <c r="N674" s="25" t="str">
        <f t="shared" si="500"/>
        <v/>
      </c>
      <c r="O674" s="23" t="str">
        <f t="shared" si="501"/>
        <v/>
      </c>
      <c r="P674" s="26" t="e">
        <f t="shared" si="502"/>
        <v>#N/A</v>
      </c>
      <c r="Q674" t="b">
        <f t="shared" si="486"/>
        <v>0</v>
      </c>
      <c r="R674" s="26" t="e">
        <f t="shared" si="487"/>
        <v>#N/A</v>
      </c>
      <c r="S674" s="44" t="e">
        <f t="shared" si="488"/>
        <v>#N/A</v>
      </c>
      <c r="AC674" t="str">
        <f t="shared" si="503"/>
        <v/>
      </c>
      <c r="AD674" t="str">
        <f t="shared" si="504"/>
        <v/>
      </c>
      <c r="AE674" s="4" t="str">
        <f t="shared" si="489"/>
        <v/>
      </c>
      <c r="AF674" s="4" t="e">
        <f t="shared" si="505"/>
        <v>#N/A</v>
      </c>
      <c r="AG674" s="4" t="e">
        <f t="shared" si="506"/>
        <v>#N/A</v>
      </c>
      <c r="AH674" s="4" t="e">
        <f t="shared" si="490"/>
        <v>#N/A</v>
      </c>
      <c r="AI674" t="str">
        <f t="shared" si="491"/>
        <v/>
      </c>
      <c r="AJ674" t="str">
        <f t="shared" si="492"/>
        <v/>
      </c>
      <c r="AK674" t="str">
        <f t="shared" si="493"/>
        <v/>
      </c>
      <c r="AM674" s="39"/>
      <c r="BB674" s="16" t="e">
        <f t="shared" si="507"/>
        <v>#N/A</v>
      </c>
      <c r="BC674" s="16" t="str">
        <f t="shared" si="508"/>
        <v/>
      </c>
      <c r="BD674" s="16" t="e">
        <f t="shared" si="509"/>
        <v>#N/A</v>
      </c>
      <c r="BE674" s="16" t="str">
        <f t="shared" si="510"/>
        <v/>
      </c>
      <c r="BF674" s="16" t="str">
        <f t="shared" si="511"/>
        <v/>
      </c>
      <c r="BG674" s="16" t="e">
        <f t="shared" si="512"/>
        <v>#N/A</v>
      </c>
      <c r="BH674" s="16" t="e">
        <f t="shared" si="513"/>
        <v>#N/A</v>
      </c>
      <c r="BI674" t="e">
        <f t="shared" si="514"/>
        <v>#N/A</v>
      </c>
      <c r="BJ674" t="e">
        <f t="shared" si="515"/>
        <v>#N/A</v>
      </c>
      <c r="BK674" s="4"/>
      <c r="BL674" s="28" t="str">
        <f t="shared" si="516"/>
        <v/>
      </c>
      <c r="BM674" s="28" t="str">
        <f t="shared" si="517"/>
        <v/>
      </c>
      <c r="BN674" t="str">
        <f t="shared" si="518"/>
        <v/>
      </c>
      <c r="BO674" s="4"/>
      <c r="BP674" s="4"/>
      <c r="BQ674" s="4"/>
      <c r="BR674" s="4"/>
      <c r="BS674" s="4"/>
      <c r="CC674" s="30" t="str">
        <f t="shared" si="519"/>
        <v/>
      </c>
      <c r="CD674" s="24" t="e">
        <f t="shared" si="524"/>
        <v>#N/A</v>
      </c>
      <c r="CE674" s="4" t="e">
        <f t="shared" si="525"/>
        <v>#N/A</v>
      </c>
      <c r="CF674" s="33" t="str">
        <f t="shared" si="520"/>
        <v/>
      </c>
      <c r="CG674" t="str">
        <f t="shared" si="521"/>
        <v/>
      </c>
      <c r="CH674" t="e">
        <f t="shared" si="522"/>
        <v>#N/A</v>
      </c>
      <c r="CI674" t="e">
        <f t="shared" si="523"/>
        <v>#N/A</v>
      </c>
      <c r="CJ674" s="4" t="str">
        <f t="shared" si="494"/>
        <v/>
      </c>
      <c r="CK674" s="33" t="e">
        <f t="shared" si="495"/>
        <v>#N/A</v>
      </c>
      <c r="CL674" s="4" t="e">
        <f t="shared" si="496"/>
        <v>#N/A</v>
      </c>
      <c r="CM674" s="24" t="str">
        <f t="shared" si="497"/>
        <v/>
      </c>
      <c r="CN674" s="4" t="str">
        <f t="shared" si="498"/>
        <v/>
      </c>
      <c r="CO674" s="4"/>
      <c r="CR674" s="33" t="str">
        <f t="shared" si="526"/>
        <v/>
      </c>
      <c r="CS674" s="4" t="str">
        <f t="shared" si="527"/>
        <v/>
      </c>
      <c r="CT674" t="str">
        <f t="shared" si="528"/>
        <v/>
      </c>
    </row>
    <row r="675" spans="2:98" x14ac:dyDescent="0.3">
      <c r="B675" s="31">
        <v>668</v>
      </c>
      <c r="C675" s="61"/>
      <c r="D675" s="60"/>
      <c r="E675" s="19" t="str">
        <f t="shared" si="481"/>
        <v/>
      </c>
      <c r="F675" s="20" t="e">
        <f t="shared" si="482"/>
        <v>#N/A</v>
      </c>
      <c r="G675" s="21" t="str">
        <f t="shared" si="483"/>
        <v/>
      </c>
      <c r="H675" s="43"/>
      <c r="I675" s="43"/>
      <c r="J675" s="23" t="str">
        <f t="shared" si="499"/>
        <v/>
      </c>
      <c r="K675" s="24" t="str">
        <f t="shared" si="484"/>
        <v/>
      </c>
      <c r="L675" s="24" t="e">
        <f t="shared" si="485"/>
        <v>#N/A</v>
      </c>
      <c r="N675" s="25" t="str">
        <f t="shared" si="500"/>
        <v/>
      </c>
      <c r="O675" s="23" t="str">
        <f t="shared" si="501"/>
        <v/>
      </c>
      <c r="P675" s="26" t="e">
        <f t="shared" si="502"/>
        <v>#N/A</v>
      </c>
      <c r="Q675" t="b">
        <f t="shared" si="486"/>
        <v>0</v>
      </c>
      <c r="R675" s="26" t="e">
        <f t="shared" si="487"/>
        <v>#N/A</v>
      </c>
      <c r="S675" s="44" t="e">
        <f t="shared" si="488"/>
        <v>#N/A</v>
      </c>
      <c r="AC675" t="str">
        <f t="shared" si="503"/>
        <v/>
      </c>
      <c r="AD675" t="str">
        <f t="shared" si="504"/>
        <v/>
      </c>
      <c r="AE675" s="4" t="str">
        <f t="shared" si="489"/>
        <v/>
      </c>
      <c r="AF675" s="4" t="e">
        <f t="shared" si="505"/>
        <v>#N/A</v>
      </c>
      <c r="AG675" s="4" t="e">
        <f t="shared" si="506"/>
        <v>#N/A</v>
      </c>
      <c r="AH675" s="4" t="e">
        <f t="shared" si="490"/>
        <v>#N/A</v>
      </c>
      <c r="AI675" t="str">
        <f t="shared" si="491"/>
        <v/>
      </c>
      <c r="AJ675" t="str">
        <f t="shared" si="492"/>
        <v/>
      </c>
      <c r="AK675" t="str">
        <f t="shared" si="493"/>
        <v/>
      </c>
      <c r="AM675" s="39"/>
      <c r="BB675" s="16" t="e">
        <f t="shared" si="507"/>
        <v>#N/A</v>
      </c>
      <c r="BC675" s="16" t="str">
        <f t="shared" si="508"/>
        <v/>
      </c>
      <c r="BD675" s="16" t="e">
        <f t="shared" si="509"/>
        <v>#N/A</v>
      </c>
      <c r="BE675" s="16" t="str">
        <f t="shared" si="510"/>
        <v/>
      </c>
      <c r="BF675" s="16" t="str">
        <f t="shared" si="511"/>
        <v/>
      </c>
      <c r="BG675" s="16" t="e">
        <f t="shared" si="512"/>
        <v>#N/A</v>
      </c>
      <c r="BH675" s="16" t="e">
        <f t="shared" si="513"/>
        <v>#N/A</v>
      </c>
      <c r="BI675" t="e">
        <f t="shared" si="514"/>
        <v>#N/A</v>
      </c>
      <c r="BJ675" t="e">
        <f t="shared" si="515"/>
        <v>#N/A</v>
      </c>
      <c r="BK675" s="4"/>
      <c r="BL675" s="28" t="str">
        <f t="shared" si="516"/>
        <v/>
      </c>
      <c r="BM675" s="28" t="str">
        <f t="shared" si="517"/>
        <v/>
      </c>
      <c r="BN675" t="str">
        <f t="shared" si="518"/>
        <v/>
      </c>
      <c r="BO675" s="4"/>
      <c r="BP675" s="4"/>
      <c r="BQ675" s="4"/>
      <c r="BR675" s="4"/>
      <c r="BS675" s="4"/>
      <c r="CC675" s="30" t="str">
        <f t="shared" si="519"/>
        <v/>
      </c>
      <c r="CD675" s="24" t="e">
        <f t="shared" si="524"/>
        <v>#N/A</v>
      </c>
      <c r="CE675" s="4" t="e">
        <f t="shared" si="525"/>
        <v>#N/A</v>
      </c>
      <c r="CF675" s="33" t="str">
        <f t="shared" si="520"/>
        <v/>
      </c>
      <c r="CG675" t="str">
        <f t="shared" si="521"/>
        <v/>
      </c>
      <c r="CH675" t="e">
        <f t="shared" si="522"/>
        <v>#N/A</v>
      </c>
      <c r="CI675" t="e">
        <f t="shared" si="523"/>
        <v>#N/A</v>
      </c>
      <c r="CJ675" s="4" t="str">
        <f t="shared" si="494"/>
        <v/>
      </c>
      <c r="CK675" s="33" t="e">
        <f t="shared" si="495"/>
        <v>#N/A</v>
      </c>
      <c r="CL675" s="4" t="e">
        <f t="shared" si="496"/>
        <v>#N/A</v>
      </c>
      <c r="CM675" s="24" t="str">
        <f t="shared" si="497"/>
        <v/>
      </c>
      <c r="CN675" s="4" t="str">
        <f t="shared" si="498"/>
        <v/>
      </c>
      <c r="CO675" s="4"/>
      <c r="CR675" s="33" t="str">
        <f t="shared" si="526"/>
        <v/>
      </c>
      <c r="CS675" s="4" t="str">
        <f t="shared" si="527"/>
        <v/>
      </c>
      <c r="CT675" t="str">
        <f t="shared" si="528"/>
        <v/>
      </c>
    </row>
    <row r="676" spans="2:98" x14ac:dyDescent="0.3">
      <c r="B676" s="31">
        <v>669</v>
      </c>
      <c r="C676" s="61"/>
      <c r="D676" s="60"/>
      <c r="E676" s="19" t="str">
        <f t="shared" si="481"/>
        <v/>
      </c>
      <c r="F676" s="20" t="e">
        <f t="shared" si="482"/>
        <v>#N/A</v>
      </c>
      <c r="G676" s="21" t="str">
        <f t="shared" si="483"/>
        <v/>
      </c>
      <c r="H676" s="43"/>
      <c r="I676" s="43"/>
      <c r="J676" s="23" t="str">
        <f t="shared" si="499"/>
        <v/>
      </c>
      <c r="K676" s="24" t="str">
        <f t="shared" si="484"/>
        <v/>
      </c>
      <c r="L676" s="24" t="e">
        <f t="shared" si="485"/>
        <v>#N/A</v>
      </c>
      <c r="N676" s="25" t="str">
        <f t="shared" si="500"/>
        <v/>
      </c>
      <c r="O676" s="23" t="str">
        <f t="shared" si="501"/>
        <v/>
      </c>
      <c r="P676" s="26" t="e">
        <f t="shared" si="502"/>
        <v>#N/A</v>
      </c>
      <c r="Q676" t="b">
        <f t="shared" si="486"/>
        <v>0</v>
      </c>
      <c r="R676" s="26" t="e">
        <f t="shared" si="487"/>
        <v>#N/A</v>
      </c>
      <c r="S676" s="44" t="e">
        <f t="shared" si="488"/>
        <v>#N/A</v>
      </c>
      <c r="AC676" t="str">
        <f t="shared" si="503"/>
        <v/>
      </c>
      <c r="AD676" t="str">
        <f t="shared" si="504"/>
        <v/>
      </c>
      <c r="AE676" s="4" t="str">
        <f t="shared" si="489"/>
        <v/>
      </c>
      <c r="AF676" s="4" t="e">
        <f t="shared" si="505"/>
        <v>#N/A</v>
      </c>
      <c r="AG676" s="4" t="e">
        <f t="shared" si="506"/>
        <v>#N/A</v>
      </c>
      <c r="AH676" s="4" t="e">
        <f t="shared" si="490"/>
        <v>#N/A</v>
      </c>
      <c r="AI676" t="str">
        <f t="shared" si="491"/>
        <v/>
      </c>
      <c r="AJ676" t="str">
        <f t="shared" si="492"/>
        <v/>
      </c>
      <c r="AK676" t="str">
        <f t="shared" si="493"/>
        <v/>
      </c>
      <c r="AM676" s="39"/>
      <c r="BB676" s="16" t="e">
        <f t="shared" si="507"/>
        <v>#N/A</v>
      </c>
      <c r="BC676" s="16" t="str">
        <f t="shared" si="508"/>
        <v/>
      </c>
      <c r="BD676" s="16" t="e">
        <f t="shared" si="509"/>
        <v>#N/A</v>
      </c>
      <c r="BE676" s="16" t="str">
        <f t="shared" si="510"/>
        <v/>
      </c>
      <c r="BF676" s="16" t="str">
        <f t="shared" si="511"/>
        <v/>
      </c>
      <c r="BG676" s="16" t="e">
        <f t="shared" si="512"/>
        <v>#N/A</v>
      </c>
      <c r="BH676" s="16" t="e">
        <f t="shared" si="513"/>
        <v>#N/A</v>
      </c>
      <c r="BI676" t="e">
        <f t="shared" si="514"/>
        <v>#N/A</v>
      </c>
      <c r="BJ676" t="e">
        <f t="shared" si="515"/>
        <v>#N/A</v>
      </c>
      <c r="BK676" s="4"/>
      <c r="BL676" s="28" t="str">
        <f t="shared" si="516"/>
        <v/>
      </c>
      <c r="BM676" s="28" t="str">
        <f t="shared" si="517"/>
        <v/>
      </c>
      <c r="BN676" t="str">
        <f t="shared" si="518"/>
        <v/>
      </c>
      <c r="BO676" s="4"/>
      <c r="BP676" s="4"/>
      <c r="BQ676" s="4"/>
      <c r="BR676" s="4"/>
      <c r="BS676" s="4"/>
      <c r="CC676" s="30" t="str">
        <f t="shared" si="519"/>
        <v/>
      </c>
      <c r="CD676" s="24" t="e">
        <f t="shared" si="524"/>
        <v>#N/A</v>
      </c>
      <c r="CE676" s="4" t="e">
        <f t="shared" si="525"/>
        <v>#N/A</v>
      </c>
      <c r="CF676" s="33" t="str">
        <f t="shared" si="520"/>
        <v/>
      </c>
      <c r="CG676" t="str">
        <f t="shared" si="521"/>
        <v/>
      </c>
      <c r="CH676" t="e">
        <f t="shared" si="522"/>
        <v>#N/A</v>
      </c>
      <c r="CI676" t="e">
        <f t="shared" si="523"/>
        <v>#N/A</v>
      </c>
      <c r="CJ676" s="4" t="str">
        <f t="shared" si="494"/>
        <v/>
      </c>
      <c r="CK676" s="33" t="e">
        <f t="shared" si="495"/>
        <v>#N/A</v>
      </c>
      <c r="CL676" s="4" t="e">
        <f t="shared" si="496"/>
        <v>#N/A</v>
      </c>
      <c r="CM676" s="24" t="str">
        <f t="shared" si="497"/>
        <v/>
      </c>
      <c r="CN676" s="4" t="str">
        <f t="shared" si="498"/>
        <v/>
      </c>
      <c r="CO676" s="4"/>
      <c r="CR676" s="33" t="str">
        <f t="shared" si="526"/>
        <v/>
      </c>
      <c r="CS676" s="4" t="str">
        <f t="shared" si="527"/>
        <v/>
      </c>
      <c r="CT676" t="str">
        <f t="shared" si="528"/>
        <v/>
      </c>
    </row>
    <row r="677" spans="2:98" x14ac:dyDescent="0.3">
      <c r="B677" s="31">
        <v>670</v>
      </c>
      <c r="C677" s="61"/>
      <c r="D677" s="60"/>
      <c r="E677" s="19" t="str">
        <f t="shared" si="481"/>
        <v/>
      </c>
      <c r="F677" s="20" t="e">
        <f t="shared" si="482"/>
        <v>#N/A</v>
      </c>
      <c r="G677" s="21" t="str">
        <f t="shared" si="483"/>
        <v/>
      </c>
      <c r="H677" s="43"/>
      <c r="I677" s="43"/>
      <c r="J677" s="23" t="str">
        <f t="shared" si="499"/>
        <v/>
      </c>
      <c r="K677" s="24" t="str">
        <f t="shared" si="484"/>
        <v/>
      </c>
      <c r="L677" s="24" t="e">
        <f t="shared" si="485"/>
        <v>#N/A</v>
      </c>
      <c r="N677" s="25" t="str">
        <f t="shared" si="500"/>
        <v/>
      </c>
      <c r="O677" s="23" t="str">
        <f t="shared" si="501"/>
        <v/>
      </c>
      <c r="P677" s="26" t="e">
        <f t="shared" si="502"/>
        <v>#N/A</v>
      </c>
      <c r="Q677" t="b">
        <f t="shared" si="486"/>
        <v>0</v>
      </c>
      <c r="R677" s="26" t="e">
        <f t="shared" si="487"/>
        <v>#N/A</v>
      </c>
      <c r="S677" s="44" t="e">
        <f t="shared" si="488"/>
        <v>#N/A</v>
      </c>
      <c r="AC677" t="str">
        <f t="shared" si="503"/>
        <v/>
      </c>
      <c r="AD677" t="str">
        <f t="shared" si="504"/>
        <v/>
      </c>
      <c r="AE677" s="4" t="str">
        <f t="shared" si="489"/>
        <v/>
      </c>
      <c r="AF677" s="4" t="e">
        <f t="shared" si="505"/>
        <v>#N/A</v>
      </c>
      <c r="AG677" s="4" t="e">
        <f t="shared" si="506"/>
        <v>#N/A</v>
      </c>
      <c r="AH677" s="4" t="e">
        <f t="shared" si="490"/>
        <v>#N/A</v>
      </c>
      <c r="AI677" t="str">
        <f t="shared" si="491"/>
        <v/>
      </c>
      <c r="AJ677" t="str">
        <f t="shared" si="492"/>
        <v/>
      </c>
      <c r="AK677" t="str">
        <f t="shared" si="493"/>
        <v/>
      </c>
      <c r="AM677" s="39"/>
      <c r="BB677" s="16" t="e">
        <f t="shared" si="507"/>
        <v>#N/A</v>
      </c>
      <c r="BC677" s="16" t="str">
        <f t="shared" si="508"/>
        <v/>
      </c>
      <c r="BD677" s="16" t="e">
        <f t="shared" si="509"/>
        <v>#N/A</v>
      </c>
      <c r="BE677" s="16" t="str">
        <f t="shared" si="510"/>
        <v/>
      </c>
      <c r="BF677" s="16" t="str">
        <f t="shared" si="511"/>
        <v/>
      </c>
      <c r="BG677" s="16" t="e">
        <f t="shared" si="512"/>
        <v>#N/A</v>
      </c>
      <c r="BH677" s="16" t="e">
        <f t="shared" si="513"/>
        <v>#N/A</v>
      </c>
      <c r="BI677" t="e">
        <f t="shared" si="514"/>
        <v>#N/A</v>
      </c>
      <c r="BJ677" t="e">
        <f t="shared" si="515"/>
        <v>#N/A</v>
      </c>
      <c r="BK677" s="4"/>
      <c r="BL677" s="28" t="str">
        <f t="shared" si="516"/>
        <v/>
      </c>
      <c r="BM677" s="28" t="str">
        <f t="shared" si="517"/>
        <v/>
      </c>
      <c r="BN677" t="str">
        <f t="shared" si="518"/>
        <v/>
      </c>
      <c r="BO677" s="4"/>
      <c r="BP677" s="4"/>
      <c r="BQ677" s="4"/>
      <c r="BR677" s="4"/>
      <c r="BS677" s="4"/>
      <c r="CC677" s="30" t="str">
        <f t="shared" si="519"/>
        <v/>
      </c>
      <c r="CD677" s="24" t="e">
        <f t="shared" si="524"/>
        <v>#N/A</v>
      </c>
      <c r="CE677" s="4" t="e">
        <f t="shared" si="525"/>
        <v>#N/A</v>
      </c>
      <c r="CF677" s="33" t="str">
        <f t="shared" si="520"/>
        <v/>
      </c>
      <c r="CG677" t="str">
        <f t="shared" si="521"/>
        <v/>
      </c>
      <c r="CH677" t="e">
        <f t="shared" si="522"/>
        <v>#N/A</v>
      </c>
      <c r="CI677" t="e">
        <f t="shared" si="523"/>
        <v>#N/A</v>
      </c>
      <c r="CJ677" s="4" t="str">
        <f t="shared" si="494"/>
        <v/>
      </c>
      <c r="CK677" s="33" t="e">
        <f t="shared" si="495"/>
        <v>#N/A</v>
      </c>
      <c r="CL677" s="4" t="e">
        <f t="shared" si="496"/>
        <v>#N/A</v>
      </c>
      <c r="CM677" s="24" t="str">
        <f t="shared" si="497"/>
        <v/>
      </c>
      <c r="CN677" s="4" t="str">
        <f t="shared" si="498"/>
        <v/>
      </c>
      <c r="CO677" s="4"/>
      <c r="CR677" s="33" t="str">
        <f t="shared" si="526"/>
        <v/>
      </c>
      <c r="CS677" s="4" t="str">
        <f t="shared" si="527"/>
        <v/>
      </c>
      <c r="CT677" t="str">
        <f t="shared" si="528"/>
        <v/>
      </c>
    </row>
    <row r="678" spans="2:98" x14ac:dyDescent="0.3">
      <c r="B678" s="31">
        <v>671</v>
      </c>
      <c r="C678" s="61"/>
      <c r="D678" s="60"/>
      <c r="E678" s="19" t="str">
        <f t="shared" si="481"/>
        <v/>
      </c>
      <c r="F678" s="20" t="e">
        <f t="shared" si="482"/>
        <v>#N/A</v>
      </c>
      <c r="G678" s="21" t="str">
        <f t="shared" si="483"/>
        <v/>
      </c>
      <c r="H678" s="43"/>
      <c r="I678" s="43"/>
      <c r="J678" s="23" t="str">
        <f t="shared" si="499"/>
        <v/>
      </c>
      <c r="K678" s="24" t="str">
        <f t="shared" si="484"/>
        <v/>
      </c>
      <c r="L678" s="24" t="e">
        <f t="shared" si="485"/>
        <v>#N/A</v>
      </c>
      <c r="N678" s="25" t="str">
        <f t="shared" si="500"/>
        <v/>
      </c>
      <c r="O678" s="23" t="str">
        <f t="shared" si="501"/>
        <v/>
      </c>
      <c r="P678" s="26" t="e">
        <f t="shared" si="502"/>
        <v>#N/A</v>
      </c>
      <c r="Q678" t="b">
        <f t="shared" si="486"/>
        <v>0</v>
      </c>
      <c r="R678" s="26" t="e">
        <f t="shared" si="487"/>
        <v>#N/A</v>
      </c>
      <c r="S678" s="44" t="e">
        <f t="shared" si="488"/>
        <v>#N/A</v>
      </c>
      <c r="AC678" t="str">
        <f t="shared" si="503"/>
        <v/>
      </c>
      <c r="AD678" t="str">
        <f t="shared" si="504"/>
        <v/>
      </c>
      <c r="AE678" s="4" t="str">
        <f t="shared" si="489"/>
        <v/>
      </c>
      <c r="AF678" s="4" t="e">
        <f t="shared" si="505"/>
        <v>#N/A</v>
      </c>
      <c r="AG678" s="4" t="e">
        <f t="shared" si="506"/>
        <v>#N/A</v>
      </c>
      <c r="AH678" s="4" t="e">
        <f t="shared" si="490"/>
        <v>#N/A</v>
      </c>
      <c r="AI678" t="str">
        <f t="shared" si="491"/>
        <v/>
      </c>
      <c r="AJ678" t="str">
        <f t="shared" si="492"/>
        <v/>
      </c>
      <c r="AK678" t="str">
        <f t="shared" si="493"/>
        <v/>
      </c>
      <c r="AM678" s="39"/>
      <c r="BB678" s="16" t="e">
        <f t="shared" si="507"/>
        <v>#N/A</v>
      </c>
      <c r="BC678" s="16" t="str">
        <f t="shared" si="508"/>
        <v/>
      </c>
      <c r="BD678" s="16" t="e">
        <f t="shared" si="509"/>
        <v>#N/A</v>
      </c>
      <c r="BE678" s="16" t="str">
        <f t="shared" si="510"/>
        <v/>
      </c>
      <c r="BF678" s="16" t="str">
        <f t="shared" si="511"/>
        <v/>
      </c>
      <c r="BG678" s="16" t="e">
        <f t="shared" si="512"/>
        <v>#N/A</v>
      </c>
      <c r="BH678" s="16" t="e">
        <f t="shared" si="513"/>
        <v>#N/A</v>
      </c>
      <c r="BI678" t="e">
        <f t="shared" si="514"/>
        <v>#N/A</v>
      </c>
      <c r="BJ678" t="e">
        <f t="shared" si="515"/>
        <v>#N/A</v>
      </c>
      <c r="BK678" s="4"/>
      <c r="BL678" s="28" t="str">
        <f t="shared" si="516"/>
        <v/>
      </c>
      <c r="BM678" s="28" t="str">
        <f t="shared" si="517"/>
        <v/>
      </c>
      <c r="BN678" t="str">
        <f t="shared" si="518"/>
        <v/>
      </c>
      <c r="BO678" s="4"/>
      <c r="BP678" s="4"/>
      <c r="BQ678" s="4"/>
      <c r="BR678" s="4"/>
      <c r="BS678" s="4"/>
      <c r="CC678" s="30" t="str">
        <f t="shared" si="519"/>
        <v/>
      </c>
      <c r="CD678" s="24" t="e">
        <f t="shared" si="524"/>
        <v>#N/A</v>
      </c>
      <c r="CE678" s="4" t="e">
        <f t="shared" si="525"/>
        <v>#N/A</v>
      </c>
      <c r="CF678" s="33" t="str">
        <f t="shared" si="520"/>
        <v/>
      </c>
      <c r="CG678" t="str">
        <f t="shared" si="521"/>
        <v/>
      </c>
      <c r="CH678" t="e">
        <f t="shared" si="522"/>
        <v>#N/A</v>
      </c>
      <c r="CI678" t="e">
        <f t="shared" si="523"/>
        <v>#N/A</v>
      </c>
      <c r="CJ678" s="4" t="str">
        <f t="shared" si="494"/>
        <v/>
      </c>
      <c r="CK678" s="33" t="e">
        <f t="shared" si="495"/>
        <v>#N/A</v>
      </c>
      <c r="CL678" s="4" t="e">
        <f t="shared" si="496"/>
        <v>#N/A</v>
      </c>
      <c r="CM678" s="24" t="str">
        <f t="shared" si="497"/>
        <v/>
      </c>
      <c r="CN678" s="4" t="str">
        <f t="shared" si="498"/>
        <v/>
      </c>
      <c r="CO678" s="4"/>
      <c r="CR678" s="33" t="str">
        <f t="shared" si="526"/>
        <v/>
      </c>
      <c r="CS678" s="4" t="str">
        <f t="shared" si="527"/>
        <v/>
      </c>
      <c r="CT678" t="str">
        <f t="shared" si="528"/>
        <v/>
      </c>
    </row>
    <row r="679" spans="2:98" x14ac:dyDescent="0.3">
      <c r="B679" s="31">
        <v>672</v>
      </c>
      <c r="C679" s="61"/>
      <c r="D679" s="60"/>
      <c r="E679" s="19" t="str">
        <f t="shared" si="481"/>
        <v/>
      </c>
      <c r="F679" s="20" t="e">
        <f t="shared" si="482"/>
        <v>#N/A</v>
      </c>
      <c r="G679" s="21" t="str">
        <f t="shared" si="483"/>
        <v/>
      </c>
      <c r="H679" s="43"/>
      <c r="I679" s="43"/>
      <c r="J679" s="23" t="str">
        <f t="shared" si="499"/>
        <v/>
      </c>
      <c r="K679" s="24" t="str">
        <f t="shared" si="484"/>
        <v/>
      </c>
      <c r="L679" s="24" t="e">
        <f t="shared" si="485"/>
        <v>#N/A</v>
      </c>
      <c r="N679" s="25" t="str">
        <f t="shared" si="500"/>
        <v/>
      </c>
      <c r="O679" s="23" t="str">
        <f t="shared" si="501"/>
        <v/>
      </c>
      <c r="P679" s="26" t="e">
        <f t="shared" si="502"/>
        <v>#N/A</v>
      </c>
      <c r="Q679" t="b">
        <f t="shared" si="486"/>
        <v>0</v>
      </c>
      <c r="R679" s="26" t="e">
        <f t="shared" si="487"/>
        <v>#N/A</v>
      </c>
      <c r="S679" s="44" t="e">
        <f t="shared" si="488"/>
        <v>#N/A</v>
      </c>
      <c r="AC679" t="str">
        <f t="shared" si="503"/>
        <v/>
      </c>
      <c r="AD679" t="str">
        <f t="shared" si="504"/>
        <v/>
      </c>
      <c r="AE679" s="4" t="str">
        <f t="shared" si="489"/>
        <v/>
      </c>
      <c r="AF679" s="4" t="e">
        <f t="shared" si="505"/>
        <v>#N/A</v>
      </c>
      <c r="AG679" s="4" t="e">
        <f t="shared" si="506"/>
        <v>#N/A</v>
      </c>
      <c r="AH679" s="4" t="e">
        <f t="shared" si="490"/>
        <v>#N/A</v>
      </c>
      <c r="AI679" t="str">
        <f t="shared" si="491"/>
        <v/>
      </c>
      <c r="AJ679" t="str">
        <f t="shared" si="492"/>
        <v/>
      </c>
      <c r="AK679" t="str">
        <f t="shared" si="493"/>
        <v/>
      </c>
      <c r="AM679" s="39"/>
      <c r="BB679" s="16" t="e">
        <f t="shared" si="507"/>
        <v>#N/A</v>
      </c>
      <c r="BC679" s="16" t="str">
        <f t="shared" si="508"/>
        <v/>
      </c>
      <c r="BD679" s="16" t="e">
        <f t="shared" si="509"/>
        <v>#N/A</v>
      </c>
      <c r="BE679" s="16" t="str">
        <f t="shared" si="510"/>
        <v/>
      </c>
      <c r="BF679" s="16" t="str">
        <f t="shared" si="511"/>
        <v/>
      </c>
      <c r="BG679" s="16" t="e">
        <f t="shared" si="512"/>
        <v>#N/A</v>
      </c>
      <c r="BH679" s="16" t="e">
        <f t="shared" si="513"/>
        <v>#N/A</v>
      </c>
      <c r="BI679" t="e">
        <f t="shared" si="514"/>
        <v>#N/A</v>
      </c>
      <c r="BJ679" t="e">
        <f t="shared" si="515"/>
        <v>#N/A</v>
      </c>
      <c r="BK679" s="4"/>
      <c r="BL679" s="28" t="str">
        <f t="shared" si="516"/>
        <v/>
      </c>
      <c r="BM679" s="28" t="str">
        <f t="shared" si="517"/>
        <v/>
      </c>
      <c r="BN679" t="str">
        <f t="shared" si="518"/>
        <v/>
      </c>
      <c r="BO679" s="4"/>
      <c r="BP679" s="4"/>
      <c r="BQ679" s="4"/>
      <c r="BR679" s="4"/>
      <c r="BS679" s="4"/>
      <c r="CC679" s="30" t="str">
        <f t="shared" si="519"/>
        <v/>
      </c>
      <c r="CD679" s="24" t="e">
        <f t="shared" si="524"/>
        <v>#N/A</v>
      </c>
      <c r="CE679" s="4" t="e">
        <f t="shared" si="525"/>
        <v>#N/A</v>
      </c>
      <c r="CF679" s="33" t="str">
        <f t="shared" si="520"/>
        <v/>
      </c>
      <c r="CG679" t="str">
        <f t="shared" si="521"/>
        <v/>
      </c>
      <c r="CH679" t="e">
        <f t="shared" si="522"/>
        <v>#N/A</v>
      </c>
      <c r="CI679" t="e">
        <f t="shared" si="523"/>
        <v>#N/A</v>
      </c>
      <c r="CJ679" s="4" t="str">
        <f t="shared" si="494"/>
        <v/>
      </c>
      <c r="CK679" s="33" t="e">
        <f t="shared" si="495"/>
        <v>#N/A</v>
      </c>
      <c r="CL679" s="4" t="e">
        <f t="shared" si="496"/>
        <v>#N/A</v>
      </c>
      <c r="CM679" s="24" t="str">
        <f t="shared" si="497"/>
        <v/>
      </c>
      <c r="CN679" s="4" t="str">
        <f t="shared" si="498"/>
        <v/>
      </c>
      <c r="CO679" s="4"/>
      <c r="CR679" s="33" t="str">
        <f t="shared" si="526"/>
        <v/>
      </c>
      <c r="CS679" s="4" t="str">
        <f t="shared" si="527"/>
        <v/>
      </c>
      <c r="CT679" t="str">
        <f t="shared" si="528"/>
        <v/>
      </c>
    </row>
    <row r="680" spans="2:98" x14ac:dyDescent="0.3">
      <c r="B680" s="31">
        <v>673</v>
      </c>
      <c r="C680" s="61"/>
      <c r="D680" s="60"/>
      <c r="E680" s="19" t="str">
        <f t="shared" si="481"/>
        <v/>
      </c>
      <c r="F680" s="20" t="e">
        <f t="shared" si="482"/>
        <v>#N/A</v>
      </c>
      <c r="G680" s="21" t="str">
        <f t="shared" si="483"/>
        <v/>
      </c>
      <c r="H680" s="43"/>
      <c r="I680" s="43"/>
      <c r="J680" s="23" t="str">
        <f t="shared" si="499"/>
        <v/>
      </c>
      <c r="K680" s="24" t="str">
        <f t="shared" si="484"/>
        <v/>
      </c>
      <c r="L680" s="24" t="e">
        <f t="shared" si="485"/>
        <v>#N/A</v>
      </c>
      <c r="N680" s="25" t="str">
        <f t="shared" si="500"/>
        <v/>
      </c>
      <c r="O680" s="23" t="str">
        <f t="shared" si="501"/>
        <v/>
      </c>
      <c r="P680" s="26" t="e">
        <f t="shared" si="502"/>
        <v>#N/A</v>
      </c>
      <c r="Q680" t="b">
        <f t="shared" si="486"/>
        <v>0</v>
      </c>
      <c r="R680" s="26" t="e">
        <f t="shared" si="487"/>
        <v>#N/A</v>
      </c>
      <c r="S680" s="44" t="e">
        <f t="shared" si="488"/>
        <v>#N/A</v>
      </c>
      <c r="AC680" t="str">
        <f t="shared" si="503"/>
        <v/>
      </c>
      <c r="AD680" t="str">
        <f t="shared" si="504"/>
        <v/>
      </c>
      <c r="AE680" s="4" t="str">
        <f t="shared" si="489"/>
        <v/>
      </c>
      <c r="AF680" s="4" t="e">
        <f t="shared" si="505"/>
        <v>#N/A</v>
      </c>
      <c r="AG680" s="4" t="e">
        <f t="shared" si="506"/>
        <v>#N/A</v>
      </c>
      <c r="AH680" s="4" t="e">
        <f t="shared" si="490"/>
        <v>#N/A</v>
      </c>
      <c r="AI680" t="str">
        <f t="shared" si="491"/>
        <v/>
      </c>
      <c r="AJ680" t="str">
        <f t="shared" si="492"/>
        <v/>
      </c>
      <c r="AK680" t="str">
        <f t="shared" si="493"/>
        <v/>
      </c>
      <c r="AM680" s="39"/>
      <c r="BB680" s="16" t="e">
        <f t="shared" si="507"/>
        <v>#N/A</v>
      </c>
      <c r="BC680" s="16" t="str">
        <f t="shared" si="508"/>
        <v/>
      </c>
      <c r="BD680" s="16" t="e">
        <f t="shared" si="509"/>
        <v>#N/A</v>
      </c>
      <c r="BE680" s="16" t="str">
        <f t="shared" si="510"/>
        <v/>
      </c>
      <c r="BF680" s="16" t="str">
        <f t="shared" si="511"/>
        <v/>
      </c>
      <c r="BG680" s="16" t="e">
        <f t="shared" si="512"/>
        <v>#N/A</v>
      </c>
      <c r="BH680" s="16" t="e">
        <f t="shared" si="513"/>
        <v>#N/A</v>
      </c>
      <c r="BI680" t="e">
        <f t="shared" si="514"/>
        <v>#N/A</v>
      </c>
      <c r="BJ680" t="e">
        <f t="shared" si="515"/>
        <v>#N/A</v>
      </c>
      <c r="BK680" s="4"/>
      <c r="BL680" s="28" t="str">
        <f t="shared" si="516"/>
        <v/>
      </c>
      <c r="BM680" s="28" t="str">
        <f t="shared" si="517"/>
        <v/>
      </c>
      <c r="BN680" t="str">
        <f t="shared" si="518"/>
        <v/>
      </c>
      <c r="BO680" s="4"/>
      <c r="BP680" s="4"/>
      <c r="BQ680" s="4"/>
      <c r="BR680" s="4"/>
      <c r="BS680" s="4"/>
      <c r="CC680" s="30" t="str">
        <f t="shared" si="519"/>
        <v/>
      </c>
      <c r="CD680" s="24" t="e">
        <f t="shared" si="524"/>
        <v>#N/A</v>
      </c>
      <c r="CE680" s="4" t="e">
        <f t="shared" si="525"/>
        <v>#N/A</v>
      </c>
      <c r="CF680" s="33" t="str">
        <f t="shared" si="520"/>
        <v/>
      </c>
      <c r="CG680" t="str">
        <f t="shared" si="521"/>
        <v/>
      </c>
      <c r="CH680" t="e">
        <f t="shared" si="522"/>
        <v>#N/A</v>
      </c>
      <c r="CI680" t="e">
        <f t="shared" si="523"/>
        <v>#N/A</v>
      </c>
      <c r="CJ680" s="4" t="str">
        <f t="shared" si="494"/>
        <v/>
      </c>
      <c r="CK680" s="33" t="e">
        <f t="shared" si="495"/>
        <v>#N/A</v>
      </c>
      <c r="CL680" s="4" t="e">
        <f t="shared" si="496"/>
        <v>#N/A</v>
      </c>
      <c r="CM680" s="24" t="str">
        <f t="shared" si="497"/>
        <v/>
      </c>
      <c r="CN680" s="4" t="str">
        <f t="shared" si="498"/>
        <v/>
      </c>
      <c r="CO680" s="4"/>
      <c r="CR680" s="33" t="str">
        <f t="shared" si="526"/>
        <v/>
      </c>
      <c r="CS680" s="4" t="str">
        <f t="shared" si="527"/>
        <v/>
      </c>
      <c r="CT680" t="str">
        <f t="shared" si="528"/>
        <v/>
      </c>
    </row>
    <row r="681" spans="2:98" x14ac:dyDescent="0.3">
      <c r="B681" s="31">
        <v>674</v>
      </c>
      <c r="C681" s="61"/>
      <c r="D681" s="60"/>
      <c r="E681" s="19" t="str">
        <f t="shared" si="481"/>
        <v/>
      </c>
      <c r="F681" s="20" t="e">
        <f t="shared" si="482"/>
        <v>#N/A</v>
      </c>
      <c r="G681" s="21" t="str">
        <f t="shared" si="483"/>
        <v/>
      </c>
      <c r="H681" s="43"/>
      <c r="I681" s="43"/>
      <c r="J681" s="23" t="str">
        <f t="shared" si="499"/>
        <v/>
      </c>
      <c r="K681" s="24" t="str">
        <f t="shared" si="484"/>
        <v/>
      </c>
      <c r="L681" s="24" t="e">
        <f t="shared" si="485"/>
        <v>#N/A</v>
      </c>
      <c r="N681" s="25" t="str">
        <f t="shared" si="500"/>
        <v/>
      </c>
      <c r="O681" s="23" t="str">
        <f t="shared" si="501"/>
        <v/>
      </c>
      <c r="P681" s="26" t="e">
        <f t="shared" si="502"/>
        <v>#N/A</v>
      </c>
      <c r="Q681" t="b">
        <f t="shared" si="486"/>
        <v>0</v>
      </c>
      <c r="R681" s="26" t="e">
        <f t="shared" si="487"/>
        <v>#N/A</v>
      </c>
      <c r="S681" s="44" t="e">
        <f t="shared" si="488"/>
        <v>#N/A</v>
      </c>
      <c r="AC681" t="str">
        <f t="shared" si="503"/>
        <v/>
      </c>
      <c r="AD681" t="str">
        <f t="shared" si="504"/>
        <v/>
      </c>
      <c r="AE681" s="4" t="str">
        <f t="shared" si="489"/>
        <v/>
      </c>
      <c r="AF681" s="4" t="e">
        <f t="shared" si="505"/>
        <v>#N/A</v>
      </c>
      <c r="AG681" s="4" t="e">
        <f t="shared" si="506"/>
        <v>#N/A</v>
      </c>
      <c r="AH681" s="4" t="e">
        <f t="shared" si="490"/>
        <v>#N/A</v>
      </c>
      <c r="AI681" t="str">
        <f t="shared" si="491"/>
        <v/>
      </c>
      <c r="AJ681" t="str">
        <f t="shared" si="492"/>
        <v/>
      </c>
      <c r="AK681" t="str">
        <f t="shared" si="493"/>
        <v/>
      </c>
      <c r="AM681" s="39"/>
      <c r="BB681" s="16" t="e">
        <f t="shared" si="507"/>
        <v>#N/A</v>
      </c>
      <c r="BC681" s="16" t="str">
        <f t="shared" si="508"/>
        <v/>
      </c>
      <c r="BD681" s="16" t="e">
        <f t="shared" si="509"/>
        <v>#N/A</v>
      </c>
      <c r="BE681" s="16" t="str">
        <f t="shared" si="510"/>
        <v/>
      </c>
      <c r="BF681" s="16" t="str">
        <f t="shared" si="511"/>
        <v/>
      </c>
      <c r="BG681" s="16" t="e">
        <f t="shared" si="512"/>
        <v>#N/A</v>
      </c>
      <c r="BH681" s="16" t="e">
        <f t="shared" si="513"/>
        <v>#N/A</v>
      </c>
      <c r="BI681" t="e">
        <f t="shared" si="514"/>
        <v>#N/A</v>
      </c>
      <c r="BJ681" t="e">
        <f t="shared" si="515"/>
        <v>#N/A</v>
      </c>
      <c r="BK681" s="4"/>
      <c r="BL681" s="28" t="str">
        <f t="shared" si="516"/>
        <v/>
      </c>
      <c r="BM681" s="28" t="str">
        <f t="shared" si="517"/>
        <v/>
      </c>
      <c r="BN681" t="str">
        <f t="shared" si="518"/>
        <v/>
      </c>
      <c r="BO681" s="4"/>
      <c r="BP681" s="4"/>
      <c r="BQ681" s="4"/>
      <c r="BR681" s="4"/>
      <c r="BS681" s="4"/>
      <c r="CC681" s="30" t="str">
        <f t="shared" si="519"/>
        <v/>
      </c>
      <c r="CD681" s="24" t="e">
        <f t="shared" si="524"/>
        <v>#N/A</v>
      </c>
      <c r="CE681" s="4" t="e">
        <f t="shared" si="525"/>
        <v>#N/A</v>
      </c>
      <c r="CF681" s="33" t="str">
        <f t="shared" si="520"/>
        <v/>
      </c>
      <c r="CG681" t="str">
        <f t="shared" si="521"/>
        <v/>
      </c>
      <c r="CH681" t="e">
        <f t="shared" si="522"/>
        <v>#N/A</v>
      </c>
      <c r="CI681" t="e">
        <f t="shared" si="523"/>
        <v>#N/A</v>
      </c>
      <c r="CJ681" s="4" t="str">
        <f t="shared" si="494"/>
        <v/>
      </c>
      <c r="CK681" s="33" t="e">
        <f t="shared" si="495"/>
        <v>#N/A</v>
      </c>
      <c r="CL681" s="4" t="e">
        <f t="shared" si="496"/>
        <v>#N/A</v>
      </c>
      <c r="CM681" s="24" t="str">
        <f t="shared" si="497"/>
        <v/>
      </c>
      <c r="CN681" s="4" t="str">
        <f t="shared" si="498"/>
        <v/>
      </c>
      <c r="CO681" s="4"/>
      <c r="CR681" s="33" t="str">
        <f t="shared" si="526"/>
        <v/>
      </c>
      <c r="CS681" s="4" t="str">
        <f t="shared" si="527"/>
        <v/>
      </c>
      <c r="CT681" t="str">
        <f t="shared" si="528"/>
        <v/>
      </c>
    </row>
    <row r="682" spans="2:98" x14ac:dyDescent="0.3">
      <c r="B682" s="31">
        <v>675</v>
      </c>
      <c r="C682" s="61"/>
      <c r="D682" s="60"/>
      <c r="E682" s="19" t="str">
        <f t="shared" si="481"/>
        <v/>
      </c>
      <c r="F682" s="20" t="e">
        <f t="shared" si="482"/>
        <v>#N/A</v>
      </c>
      <c r="G682" s="21" t="str">
        <f t="shared" si="483"/>
        <v/>
      </c>
      <c r="H682" s="43"/>
      <c r="I682" s="43"/>
      <c r="J682" s="23" t="str">
        <f t="shared" si="499"/>
        <v/>
      </c>
      <c r="K682" s="24" t="str">
        <f t="shared" si="484"/>
        <v/>
      </c>
      <c r="L682" s="24" t="e">
        <f t="shared" si="485"/>
        <v>#N/A</v>
      </c>
      <c r="N682" s="25" t="str">
        <f t="shared" si="500"/>
        <v/>
      </c>
      <c r="O682" s="23" t="str">
        <f t="shared" si="501"/>
        <v/>
      </c>
      <c r="P682" s="26" t="e">
        <f t="shared" si="502"/>
        <v>#N/A</v>
      </c>
      <c r="Q682" t="b">
        <f t="shared" si="486"/>
        <v>0</v>
      </c>
      <c r="R682" s="26" t="e">
        <f t="shared" si="487"/>
        <v>#N/A</v>
      </c>
      <c r="S682" s="44" t="e">
        <f t="shared" si="488"/>
        <v>#N/A</v>
      </c>
      <c r="AC682" t="str">
        <f t="shared" si="503"/>
        <v/>
      </c>
      <c r="AD682" t="str">
        <f t="shared" si="504"/>
        <v/>
      </c>
      <c r="AE682" s="4" t="str">
        <f t="shared" si="489"/>
        <v/>
      </c>
      <c r="AF682" s="4" t="e">
        <f t="shared" si="505"/>
        <v>#N/A</v>
      </c>
      <c r="AG682" s="4" t="e">
        <f t="shared" si="506"/>
        <v>#N/A</v>
      </c>
      <c r="AH682" s="4" t="e">
        <f t="shared" si="490"/>
        <v>#N/A</v>
      </c>
      <c r="AI682" t="str">
        <f t="shared" si="491"/>
        <v/>
      </c>
      <c r="AJ682" t="str">
        <f t="shared" si="492"/>
        <v/>
      </c>
      <c r="AK682" t="str">
        <f t="shared" si="493"/>
        <v/>
      </c>
      <c r="AM682" s="39"/>
      <c r="BB682" s="16" t="e">
        <f t="shared" si="507"/>
        <v>#N/A</v>
      </c>
      <c r="BC682" s="16" t="str">
        <f t="shared" si="508"/>
        <v/>
      </c>
      <c r="BD682" s="16" t="e">
        <f t="shared" si="509"/>
        <v>#N/A</v>
      </c>
      <c r="BE682" s="16" t="str">
        <f t="shared" si="510"/>
        <v/>
      </c>
      <c r="BF682" s="16" t="str">
        <f t="shared" si="511"/>
        <v/>
      </c>
      <c r="BG682" s="16" t="e">
        <f t="shared" si="512"/>
        <v>#N/A</v>
      </c>
      <c r="BH682" s="16" t="e">
        <f t="shared" si="513"/>
        <v>#N/A</v>
      </c>
      <c r="BI682" t="e">
        <f t="shared" si="514"/>
        <v>#N/A</v>
      </c>
      <c r="BJ682" t="e">
        <f t="shared" si="515"/>
        <v>#N/A</v>
      </c>
      <c r="BK682" s="4"/>
      <c r="BL682" s="28" t="str">
        <f t="shared" si="516"/>
        <v/>
      </c>
      <c r="BM682" s="28" t="str">
        <f t="shared" si="517"/>
        <v/>
      </c>
      <c r="BN682" t="str">
        <f t="shared" si="518"/>
        <v/>
      </c>
      <c r="BO682" s="4"/>
      <c r="BP682" s="4"/>
      <c r="BQ682" s="4"/>
      <c r="BR682" s="4"/>
      <c r="BS682" s="4"/>
      <c r="CC682" s="30" t="str">
        <f t="shared" si="519"/>
        <v/>
      </c>
      <c r="CD682" s="24" t="e">
        <f t="shared" si="524"/>
        <v>#N/A</v>
      </c>
      <c r="CE682" s="4" t="e">
        <f t="shared" si="525"/>
        <v>#N/A</v>
      </c>
      <c r="CF682" s="33" t="str">
        <f t="shared" si="520"/>
        <v/>
      </c>
      <c r="CG682" t="str">
        <f t="shared" si="521"/>
        <v/>
      </c>
      <c r="CH682" t="e">
        <f t="shared" si="522"/>
        <v>#N/A</v>
      </c>
      <c r="CI682" t="e">
        <f t="shared" si="523"/>
        <v>#N/A</v>
      </c>
      <c r="CJ682" s="4" t="str">
        <f t="shared" si="494"/>
        <v/>
      </c>
      <c r="CK682" s="33" t="e">
        <f t="shared" si="495"/>
        <v>#N/A</v>
      </c>
      <c r="CL682" s="4" t="e">
        <f t="shared" si="496"/>
        <v>#N/A</v>
      </c>
      <c r="CM682" s="24" t="str">
        <f t="shared" si="497"/>
        <v/>
      </c>
      <c r="CN682" s="4" t="str">
        <f t="shared" si="498"/>
        <v/>
      </c>
      <c r="CO682" s="4"/>
      <c r="CR682" s="33" t="str">
        <f t="shared" si="526"/>
        <v/>
      </c>
      <c r="CS682" s="4" t="str">
        <f t="shared" si="527"/>
        <v/>
      </c>
      <c r="CT682" t="str">
        <f t="shared" si="528"/>
        <v/>
      </c>
    </row>
    <row r="683" spans="2:98" x14ac:dyDescent="0.3">
      <c r="B683" s="31">
        <v>676</v>
      </c>
      <c r="C683" s="61"/>
      <c r="D683" s="60"/>
      <c r="E683" s="19" t="str">
        <f t="shared" si="481"/>
        <v/>
      </c>
      <c r="F683" s="20" t="e">
        <f t="shared" si="482"/>
        <v>#N/A</v>
      </c>
      <c r="G683" s="21" t="str">
        <f t="shared" si="483"/>
        <v/>
      </c>
      <c r="H683" s="43"/>
      <c r="I683" s="43"/>
      <c r="J683" s="23" t="str">
        <f t="shared" si="499"/>
        <v/>
      </c>
      <c r="K683" s="24" t="str">
        <f t="shared" si="484"/>
        <v/>
      </c>
      <c r="L683" s="24" t="e">
        <f t="shared" si="485"/>
        <v>#N/A</v>
      </c>
      <c r="N683" s="25" t="str">
        <f t="shared" si="500"/>
        <v/>
      </c>
      <c r="O683" s="23" t="str">
        <f t="shared" si="501"/>
        <v/>
      </c>
      <c r="P683" s="26" t="e">
        <f t="shared" si="502"/>
        <v>#N/A</v>
      </c>
      <c r="Q683" t="b">
        <f t="shared" si="486"/>
        <v>0</v>
      </c>
      <c r="R683" s="26" t="e">
        <f t="shared" si="487"/>
        <v>#N/A</v>
      </c>
      <c r="S683" s="44" t="e">
        <f t="shared" si="488"/>
        <v>#N/A</v>
      </c>
      <c r="AC683" t="str">
        <f t="shared" si="503"/>
        <v/>
      </c>
      <c r="AD683" t="str">
        <f t="shared" si="504"/>
        <v/>
      </c>
      <c r="AE683" s="4" t="str">
        <f t="shared" si="489"/>
        <v/>
      </c>
      <c r="AF683" s="4" t="e">
        <f t="shared" si="505"/>
        <v>#N/A</v>
      </c>
      <c r="AG683" s="4" t="e">
        <f t="shared" si="506"/>
        <v>#N/A</v>
      </c>
      <c r="AH683" s="4" t="e">
        <f t="shared" si="490"/>
        <v>#N/A</v>
      </c>
      <c r="AI683" t="str">
        <f t="shared" si="491"/>
        <v/>
      </c>
      <c r="AJ683" t="str">
        <f t="shared" si="492"/>
        <v/>
      </c>
      <c r="AK683" t="str">
        <f t="shared" si="493"/>
        <v/>
      </c>
      <c r="AM683" s="39"/>
      <c r="BB683" s="16" t="e">
        <f t="shared" si="507"/>
        <v>#N/A</v>
      </c>
      <c r="BC683" s="16" t="str">
        <f t="shared" si="508"/>
        <v/>
      </c>
      <c r="BD683" s="16" t="e">
        <f t="shared" si="509"/>
        <v>#N/A</v>
      </c>
      <c r="BE683" s="16" t="str">
        <f t="shared" si="510"/>
        <v/>
      </c>
      <c r="BF683" s="16" t="str">
        <f t="shared" si="511"/>
        <v/>
      </c>
      <c r="BG683" s="16" t="e">
        <f t="shared" si="512"/>
        <v>#N/A</v>
      </c>
      <c r="BH683" s="16" t="e">
        <f t="shared" si="513"/>
        <v>#N/A</v>
      </c>
      <c r="BI683" t="e">
        <f t="shared" si="514"/>
        <v>#N/A</v>
      </c>
      <c r="BJ683" t="e">
        <f t="shared" si="515"/>
        <v>#N/A</v>
      </c>
      <c r="BK683" s="4"/>
      <c r="BL683" s="28" t="str">
        <f t="shared" si="516"/>
        <v/>
      </c>
      <c r="BM683" s="28" t="str">
        <f t="shared" si="517"/>
        <v/>
      </c>
      <c r="BN683" t="str">
        <f t="shared" si="518"/>
        <v/>
      </c>
      <c r="BO683" s="4"/>
      <c r="BP683" s="4"/>
      <c r="BQ683" s="4"/>
      <c r="BR683" s="4"/>
      <c r="BS683" s="4"/>
      <c r="CC683" s="30" t="str">
        <f t="shared" si="519"/>
        <v/>
      </c>
      <c r="CD683" s="24" t="e">
        <f t="shared" si="524"/>
        <v>#N/A</v>
      </c>
      <c r="CE683" s="4" t="e">
        <f t="shared" si="525"/>
        <v>#N/A</v>
      </c>
      <c r="CF683" s="33" t="str">
        <f t="shared" si="520"/>
        <v/>
      </c>
      <c r="CG683" t="str">
        <f t="shared" si="521"/>
        <v/>
      </c>
      <c r="CH683" t="e">
        <f t="shared" si="522"/>
        <v>#N/A</v>
      </c>
      <c r="CI683" t="e">
        <f t="shared" si="523"/>
        <v>#N/A</v>
      </c>
      <c r="CJ683" s="4" t="str">
        <f t="shared" si="494"/>
        <v/>
      </c>
      <c r="CK683" s="33" t="e">
        <f t="shared" si="495"/>
        <v>#N/A</v>
      </c>
      <c r="CL683" s="4" t="e">
        <f t="shared" si="496"/>
        <v>#N/A</v>
      </c>
      <c r="CM683" s="24" t="str">
        <f t="shared" si="497"/>
        <v/>
      </c>
      <c r="CN683" s="4" t="str">
        <f t="shared" si="498"/>
        <v/>
      </c>
      <c r="CO683" s="4"/>
      <c r="CR683" s="33" t="str">
        <f t="shared" si="526"/>
        <v/>
      </c>
      <c r="CS683" s="4" t="str">
        <f t="shared" si="527"/>
        <v/>
      </c>
      <c r="CT683" t="str">
        <f t="shared" si="528"/>
        <v/>
      </c>
    </row>
    <row r="684" spans="2:98" x14ac:dyDescent="0.3">
      <c r="B684" s="31">
        <v>677</v>
      </c>
      <c r="C684" s="61"/>
      <c r="D684" s="60"/>
      <c r="E684" s="19" t="str">
        <f t="shared" si="481"/>
        <v/>
      </c>
      <c r="F684" s="20" t="e">
        <f t="shared" si="482"/>
        <v>#N/A</v>
      </c>
      <c r="G684" s="21" t="str">
        <f t="shared" si="483"/>
        <v/>
      </c>
      <c r="H684" s="43"/>
      <c r="I684" s="43"/>
      <c r="J684" s="23" t="str">
        <f t="shared" si="499"/>
        <v/>
      </c>
      <c r="K684" s="24" t="str">
        <f t="shared" si="484"/>
        <v/>
      </c>
      <c r="L684" s="24" t="e">
        <f t="shared" si="485"/>
        <v>#N/A</v>
      </c>
      <c r="N684" s="25" t="str">
        <f t="shared" si="500"/>
        <v/>
      </c>
      <c r="O684" s="23" t="str">
        <f t="shared" si="501"/>
        <v/>
      </c>
      <c r="P684" s="26" t="e">
        <f t="shared" si="502"/>
        <v>#N/A</v>
      </c>
      <c r="Q684" t="b">
        <f t="shared" si="486"/>
        <v>0</v>
      </c>
      <c r="R684" s="26" t="e">
        <f t="shared" si="487"/>
        <v>#N/A</v>
      </c>
      <c r="S684" s="44" t="e">
        <f t="shared" si="488"/>
        <v>#N/A</v>
      </c>
      <c r="AC684" t="str">
        <f t="shared" si="503"/>
        <v/>
      </c>
      <c r="AD684" t="str">
        <f t="shared" si="504"/>
        <v/>
      </c>
      <c r="AE684" s="4" t="str">
        <f t="shared" si="489"/>
        <v/>
      </c>
      <c r="AF684" s="4" t="e">
        <f t="shared" si="505"/>
        <v>#N/A</v>
      </c>
      <c r="AG684" s="4" t="e">
        <f t="shared" si="506"/>
        <v>#N/A</v>
      </c>
      <c r="AH684" s="4" t="e">
        <f t="shared" si="490"/>
        <v>#N/A</v>
      </c>
      <c r="AI684" t="str">
        <f t="shared" si="491"/>
        <v/>
      </c>
      <c r="AJ684" t="str">
        <f t="shared" si="492"/>
        <v/>
      </c>
      <c r="AK684" t="str">
        <f t="shared" si="493"/>
        <v/>
      </c>
      <c r="AM684" s="39"/>
      <c r="BB684" s="16" t="e">
        <f t="shared" si="507"/>
        <v>#N/A</v>
      </c>
      <c r="BC684" s="16" t="str">
        <f t="shared" si="508"/>
        <v/>
      </c>
      <c r="BD684" s="16" t="e">
        <f t="shared" si="509"/>
        <v>#N/A</v>
      </c>
      <c r="BE684" s="16" t="str">
        <f t="shared" si="510"/>
        <v/>
      </c>
      <c r="BF684" s="16" t="str">
        <f t="shared" si="511"/>
        <v/>
      </c>
      <c r="BG684" s="16" t="e">
        <f t="shared" si="512"/>
        <v>#N/A</v>
      </c>
      <c r="BH684" s="16" t="e">
        <f t="shared" si="513"/>
        <v>#N/A</v>
      </c>
      <c r="BI684" t="e">
        <f t="shared" si="514"/>
        <v>#N/A</v>
      </c>
      <c r="BJ684" t="e">
        <f t="shared" si="515"/>
        <v>#N/A</v>
      </c>
      <c r="BK684" s="4"/>
      <c r="BL684" s="28" t="str">
        <f t="shared" si="516"/>
        <v/>
      </c>
      <c r="BM684" s="28" t="str">
        <f t="shared" si="517"/>
        <v/>
      </c>
      <c r="BN684" t="str">
        <f t="shared" si="518"/>
        <v/>
      </c>
      <c r="BO684" s="4"/>
      <c r="BP684" s="4"/>
      <c r="BQ684" s="4"/>
      <c r="BR684" s="4"/>
      <c r="BS684" s="4"/>
      <c r="CC684" s="30" t="str">
        <f t="shared" si="519"/>
        <v/>
      </c>
      <c r="CD684" s="24" t="e">
        <f t="shared" si="524"/>
        <v>#N/A</v>
      </c>
      <c r="CE684" s="4" t="e">
        <f t="shared" si="525"/>
        <v>#N/A</v>
      </c>
      <c r="CF684" s="33" t="str">
        <f t="shared" si="520"/>
        <v/>
      </c>
      <c r="CG684" t="str">
        <f t="shared" si="521"/>
        <v/>
      </c>
      <c r="CH684" t="e">
        <f t="shared" si="522"/>
        <v>#N/A</v>
      </c>
      <c r="CI684" t="e">
        <f t="shared" si="523"/>
        <v>#N/A</v>
      </c>
      <c r="CJ684" s="4" t="str">
        <f t="shared" si="494"/>
        <v/>
      </c>
      <c r="CK684" s="33" t="e">
        <f t="shared" si="495"/>
        <v>#N/A</v>
      </c>
      <c r="CL684" s="4" t="e">
        <f t="shared" si="496"/>
        <v>#N/A</v>
      </c>
      <c r="CM684" s="24" t="str">
        <f t="shared" si="497"/>
        <v/>
      </c>
      <c r="CN684" s="4" t="str">
        <f t="shared" si="498"/>
        <v/>
      </c>
      <c r="CO684" s="4"/>
      <c r="CR684" s="33" t="str">
        <f t="shared" si="526"/>
        <v/>
      </c>
      <c r="CS684" s="4" t="str">
        <f t="shared" si="527"/>
        <v/>
      </c>
      <c r="CT684" t="str">
        <f t="shared" si="528"/>
        <v/>
      </c>
    </row>
    <row r="685" spans="2:98" x14ac:dyDescent="0.3">
      <c r="B685" s="31">
        <v>678</v>
      </c>
      <c r="C685" s="61"/>
      <c r="D685" s="60"/>
      <c r="E685" s="19" t="str">
        <f t="shared" si="481"/>
        <v/>
      </c>
      <c r="F685" s="20" t="e">
        <f t="shared" si="482"/>
        <v>#N/A</v>
      </c>
      <c r="G685" s="21" t="str">
        <f t="shared" si="483"/>
        <v/>
      </c>
      <c r="H685" s="43"/>
      <c r="I685" s="43"/>
      <c r="J685" s="23" t="str">
        <f t="shared" si="499"/>
        <v/>
      </c>
      <c r="K685" s="24" t="str">
        <f t="shared" si="484"/>
        <v/>
      </c>
      <c r="L685" s="24" t="e">
        <f t="shared" si="485"/>
        <v>#N/A</v>
      </c>
      <c r="N685" s="25" t="str">
        <f t="shared" si="500"/>
        <v/>
      </c>
      <c r="O685" s="23" t="str">
        <f t="shared" si="501"/>
        <v/>
      </c>
      <c r="P685" s="26" t="e">
        <f t="shared" si="502"/>
        <v>#N/A</v>
      </c>
      <c r="Q685" t="b">
        <f t="shared" si="486"/>
        <v>0</v>
      </c>
      <c r="R685" s="26" t="e">
        <f t="shared" si="487"/>
        <v>#N/A</v>
      </c>
      <c r="S685" s="44" t="e">
        <f t="shared" si="488"/>
        <v>#N/A</v>
      </c>
      <c r="AC685" t="str">
        <f t="shared" si="503"/>
        <v/>
      </c>
      <c r="AD685" t="str">
        <f t="shared" si="504"/>
        <v/>
      </c>
      <c r="AE685" s="4" t="str">
        <f t="shared" si="489"/>
        <v/>
      </c>
      <c r="AF685" s="4" t="e">
        <f t="shared" si="505"/>
        <v>#N/A</v>
      </c>
      <c r="AG685" s="4" t="e">
        <f t="shared" si="506"/>
        <v>#N/A</v>
      </c>
      <c r="AH685" s="4" t="e">
        <f t="shared" si="490"/>
        <v>#N/A</v>
      </c>
      <c r="AI685" t="str">
        <f t="shared" si="491"/>
        <v/>
      </c>
      <c r="AJ685" t="str">
        <f t="shared" si="492"/>
        <v/>
      </c>
      <c r="AK685" t="str">
        <f t="shared" si="493"/>
        <v/>
      </c>
      <c r="AM685" s="39"/>
      <c r="BB685" s="16" t="e">
        <f t="shared" si="507"/>
        <v>#N/A</v>
      </c>
      <c r="BC685" s="16" t="str">
        <f t="shared" si="508"/>
        <v/>
      </c>
      <c r="BD685" s="16" t="e">
        <f t="shared" si="509"/>
        <v>#N/A</v>
      </c>
      <c r="BE685" s="16" t="str">
        <f t="shared" si="510"/>
        <v/>
      </c>
      <c r="BF685" s="16" t="str">
        <f t="shared" si="511"/>
        <v/>
      </c>
      <c r="BG685" s="16" t="e">
        <f t="shared" si="512"/>
        <v>#N/A</v>
      </c>
      <c r="BH685" s="16" t="e">
        <f t="shared" si="513"/>
        <v>#N/A</v>
      </c>
      <c r="BI685" t="e">
        <f t="shared" si="514"/>
        <v>#N/A</v>
      </c>
      <c r="BJ685" t="e">
        <f t="shared" si="515"/>
        <v>#N/A</v>
      </c>
      <c r="BK685" s="4"/>
      <c r="BL685" s="28" t="str">
        <f t="shared" si="516"/>
        <v/>
      </c>
      <c r="BM685" s="28" t="str">
        <f t="shared" si="517"/>
        <v/>
      </c>
      <c r="BN685" t="str">
        <f t="shared" si="518"/>
        <v/>
      </c>
      <c r="BO685" s="4"/>
      <c r="BP685" s="4"/>
      <c r="BQ685" s="4"/>
      <c r="BR685" s="4"/>
      <c r="BS685" s="4"/>
      <c r="CC685" s="30" t="str">
        <f t="shared" si="519"/>
        <v/>
      </c>
      <c r="CD685" s="24" t="e">
        <f t="shared" si="524"/>
        <v>#N/A</v>
      </c>
      <c r="CE685" s="4" t="e">
        <f t="shared" si="525"/>
        <v>#N/A</v>
      </c>
      <c r="CF685" s="33" t="str">
        <f t="shared" si="520"/>
        <v/>
      </c>
      <c r="CG685" t="str">
        <f t="shared" si="521"/>
        <v/>
      </c>
      <c r="CH685" t="e">
        <f t="shared" si="522"/>
        <v>#N/A</v>
      </c>
      <c r="CI685" t="e">
        <f t="shared" si="523"/>
        <v>#N/A</v>
      </c>
      <c r="CJ685" s="4" t="str">
        <f t="shared" si="494"/>
        <v/>
      </c>
      <c r="CK685" s="33" t="e">
        <f t="shared" si="495"/>
        <v>#N/A</v>
      </c>
      <c r="CL685" s="4" t="e">
        <f t="shared" si="496"/>
        <v>#N/A</v>
      </c>
      <c r="CM685" s="24" t="str">
        <f t="shared" si="497"/>
        <v/>
      </c>
      <c r="CN685" s="4" t="str">
        <f t="shared" si="498"/>
        <v/>
      </c>
      <c r="CO685" s="4"/>
      <c r="CR685" s="33" t="str">
        <f t="shared" si="526"/>
        <v/>
      </c>
      <c r="CS685" s="4" t="str">
        <f t="shared" si="527"/>
        <v/>
      </c>
      <c r="CT685" t="str">
        <f t="shared" si="528"/>
        <v/>
      </c>
    </row>
    <row r="686" spans="2:98" x14ac:dyDescent="0.3">
      <c r="B686" s="31">
        <v>679</v>
      </c>
      <c r="C686" s="61"/>
      <c r="D686" s="60"/>
      <c r="E686" s="19" t="str">
        <f t="shared" si="481"/>
        <v/>
      </c>
      <c r="F686" s="20" t="e">
        <f t="shared" si="482"/>
        <v>#N/A</v>
      </c>
      <c r="G686" s="21" t="str">
        <f t="shared" si="483"/>
        <v/>
      </c>
      <c r="H686" s="43"/>
      <c r="I686" s="43"/>
      <c r="J686" s="23" t="str">
        <f t="shared" si="499"/>
        <v/>
      </c>
      <c r="K686" s="24" t="str">
        <f t="shared" si="484"/>
        <v/>
      </c>
      <c r="L686" s="24" t="e">
        <f t="shared" si="485"/>
        <v>#N/A</v>
      </c>
      <c r="N686" s="25" t="str">
        <f t="shared" si="500"/>
        <v/>
      </c>
      <c r="O686" s="23" t="str">
        <f t="shared" si="501"/>
        <v/>
      </c>
      <c r="P686" s="26" t="e">
        <f t="shared" si="502"/>
        <v>#N/A</v>
      </c>
      <c r="Q686" t="b">
        <f t="shared" si="486"/>
        <v>0</v>
      </c>
      <c r="R686" s="26" t="e">
        <f t="shared" si="487"/>
        <v>#N/A</v>
      </c>
      <c r="S686" s="44" t="e">
        <f t="shared" si="488"/>
        <v>#N/A</v>
      </c>
      <c r="AC686" t="str">
        <f t="shared" si="503"/>
        <v/>
      </c>
      <c r="AD686" t="str">
        <f t="shared" si="504"/>
        <v/>
      </c>
      <c r="AE686" s="4" t="str">
        <f t="shared" si="489"/>
        <v/>
      </c>
      <c r="AF686" s="4" t="e">
        <f t="shared" si="505"/>
        <v>#N/A</v>
      </c>
      <c r="AG686" s="4" t="e">
        <f t="shared" si="506"/>
        <v>#N/A</v>
      </c>
      <c r="AH686" s="4" t="e">
        <f t="shared" si="490"/>
        <v>#N/A</v>
      </c>
      <c r="AI686" t="str">
        <f t="shared" si="491"/>
        <v/>
      </c>
      <c r="AJ686" t="str">
        <f t="shared" si="492"/>
        <v/>
      </c>
      <c r="AK686" t="str">
        <f t="shared" si="493"/>
        <v/>
      </c>
      <c r="AM686" s="39"/>
      <c r="BB686" s="16" t="e">
        <f t="shared" si="507"/>
        <v>#N/A</v>
      </c>
      <c r="BC686" s="16" t="str">
        <f t="shared" si="508"/>
        <v/>
      </c>
      <c r="BD686" s="16" t="e">
        <f t="shared" si="509"/>
        <v>#N/A</v>
      </c>
      <c r="BE686" s="16" t="str">
        <f t="shared" si="510"/>
        <v/>
      </c>
      <c r="BF686" s="16" t="str">
        <f t="shared" si="511"/>
        <v/>
      </c>
      <c r="BG686" s="16" t="e">
        <f t="shared" si="512"/>
        <v>#N/A</v>
      </c>
      <c r="BH686" s="16" t="e">
        <f t="shared" si="513"/>
        <v>#N/A</v>
      </c>
      <c r="BI686" t="e">
        <f t="shared" si="514"/>
        <v>#N/A</v>
      </c>
      <c r="BJ686" t="e">
        <f t="shared" si="515"/>
        <v>#N/A</v>
      </c>
      <c r="BK686" s="4"/>
      <c r="BL686" s="28" t="str">
        <f t="shared" si="516"/>
        <v/>
      </c>
      <c r="BM686" s="28" t="str">
        <f t="shared" si="517"/>
        <v/>
      </c>
      <c r="BN686" t="str">
        <f t="shared" si="518"/>
        <v/>
      </c>
      <c r="BO686" s="4"/>
      <c r="BP686" s="4"/>
      <c r="BQ686" s="4"/>
      <c r="BR686" s="4"/>
      <c r="BS686" s="4"/>
      <c r="CC686" s="30" t="str">
        <f t="shared" si="519"/>
        <v/>
      </c>
      <c r="CD686" s="24" t="e">
        <f t="shared" si="524"/>
        <v>#N/A</v>
      </c>
      <c r="CE686" s="4" t="e">
        <f t="shared" si="525"/>
        <v>#N/A</v>
      </c>
      <c r="CF686" s="33" t="str">
        <f t="shared" si="520"/>
        <v/>
      </c>
      <c r="CG686" t="str">
        <f t="shared" si="521"/>
        <v/>
      </c>
      <c r="CH686" t="e">
        <f t="shared" si="522"/>
        <v>#N/A</v>
      </c>
      <c r="CI686" t="e">
        <f t="shared" si="523"/>
        <v>#N/A</v>
      </c>
      <c r="CJ686" s="4" t="str">
        <f t="shared" si="494"/>
        <v/>
      </c>
      <c r="CK686" s="33" t="e">
        <f t="shared" si="495"/>
        <v>#N/A</v>
      </c>
      <c r="CL686" s="4" t="e">
        <f t="shared" si="496"/>
        <v>#N/A</v>
      </c>
      <c r="CM686" s="24" t="str">
        <f t="shared" si="497"/>
        <v/>
      </c>
      <c r="CN686" s="4" t="str">
        <f t="shared" si="498"/>
        <v/>
      </c>
      <c r="CO686" s="4"/>
      <c r="CR686" s="33" t="str">
        <f t="shared" si="526"/>
        <v/>
      </c>
      <c r="CS686" s="4" t="str">
        <f t="shared" si="527"/>
        <v/>
      </c>
      <c r="CT686" t="str">
        <f t="shared" si="528"/>
        <v/>
      </c>
    </row>
    <row r="687" spans="2:98" x14ac:dyDescent="0.3">
      <c r="B687" s="31">
        <v>680</v>
      </c>
      <c r="C687" s="61"/>
      <c r="D687" s="60"/>
      <c r="E687" s="19" t="str">
        <f t="shared" si="481"/>
        <v/>
      </c>
      <c r="F687" s="20" t="e">
        <f t="shared" si="482"/>
        <v>#N/A</v>
      </c>
      <c r="G687" s="21" t="str">
        <f t="shared" si="483"/>
        <v/>
      </c>
      <c r="H687" s="43"/>
      <c r="I687" s="43"/>
      <c r="J687" s="23" t="str">
        <f t="shared" si="499"/>
        <v/>
      </c>
      <c r="K687" s="24" t="str">
        <f t="shared" si="484"/>
        <v/>
      </c>
      <c r="L687" s="24" t="e">
        <f t="shared" si="485"/>
        <v>#N/A</v>
      </c>
      <c r="N687" s="25" t="str">
        <f t="shared" si="500"/>
        <v/>
      </c>
      <c r="O687" s="23" t="str">
        <f t="shared" si="501"/>
        <v/>
      </c>
      <c r="P687" s="26" t="e">
        <f t="shared" si="502"/>
        <v>#N/A</v>
      </c>
      <c r="Q687" t="b">
        <f t="shared" si="486"/>
        <v>0</v>
      </c>
      <c r="R687" s="26" t="e">
        <f t="shared" si="487"/>
        <v>#N/A</v>
      </c>
      <c r="S687" s="44" t="e">
        <f t="shared" si="488"/>
        <v>#N/A</v>
      </c>
      <c r="AC687" t="str">
        <f t="shared" si="503"/>
        <v/>
      </c>
      <c r="AD687" t="str">
        <f t="shared" si="504"/>
        <v/>
      </c>
      <c r="AE687" s="4" t="str">
        <f t="shared" si="489"/>
        <v/>
      </c>
      <c r="AF687" s="4" t="e">
        <f t="shared" si="505"/>
        <v>#N/A</v>
      </c>
      <c r="AG687" s="4" t="e">
        <f t="shared" si="506"/>
        <v>#N/A</v>
      </c>
      <c r="AH687" s="4" t="e">
        <f t="shared" si="490"/>
        <v>#N/A</v>
      </c>
      <c r="AI687" t="str">
        <f t="shared" si="491"/>
        <v/>
      </c>
      <c r="AJ687" t="str">
        <f t="shared" si="492"/>
        <v/>
      </c>
      <c r="AK687" t="str">
        <f t="shared" si="493"/>
        <v/>
      </c>
      <c r="AM687" s="39"/>
      <c r="BB687" s="16" t="e">
        <f t="shared" si="507"/>
        <v>#N/A</v>
      </c>
      <c r="BC687" s="16" t="str">
        <f t="shared" si="508"/>
        <v/>
      </c>
      <c r="BD687" s="16" t="e">
        <f t="shared" si="509"/>
        <v>#N/A</v>
      </c>
      <c r="BE687" s="16" t="str">
        <f t="shared" si="510"/>
        <v/>
      </c>
      <c r="BF687" s="16" t="str">
        <f t="shared" si="511"/>
        <v/>
      </c>
      <c r="BG687" s="16" t="e">
        <f t="shared" si="512"/>
        <v>#N/A</v>
      </c>
      <c r="BH687" s="16" t="e">
        <f t="shared" si="513"/>
        <v>#N/A</v>
      </c>
      <c r="BI687" t="e">
        <f t="shared" si="514"/>
        <v>#N/A</v>
      </c>
      <c r="BJ687" t="e">
        <f t="shared" si="515"/>
        <v>#N/A</v>
      </c>
      <c r="BK687" s="4"/>
      <c r="BL687" s="28" t="str">
        <f t="shared" si="516"/>
        <v/>
      </c>
      <c r="BM687" s="28" t="str">
        <f t="shared" si="517"/>
        <v/>
      </c>
      <c r="BN687" t="str">
        <f t="shared" si="518"/>
        <v/>
      </c>
      <c r="BO687" s="4"/>
      <c r="BP687" s="4"/>
      <c r="BQ687" s="4"/>
      <c r="BR687" s="4"/>
      <c r="BS687" s="4"/>
      <c r="CC687" s="30" t="str">
        <f t="shared" si="519"/>
        <v/>
      </c>
      <c r="CD687" s="24" t="e">
        <f t="shared" si="524"/>
        <v>#N/A</v>
      </c>
      <c r="CE687" s="4" t="e">
        <f t="shared" si="525"/>
        <v>#N/A</v>
      </c>
      <c r="CF687" s="33" t="str">
        <f t="shared" si="520"/>
        <v/>
      </c>
      <c r="CG687" t="str">
        <f t="shared" si="521"/>
        <v/>
      </c>
      <c r="CH687" t="e">
        <f t="shared" si="522"/>
        <v>#N/A</v>
      </c>
      <c r="CI687" t="e">
        <f t="shared" si="523"/>
        <v>#N/A</v>
      </c>
      <c r="CJ687" s="4" t="str">
        <f t="shared" si="494"/>
        <v/>
      </c>
      <c r="CK687" s="33" t="e">
        <f t="shared" si="495"/>
        <v>#N/A</v>
      </c>
      <c r="CL687" s="4" t="e">
        <f t="shared" si="496"/>
        <v>#N/A</v>
      </c>
      <c r="CM687" s="24" t="str">
        <f t="shared" si="497"/>
        <v/>
      </c>
      <c r="CN687" s="4" t="str">
        <f t="shared" si="498"/>
        <v/>
      </c>
      <c r="CO687" s="4"/>
      <c r="CR687" s="33" t="str">
        <f t="shared" si="526"/>
        <v/>
      </c>
      <c r="CS687" s="4" t="str">
        <f t="shared" si="527"/>
        <v/>
      </c>
      <c r="CT687" t="str">
        <f t="shared" si="528"/>
        <v/>
      </c>
    </row>
    <row r="688" spans="2:98" x14ac:dyDescent="0.3">
      <c r="B688" s="31">
        <v>681</v>
      </c>
      <c r="C688" s="61"/>
      <c r="D688" s="60"/>
      <c r="E688" s="19" t="str">
        <f t="shared" si="481"/>
        <v/>
      </c>
      <c r="F688" s="20" t="e">
        <f t="shared" si="482"/>
        <v>#N/A</v>
      </c>
      <c r="G688" s="21" t="str">
        <f t="shared" si="483"/>
        <v/>
      </c>
      <c r="H688" s="43"/>
      <c r="I688" s="43"/>
      <c r="J688" s="23" t="str">
        <f t="shared" si="499"/>
        <v/>
      </c>
      <c r="K688" s="24" t="str">
        <f t="shared" si="484"/>
        <v/>
      </c>
      <c r="L688" s="24" t="e">
        <f t="shared" si="485"/>
        <v>#N/A</v>
      </c>
      <c r="N688" s="25" t="str">
        <f t="shared" si="500"/>
        <v/>
      </c>
      <c r="O688" s="23" t="str">
        <f t="shared" si="501"/>
        <v/>
      </c>
      <c r="P688" s="26" t="e">
        <f t="shared" si="502"/>
        <v>#N/A</v>
      </c>
      <c r="Q688" t="b">
        <f t="shared" si="486"/>
        <v>0</v>
      </c>
      <c r="R688" s="26" t="e">
        <f t="shared" si="487"/>
        <v>#N/A</v>
      </c>
      <c r="S688" s="44" t="e">
        <f t="shared" si="488"/>
        <v>#N/A</v>
      </c>
      <c r="AC688" t="str">
        <f t="shared" si="503"/>
        <v/>
      </c>
      <c r="AD688" t="str">
        <f t="shared" si="504"/>
        <v/>
      </c>
      <c r="AE688" s="4" t="str">
        <f t="shared" si="489"/>
        <v/>
      </c>
      <c r="AF688" s="4" t="e">
        <f t="shared" si="505"/>
        <v>#N/A</v>
      </c>
      <c r="AG688" s="4" t="e">
        <f t="shared" si="506"/>
        <v>#N/A</v>
      </c>
      <c r="AH688" s="4" t="e">
        <f t="shared" si="490"/>
        <v>#N/A</v>
      </c>
      <c r="AI688" t="str">
        <f t="shared" si="491"/>
        <v/>
      </c>
      <c r="AJ688" t="str">
        <f t="shared" si="492"/>
        <v/>
      </c>
      <c r="AK688" t="str">
        <f t="shared" si="493"/>
        <v/>
      </c>
      <c r="AM688" s="39"/>
      <c r="BB688" s="16" t="e">
        <f t="shared" si="507"/>
        <v>#N/A</v>
      </c>
      <c r="BC688" s="16" t="str">
        <f t="shared" si="508"/>
        <v/>
      </c>
      <c r="BD688" s="16" t="e">
        <f t="shared" si="509"/>
        <v>#N/A</v>
      </c>
      <c r="BE688" s="16" t="str">
        <f t="shared" si="510"/>
        <v/>
      </c>
      <c r="BF688" s="16" t="str">
        <f t="shared" si="511"/>
        <v/>
      </c>
      <c r="BG688" s="16" t="e">
        <f t="shared" si="512"/>
        <v>#N/A</v>
      </c>
      <c r="BH688" s="16" t="e">
        <f t="shared" si="513"/>
        <v>#N/A</v>
      </c>
      <c r="BI688" t="e">
        <f t="shared" si="514"/>
        <v>#N/A</v>
      </c>
      <c r="BJ688" t="e">
        <f t="shared" si="515"/>
        <v>#N/A</v>
      </c>
      <c r="BK688" s="4"/>
      <c r="BL688" s="28" t="str">
        <f t="shared" si="516"/>
        <v/>
      </c>
      <c r="BM688" s="28" t="str">
        <f t="shared" si="517"/>
        <v/>
      </c>
      <c r="BN688" t="str">
        <f t="shared" si="518"/>
        <v/>
      </c>
      <c r="BO688" s="4"/>
      <c r="BP688" s="4"/>
      <c r="BQ688" s="4"/>
      <c r="BR688" s="4"/>
      <c r="BS688" s="4"/>
      <c r="CC688" s="30" t="str">
        <f t="shared" si="519"/>
        <v/>
      </c>
      <c r="CD688" s="24" t="e">
        <f t="shared" si="524"/>
        <v>#N/A</v>
      </c>
      <c r="CE688" s="4" t="e">
        <f t="shared" si="525"/>
        <v>#N/A</v>
      </c>
      <c r="CF688" s="33" t="str">
        <f t="shared" si="520"/>
        <v/>
      </c>
      <c r="CG688" t="str">
        <f t="shared" si="521"/>
        <v/>
      </c>
      <c r="CH688" t="e">
        <f t="shared" si="522"/>
        <v>#N/A</v>
      </c>
      <c r="CI688" t="e">
        <f t="shared" si="523"/>
        <v>#N/A</v>
      </c>
      <c r="CJ688" s="4" t="str">
        <f t="shared" si="494"/>
        <v/>
      </c>
      <c r="CK688" s="33" t="e">
        <f t="shared" si="495"/>
        <v>#N/A</v>
      </c>
      <c r="CL688" s="4" t="e">
        <f t="shared" si="496"/>
        <v>#N/A</v>
      </c>
      <c r="CM688" s="24" t="str">
        <f t="shared" si="497"/>
        <v/>
      </c>
      <c r="CN688" s="4" t="str">
        <f t="shared" si="498"/>
        <v/>
      </c>
      <c r="CO688" s="4"/>
      <c r="CR688" s="33" t="str">
        <f t="shared" si="526"/>
        <v/>
      </c>
      <c r="CS688" s="4" t="str">
        <f t="shared" si="527"/>
        <v/>
      </c>
      <c r="CT688" t="str">
        <f t="shared" si="528"/>
        <v/>
      </c>
    </row>
    <row r="689" spans="2:98" x14ac:dyDescent="0.3">
      <c r="B689" s="31">
        <v>682</v>
      </c>
      <c r="C689" s="61"/>
      <c r="D689" s="60"/>
      <c r="E689" s="19" t="str">
        <f t="shared" si="481"/>
        <v/>
      </c>
      <c r="F689" s="20" t="e">
        <f t="shared" si="482"/>
        <v>#N/A</v>
      </c>
      <c r="G689" s="21" t="str">
        <f t="shared" si="483"/>
        <v/>
      </c>
      <c r="H689" s="43"/>
      <c r="I689" s="43"/>
      <c r="J689" s="23" t="str">
        <f t="shared" si="499"/>
        <v/>
      </c>
      <c r="K689" s="24" t="str">
        <f t="shared" si="484"/>
        <v/>
      </c>
      <c r="L689" s="24" t="e">
        <f t="shared" si="485"/>
        <v>#N/A</v>
      </c>
      <c r="N689" s="25" t="str">
        <f t="shared" si="500"/>
        <v/>
      </c>
      <c r="O689" s="23" t="str">
        <f t="shared" si="501"/>
        <v/>
      </c>
      <c r="P689" s="26" t="e">
        <f t="shared" si="502"/>
        <v>#N/A</v>
      </c>
      <c r="Q689" t="b">
        <f t="shared" si="486"/>
        <v>0</v>
      </c>
      <c r="R689" s="26" t="e">
        <f t="shared" si="487"/>
        <v>#N/A</v>
      </c>
      <c r="S689" s="44" t="e">
        <f t="shared" si="488"/>
        <v>#N/A</v>
      </c>
      <c r="AC689" t="str">
        <f t="shared" si="503"/>
        <v/>
      </c>
      <c r="AD689" t="str">
        <f t="shared" si="504"/>
        <v/>
      </c>
      <c r="AE689" s="4" t="str">
        <f t="shared" si="489"/>
        <v/>
      </c>
      <c r="AF689" s="4" t="e">
        <f t="shared" si="505"/>
        <v>#N/A</v>
      </c>
      <c r="AG689" s="4" t="e">
        <f t="shared" si="506"/>
        <v>#N/A</v>
      </c>
      <c r="AH689" s="4" t="e">
        <f t="shared" si="490"/>
        <v>#N/A</v>
      </c>
      <c r="AI689" t="str">
        <f t="shared" si="491"/>
        <v/>
      </c>
      <c r="AJ689" t="str">
        <f t="shared" si="492"/>
        <v/>
      </c>
      <c r="AK689" t="str">
        <f t="shared" si="493"/>
        <v/>
      </c>
      <c r="AM689" s="39"/>
      <c r="BB689" s="16" t="e">
        <f t="shared" si="507"/>
        <v>#N/A</v>
      </c>
      <c r="BC689" s="16" t="str">
        <f t="shared" si="508"/>
        <v/>
      </c>
      <c r="BD689" s="16" t="e">
        <f t="shared" si="509"/>
        <v>#N/A</v>
      </c>
      <c r="BE689" s="16" t="str">
        <f t="shared" si="510"/>
        <v/>
      </c>
      <c r="BF689" s="16" t="str">
        <f t="shared" si="511"/>
        <v/>
      </c>
      <c r="BG689" s="16" t="e">
        <f t="shared" si="512"/>
        <v>#N/A</v>
      </c>
      <c r="BH689" s="16" t="e">
        <f t="shared" si="513"/>
        <v>#N/A</v>
      </c>
      <c r="BI689" t="e">
        <f t="shared" si="514"/>
        <v>#N/A</v>
      </c>
      <c r="BJ689" t="e">
        <f t="shared" si="515"/>
        <v>#N/A</v>
      </c>
      <c r="BK689" s="4"/>
      <c r="BL689" s="28" t="str">
        <f t="shared" si="516"/>
        <v/>
      </c>
      <c r="BM689" s="28" t="str">
        <f t="shared" si="517"/>
        <v/>
      </c>
      <c r="BN689" t="str">
        <f t="shared" si="518"/>
        <v/>
      </c>
      <c r="BO689" s="4"/>
      <c r="BP689" s="4"/>
      <c r="BQ689" s="4"/>
      <c r="BR689" s="4"/>
      <c r="BS689" s="4"/>
      <c r="CC689" s="30" t="str">
        <f t="shared" si="519"/>
        <v/>
      </c>
      <c r="CD689" s="24" t="e">
        <f t="shared" si="524"/>
        <v>#N/A</v>
      </c>
      <c r="CE689" s="4" t="e">
        <f t="shared" si="525"/>
        <v>#N/A</v>
      </c>
      <c r="CF689" s="33" t="str">
        <f t="shared" si="520"/>
        <v/>
      </c>
      <c r="CG689" t="str">
        <f t="shared" si="521"/>
        <v/>
      </c>
      <c r="CH689" t="e">
        <f t="shared" si="522"/>
        <v>#N/A</v>
      </c>
      <c r="CI689" t="e">
        <f t="shared" si="523"/>
        <v>#N/A</v>
      </c>
      <c r="CJ689" s="4" t="str">
        <f t="shared" si="494"/>
        <v/>
      </c>
      <c r="CK689" s="33" t="e">
        <f t="shared" si="495"/>
        <v>#N/A</v>
      </c>
      <c r="CL689" s="4" t="e">
        <f t="shared" si="496"/>
        <v>#N/A</v>
      </c>
      <c r="CM689" s="24" t="str">
        <f t="shared" si="497"/>
        <v/>
      </c>
      <c r="CN689" s="4" t="str">
        <f t="shared" si="498"/>
        <v/>
      </c>
      <c r="CO689" s="4"/>
      <c r="CR689" s="33" t="str">
        <f t="shared" si="526"/>
        <v/>
      </c>
      <c r="CS689" s="4" t="str">
        <f t="shared" si="527"/>
        <v/>
      </c>
      <c r="CT689" t="str">
        <f t="shared" si="528"/>
        <v/>
      </c>
    </row>
    <row r="690" spans="2:98" x14ac:dyDescent="0.3">
      <c r="B690" s="31">
        <v>683</v>
      </c>
      <c r="C690" s="61"/>
      <c r="D690" s="60"/>
      <c r="E690" s="19" t="str">
        <f t="shared" si="481"/>
        <v/>
      </c>
      <c r="F690" s="20" t="e">
        <f t="shared" si="482"/>
        <v>#N/A</v>
      </c>
      <c r="G690" s="21" t="str">
        <f t="shared" si="483"/>
        <v/>
      </c>
      <c r="H690" s="43"/>
      <c r="I690" s="43"/>
      <c r="J690" s="23" t="str">
        <f t="shared" si="499"/>
        <v/>
      </c>
      <c r="K690" s="24" t="str">
        <f t="shared" si="484"/>
        <v/>
      </c>
      <c r="L690" s="24" t="e">
        <f t="shared" si="485"/>
        <v>#N/A</v>
      </c>
      <c r="N690" s="25" t="str">
        <f t="shared" si="500"/>
        <v/>
      </c>
      <c r="O690" s="23" t="str">
        <f t="shared" si="501"/>
        <v/>
      </c>
      <c r="P690" s="26" t="e">
        <f t="shared" si="502"/>
        <v>#N/A</v>
      </c>
      <c r="Q690" t="b">
        <f t="shared" si="486"/>
        <v>0</v>
      </c>
      <c r="R690" s="26" t="e">
        <f t="shared" si="487"/>
        <v>#N/A</v>
      </c>
      <c r="S690" s="44" t="e">
        <f t="shared" si="488"/>
        <v>#N/A</v>
      </c>
      <c r="AC690" t="str">
        <f t="shared" si="503"/>
        <v/>
      </c>
      <c r="AD690" t="str">
        <f t="shared" si="504"/>
        <v/>
      </c>
      <c r="AE690" s="4" t="str">
        <f t="shared" si="489"/>
        <v/>
      </c>
      <c r="AF690" s="4" t="e">
        <f t="shared" si="505"/>
        <v>#N/A</v>
      </c>
      <c r="AG690" s="4" t="e">
        <f t="shared" si="506"/>
        <v>#N/A</v>
      </c>
      <c r="AH690" s="4" t="e">
        <f t="shared" si="490"/>
        <v>#N/A</v>
      </c>
      <c r="AI690" t="str">
        <f t="shared" si="491"/>
        <v/>
      </c>
      <c r="AJ690" t="str">
        <f t="shared" si="492"/>
        <v/>
      </c>
      <c r="AK690" t="str">
        <f t="shared" si="493"/>
        <v/>
      </c>
      <c r="AM690" s="39"/>
      <c r="BB690" s="16" t="e">
        <f t="shared" si="507"/>
        <v>#N/A</v>
      </c>
      <c r="BC690" s="16" t="str">
        <f t="shared" si="508"/>
        <v/>
      </c>
      <c r="BD690" s="16" t="e">
        <f t="shared" si="509"/>
        <v>#N/A</v>
      </c>
      <c r="BE690" s="16" t="str">
        <f t="shared" si="510"/>
        <v/>
      </c>
      <c r="BF690" s="16" t="str">
        <f t="shared" si="511"/>
        <v/>
      </c>
      <c r="BG690" s="16" t="e">
        <f t="shared" si="512"/>
        <v>#N/A</v>
      </c>
      <c r="BH690" s="16" t="e">
        <f t="shared" si="513"/>
        <v>#N/A</v>
      </c>
      <c r="BI690" t="e">
        <f t="shared" si="514"/>
        <v>#N/A</v>
      </c>
      <c r="BJ690" t="e">
        <f t="shared" si="515"/>
        <v>#N/A</v>
      </c>
      <c r="BK690" s="4"/>
      <c r="BL690" s="28" t="str">
        <f t="shared" si="516"/>
        <v/>
      </c>
      <c r="BM690" s="28" t="str">
        <f t="shared" si="517"/>
        <v/>
      </c>
      <c r="BN690" t="str">
        <f t="shared" si="518"/>
        <v/>
      </c>
      <c r="BO690" s="4"/>
      <c r="BP690" s="4"/>
      <c r="BQ690" s="4"/>
      <c r="BR690" s="4"/>
      <c r="BS690" s="4"/>
      <c r="CC690" s="30" t="str">
        <f t="shared" si="519"/>
        <v/>
      </c>
      <c r="CD690" s="24" t="e">
        <f t="shared" si="524"/>
        <v>#N/A</v>
      </c>
      <c r="CE690" s="4" t="e">
        <f t="shared" si="525"/>
        <v>#N/A</v>
      </c>
      <c r="CF690" s="33" t="str">
        <f t="shared" si="520"/>
        <v/>
      </c>
      <c r="CG690" t="str">
        <f t="shared" si="521"/>
        <v/>
      </c>
      <c r="CH690" t="e">
        <f t="shared" si="522"/>
        <v>#N/A</v>
      </c>
      <c r="CI690" t="e">
        <f t="shared" si="523"/>
        <v>#N/A</v>
      </c>
      <c r="CJ690" s="4" t="str">
        <f t="shared" si="494"/>
        <v/>
      </c>
      <c r="CK690" s="33" t="e">
        <f t="shared" si="495"/>
        <v>#N/A</v>
      </c>
      <c r="CL690" s="4" t="e">
        <f t="shared" si="496"/>
        <v>#N/A</v>
      </c>
      <c r="CM690" s="24" t="str">
        <f t="shared" si="497"/>
        <v/>
      </c>
      <c r="CN690" s="4" t="str">
        <f t="shared" si="498"/>
        <v/>
      </c>
      <c r="CO690" s="4"/>
      <c r="CR690" s="33" t="str">
        <f t="shared" si="526"/>
        <v/>
      </c>
      <c r="CS690" s="4" t="str">
        <f t="shared" si="527"/>
        <v/>
      </c>
      <c r="CT690" t="str">
        <f t="shared" si="528"/>
        <v/>
      </c>
    </row>
    <row r="691" spans="2:98" x14ac:dyDescent="0.3">
      <c r="B691" s="31">
        <v>684</v>
      </c>
      <c r="C691" s="61"/>
      <c r="D691" s="60"/>
      <c r="E691" s="19" t="str">
        <f t="shared" si="481"/>
        <v/>
      </c>
      <c r="F691" s="20" t="e">
        <f t="shared" si="482"/>
        <v>#N/A</v>
      </c>
      <c r="G691" s="21" t="str">
        <f t="shared" si="483"/>
        <v/>
      </c>
      <c r="H691" s="43"/>
      <c r="I691" s="43"/>
      <c r="J691" s="23" t="str">
        <f t="shared" si="499"/>
        <v/>
      </c>
      <c r="K691" s="24" t="str">
        <f t="shared" si="484"/>
        <v/>
      </c>
      <c r="L691" s="24" t="e">
        <f t="shared" si="485"/>
        <v>#N/A</v>
      </c>
      <c r="N691" s="25" t="str">
        <f t="shared" si="500"/>
        <v/>
      </c>
      <c r="O691" s="23" t="str">
        <f t="shared" si="501"/>
        <v/>
      </c>
      <c r="P691" s="26" t="e">
        <f t="shared" si="502"/>
        <v>#N/A</v>
      </c>
      <c r="Q691" t="b">
        <f t="shared" si="486"/>
        <v>0</v>
      </c>
      <c r="R691" s="26" t="e">
        <f t="shared" si="487"/>
        <v>#N/A</v>
      </c>
      <c r="S691" s="44" t="e">
        <f t="shared" si="488"/>
        <v>#N/A</v>
      </c>
      <c r="AC691" t="str">
        <f t="shared" si="503"/>
        <v/>
      </c>
      <c r="AD691" t="str">
        <f t="shared" si="504"/>
        <v/>
      </c>
      <c r="AE691" s="4" t="str">
        <f t="shared" si="489"/>
        <v/>
      </c>
      <c r="AF691" s="4" t="e">
        <f t="shared" si="505"/>
        <v>#N/A</v>
      </c>
      <c r="AG691" s="4" t="e">
        <f t="shared" si="506"/>
        <v>#N/A</v>
      </c>
      <c r="AH691" s="4" t="e">
        <f t="shared" si="490"/>
        <v>#N/A</v>
      </c>
      <c r="AI691" t="str">
        <f t="shared" si="491"/>
        <v/>
      </c>
      <c r="AJ691" t="str">
        <f t="shared" si="492"/>
        <v/>
      </c>
      <c r="AK691" t="str">
        <f t="shared" si="493"/>
        <v/>
      </c>
      <c r="AM691" s="39"/>
      <c r="BB691" s="16" t="e">
        <f t="shared" si="507"/>
        <v>#N/A</v>
      </c>
      <c r="BC691" s="16" t="str">
        <f t="shared" si="508"/>
        <v/>
      </c>
      <c r="BD691" s="16" t="e">
        <f t="shared" si="509"/>
        <v>#N/A</v>
      </c>
      <c r="BE691" s="16" t="str">
        <f t="shared" si="510"/>
        <v/>
      </c>
      <c r="BF691" s="16" t="str">
        <f t="shared" si="511"/>
        <v/>
      </c>
      <c r="BG691" s="16" t="e">
        <f t="shared" si="512"/>
        <v>#N/A</v>
      </c>
      <c r="BH691" s="16" t="e">
        <f t="shared" si="513"/>
        <v>#N/A</v>
      </c>
      <c r="BI691" t="e">
        <f t="shared" si="514"/>
        <v>#N/A</v>
      </c>
      <c r="BJ691" t="e">
        <f t="shared" si="515"/>
        <v>#N/A</v>
      </c>
      <c r="BK691" s="4"/>
      <c r="BL691" s="28" t="str">
        <f t="shared" si="516"/>
        <v/>
      </c>
      <c r="BM691" s="28" t="str">
        <f t="shared" si="517"/>
        <v/>
      </c>
      <c r="BN691" t="str">
        <f t="shared" si="518"/>
        <v/>
      </c>
      <c r="BO691" s="4"/>
      <c r="BP691" s="4"/>
      <c r="BQ691" s="4"/>
      <c r="BR691" s="4"/>
      <c r="BS691" s="4"/>
      <c r="CC691" s="30" t="str">
        <f t="shared" si="519"/>
        <v/>
      </c>
      <c r="CD691" s="24" t="e">
        <f t="shared" si="524"/>
        <v>#N/A</v>
      </c>
      <c r="CE691" s="4" t="e">
        <f t="shared" si="525"/>
        <v>#N/A</v>
      </c>
      <c r="CF691" s="33" t="str">
        <f t="shared" si="520"/>
        <v/>
      </c>
      <c r="CG691" t="str">
        <f t="shared" si="521"/>
        <v/>
      </c>
      <c r="CH691" t="e">
        <f t="shared" si="522"/>
        <v>#N/A</v>
      </c>
      <c r="CI691" t="e">
        <f t="shared" si="523"/>
        <v>#N/A</v>
      </c>
      <c r="CJ691" s="4" t="str">
        <f t="shared" si="494"/>
        <v/>
      </c>
      <c r="CK691" s="33" t="e">
        <f t="shared" si="495"/>
        <v>#N/A</v>
      </c>
      <c r="CL691" s="4" t="e">
        <f t="shared" si="496"/>
        <v>#N/A</v>
      </c>
      <c r="CM691" s="24" t="str">
        <f t="shared" si="497"/>
        <v/>
      </c>
      <c r="CN691" s="4" t="str">
        <f t="shared" si="498"/>
        <v/>
      </c>
      <c r="CO691" s="4"/>
      <c r="CR691" s="33" t="str">
        <f t="shared" si="526"/>
        <v/>
      </c>
      <c r="CS691" s="4" t="str">
        <f t="shared" si="527"/>
        <v/>
      </c>
      <c r="CT691" t="str">
        <f t="shared" si="528"/>
        <v/>
      </c>
    </row>
    <row r="692" spans="2:98" x14ac:dyDescent="0.3">
      <c r="B692" s="31">
        <v>685</v>
      </c>
      <c r="C692" s="61"/>
      <c r="D692" s="60"/>
      <c r="E692" s="19" t="str">
        <f t="shared" si="481"/>
        <v/>
      </c>
      <c r="F692" s="20" t="e">
        <f t="shared" si="482"/>
        <v>#N/A</v>
      </c>
      <c r="G692" s="21" t="str">
        <f t="shared" si="483"/>
        <v/>
      </c>
      <c r="H692" s="43"/>
      <c r="I692" s="43"/>
      <c r="J692" s="23" t="str">
        <f t="shared" si="499"/>
        <v/>
      </c>
      <c r="K692" s="24" t="str">
        <f t="shared" si="484"/>
        <v/>
      </c>
      <c r="L692" s="24" t="e">
        <f t="shared" si="485"/>
        <v>#N/A</v>
      </c>
      <c r="N692" s="25" t="str">
        <f t="shared" si="500"/>
        <v/>
      </c>
      <c r="O692" s="23" t="str">
        <f t="shared" si="501"/>
        <v/>
      </c>
      <c r="P692" s="26" t="e">
        <f t="shared" si="502"/>
        <v>#N/A</v>
      </c>
      <c r="Q692" t="b">
        <f t="shared" si="486"/>
        <v>0</v>
      </c>
      <c r="R692" s="26" t="e">
        <f t="shared" si="487"/>
        <v>#N/A</v>
      </c>
      <c r="S692" s="44" t="e">
        <f t="shared" si="488"/>
        <v>#N/A</v>
      </c>
      <c r="AC692" t="str">
        <f t="shared" si="503"/>
        <v/>
      </c>
      <c r="AD692" t="str">
        <f t="shared" si="504"/>
        <v/>
      </c>
      <c r="AE692" s="4" t="str">
        <f t="shared" si="489"/>
        <v/>
      </c>
      <c r="AF692" s="4" t="e">
        <f t="shared" si="505"/>
        <v>#N/A</v>
      </c>
      <c r="AG692" s="4" t="e">
        <f t="shared" si="506"/>
        <v>#N/A</v>
      </c>
      <c r="AH692" s="4" t="e">
        <f t="shared" si="490"/>
        <v>#N/A</v>
      </c>
      <c r="AI692" t="str">
        <f t="shared" si="491"/>
        <v/>
      </c>
      <c r="AJ692" t="str">
        <f t="shared" si="492"/>
        <v/>
      </c>
      <c r="AK692" t="str">
        <f t="shared" si="493"/>
        <v/>
      </c>
      <c r="AM692" s="39"/>
      <c r="BB692" s="16" t="e">
        <f t="shared" si="507"/>
        <v>#N/A</v>
      </c>
      <c r="BC692" s="16" t="str">
        <f t="shared" si="508"/>
        <v/>
      </c>
      <c r="BD692" s="16" t="e">
        <f t="shared" si="509"/>
        <v>#N/A</v>
      </c>
      <c r="BE692" s="16" t="str">
        <f t="shared" si="510"/>
        <v/>
      </c>
      <c r="BF692" s="16" t="str">
        <f t="shared" si="511"/>
        <v/>
      </c>
      <c r="BG692" s="16" t="e">
        <f t="shared" si="512"/>
        <v>#N/A</v>
      </c>
      <c r="BH692" s="16" t="e">
        <f t="shared" si="513"/>
        <v>#N/A</v>
      </c>
      <c r="BI692" t="e">
        <f t="shared" si="514"/>
        <v>#N/A</v>
      </c>
      <c r="BJ692" t="e">
        <f t="shared" si="515"/>
        <v>#N/A</v>
      </c>
      <c r="BK692" s="4"/>
      <c r="BL692" s="28" t="str">
        <f t="shared" si="516"/>
        <v/>
      </c>
      <c r="BM692" s="28" t="str">
        <f t="shared" si="517"/>
        <v/>
      </c>
      <c r="BN692" t="str">
        <f t="shared" si="518"/>
        <v/>
      </c>
      <c r="BO692" s="4"/>
      <c r="BP692" s="4"/>
      <c r="BQ692" s="4"/>
      <c r="BR692" s="4"/>
      <c r="BS692" s="4"/>
      <c r="CC692" s="30" t="str">
        <f t="shared" si="519"/>
        <v/>
      </c>
      <c r="CD692" s="24" t="e">
        <f t="shared" si="524"/>
        <v>#N/A</v>
      </c>
      <c r="CE692" s="4" t="e">
        <f t="shared" si="525"/>
        <v>#N/A</v>
      </c>
      <c r="CF692" s="33" t="str">
        <f t="shared" si="520"/>
        <v/>
      </c>
      <c r="CG692" t="str">
        <f t="shared" si="521"/>
        <v/>
      </c>
      <c r="CH692" t="e">
        <f t="shared" si="522"/>
        <v>#N/A</v>
      </c>
      <c r="CI692" t="e">
        <f t="shared" si="523"/>
        <v>#N/A</v>
      </c>
      <c r="CJ692" s="4" t="str">
        <f t="shared" si="494"/>
        <v/>
      </c>
      <c r="CK692" s="33" t="e">
        <f t="shared" si="495"/>
        <v>#N/A</v>
      </c>
      <c r="CL692" s="4" t="e">
        <f t="shared" si="496"/>
        <v>#N/A</v>
      </c>
      <c r="CM692" s="24" t="str">
        <f t="shared" si="497"/>
        <v/>
      </c>
      <c r="CN692" s="4" t="str">
        <f t="shared" si="498"/>
        <v/>
      </c>
      <c r="CO692" s="4"/>
      <c r="CR692" s="33" t="str">
        <f t="shared" si="526"/>
        <v/>
      </c>
      <c r="CS692" s="4" t="str">
        <f t="shared" si="527"/>
        <v/>
      </c>
      <c r="CT692" t="str">
        <f t="shared" si="528"/>
        <v/>
      </c>
    </row>
    <row r="693" spans="2:98" x14ac:dyDescent="0.3">
      <c r="B693" s="31">
        <v>686</v>
      </c>
      <c r="C693" s="61"/>
      <c r="D693" s="60"/>
      <c r="E693" s="19" t="str">
        <f t="shared" si="481"/>
        <v/>
      </c>
      <c r="F693" s="20" t="e">
        <f t="shared" si="482"/>
        <v>#N/A</v>
      </c>
      <c r="G693" s="21" t="str">
        <f t="shared" si="483"/>
        <v/>
      </c>
      <c r="H693" s="43"/>
      <c r="I693" s="43"/>
      <c r="J693" s="23" t="str">
        <f t="shared" si="499"/>
        <v/>
      </c>
      <c r="K693" s="24" t="str">
        <f t="shared" si="484"/>
        <v/>
      </c>
      <c r="L693" s="24" t="e">
        <f t="shared" si="485"/>
        <v>#N/A</v>
      </c>
      <c r="N693" s="25" t="str">
        <f t="shared" si="500"/>
        <v/>
      </c>
      <c r="O693" s="23" t="str">
        <f t="shared" si="501"/>
        <v/>
      </c>
      <c r="P693" s="26" t="e">
        <f t="shared" si="502"/>
        <v>#N/A</v>
      </c>
      <c r="Q693" t="b">
        <f t="shared" si="486"/>
        <v>0</v>
      </c>
      <c r="R693" s="26" t="e">
        <f t="shared" si="487"/>
        <v>#N/A</v>
      </c>
      <c r="S693" s="44" t="e">
        <f t="shared" si="488"/>
        <v>#N/A</v>
      </c>
      <c r="AC693" t="str">
        <f t="shared" si="503"/>
        <v/>
      </c>
      <c r="AD693" t="str">
        <f t="shared" si="504"/>
        <v/>
      </c>
      <c r="AE693" s="4" t="str">
        <f t="shared" si="489"/>
        <v/>
      </c>
      <c r="AF693" s="4" t="e">
        <f t="shared" si="505"/>
        <v>#N/A</v>
      </c>
      <c r="AG693" s="4" t="e">
        <f t="shared" si="506"/>
        <v>#N/A</v>
      </c>
      <c r="AH693" s="4" t="e">
        <f t="shared" si="490"/>
        <v>#N/A</v>
      </c>
      <c r="AI693" t="str">
        <f t="shared" si="491"/>
        <v/>
      </c>
      <c r="AJ693" t="str">
        <f t="shared" si="492"/>
        <v/>
      </c>
      <c r="AK693" t="str">
        <f t="shared" si="493"/>
        <v/>
      </c>
      <c r="AM693" s="39"/>
      <c r="BB693" s="16" t="e">
        <f t="shared" si="507"/>
        <v>#N/A</v>
      </c>
      <c r="BC693" s="16" t="str">
        <f t="shared" si="508"/>
        <v/>
      </c>
      <c r="BD693" s="16" t="e">
        <f t="shared" si="509"/>
        <v>#N/A</v>
      </c>
      <c r="BE693" s="16" t="str">
        <f t="shared" si="510"/>
        <v/>
      </c>
      <c r="BF693" s="16" t="str">
        <f t="shared" si="511"/>
        <v/>
      </c>
      <c r="BG693" s="16" t="e">
        <f t="shared" si="512"/>
        <v>#N/A</v>
      </c>
      <c r="BH693" s="16" t="e">
        <f t="shared" si="513"/>
        <v>#N/A</v>
      </c>
      <c r="BI693" t="e">
        <f t="shared" si="514"/>
        <v>#N/A</v>
      </c>
      <c r="BJ693" t="e">
        <f t="shared" si="515"/>
        <v>#N/A</v>
      </c>
      <c r="BK693" s="4"/>
      <c r="BL693" s="28" t="str">
        <f t="shared" si="516"/>
        <v/>
      </c>
      <c r="BM693" s="28" t="str">
        <f t="shared" si="517"/>
        <v/>
      </c>
      <c r="BN693" t="str">
        <f t="shared" si="518"/>
        <v/>
      </c>
      <c r="BO693" s="4"/>
      <c r="BP693" s="4"/>
      <c r="BQ693" s="4"/>
      <c r="BR693" s="4"/>
      <c r="BS693" s="4"/>
      <c r="CC693" s="30" t="str">
        <f t="shared" si="519"/>
        <v/>
      </c>
      <c r="CD693" s="24" t="e">
        <f t="shared" si="524"/>
        <v>#N/A</v>
      </c>
      <c r="CE693" s="4" t="e">
        <f t="shared" si="525"/>
        <v>#N/A</v>
      </c>
      <c r="CF693" s="33" t="str">
        <f t="shared" si="520"/>
        <v/>
      </c>
      <c r="CG693" t="str">
        <f t="shared" si="521"/>
        <v/>
      </c>
      <c r="CH693" t="e">
        <f t="shared" si="522"/>
        <v>#N/A</v>
      </c>
      <c r="CI693" t="e">
        <f t="shared" si="523"/>
        <v>#N/A</v>
      </c>
      <c r="CJ693" s="4" t="str">
        <f t="shared" si="494"/>
        <v/>
      </c>
      <c r="CK693" s="33" t="e">
        <f t="shared" si="495"/>
        <v>#N/A</v>
      </c>
      <c r="CL693" s="4" t="e">
        <f t="shared" si="496"/>
        <v>#N/A</v>
      </c>
      <c r="CM693" s="24" t="str">
        <f t="shared" si="497"/>
        <v/>
      </c>
      <c r="CN693" s="4" t="str">
        <f t="shared" si="498"/>
        <v/>
      </c>
      <c r="CO693" s="4"/>
      <c r="CR693" s="33" t="str">
        <f t="shared" si="526"/>
        <v/>
      </c>
      <c r="CS693" s="4" t="str">
        <f t="shared" si="527"/>
        <v/>
      </c>
      <c r="CT693" t="str">
        <f t="shared" si="528"/>
        <v/>
      </c>
    </row>
    <row r="694" spans="2:98" x14ac:dyDescent="0.3">
      <c r="B694" s="31">
        <v>687</v>
      </c>
      <c r="C694" s="61"/>
      <c r="D694" s="60"/>
      <c r="E694" s="19" t="str">
        <f t="shared" si="481"/>
        <v/>
      </c>
      <c r="F694" s="20" t="e">
        <f t="shared" si="482"/>
        <v>#N/A</v>
      </c>
      <c r="G694" s="21" t="str">
        <f t="shared" si="483"/>
        <v/>
      </c>
      <c r="H694" s="43"/>
      <c r="I694" s="43"/>
      <c r="J694" s="23" t="str">
        <f t="shared" si="499"/>
        <v/>
      </c>
      <c r="K694" s="24" t="str">
        <f t="shared" si="484"/>
        <v/>
      </c>
      <c r="L694" s="24" t="e">
        <f t="shared" si="485"/>
        <v>#N/A</v>
      </c>
      <c r="N694" s="25" t="str">
        <f t="shared" si="500"/>
        <v/>
      </c>
      <c r="O694" s="23" t="str">
        <f t="shared" si="501"/>
        <v/>
      </c>
      <c r="P694" s="26" t="e">
        <f t="shared" si="502"/>
        <v>#N/A</v>
      </c>
      <c r="Q694" t="b">
        <f t="shared" si="486"/>
        <v>0</v>
      </c>
      <c r="R694" s="26" t="e">
        <f t="shared" si="487"/>
        <v>#N/A</v>
      </c>
      <c r="S694" s="44" t="e">
        <f t="shared" si="488"/>
        <v>#N/A</v>
      </c>
      <c r="AC694" t="str">
        <f t="shared" si="503"/>
        <v/>
      </c>
      <c r="AD694" t="str">
        <f t="shared" si="504"/>
        <v/>
      </c>
      <c r="AE694" s="4" t="str">
        <f t="shared" si="489"/>
        <v/>
      </c>
      <c r="AF694" s="4" t="e">
        <f t="shared" si="505"/>
        <v>#N/A</v>
      </c>
      <c r="AG694" s="4" t="e">
        <f t="shared" si="506"/>
        <v>#N/A</v>
      </c>
      <c r="AH694" s="4" t="e">
        <f t="shared" si="490"/>
        <v>#N/A</v>
      </c>
      <c r="AI694" t="str">
        <f t="shared" si="491"/>
        <v/>
      </c>
      <c r="AJ694" t="str">
        <f t="shared" si="492"/>
        <v/>
      </c>
      <c r="AK694" t="str">
        <f t="shared" si="493"/>
        <v/>
      </c>
      <c r="AM694" s="39"/>
      <c r="BB694" s="16" t="e">
        <f t="shared" si="507"/>
        <v>#N/A</v>
      </c>
      <c r="BC694" s="16" t="str">
        <f t="shared" si="508"/>
        <v/>
      </c>
      <c r="BD694" s="16" t="e">
        <f t="shared" si="509"/>
        <v>#N/A</v>
      </c>
      <c r="BE694" s="16" t="str">
        <f t="shared" si="510"/>
        <v/>
      </c>
      <c r="BF694" s="16" t="str">
        <f t="shared" si="511"/>
        <v/>
      </c>
      <c r="BG694" s="16" t="e">
        <f t="shared" si="512"/>
        <v>#N/A</v>
      </c>
      <c r="BH694" s="16" t="e">
        <f t="shared" si="513"/>
        <v>#N/A</v>
      </c>
      <c r="BI694" t="e">
        <f t="shared" si="514"/>
        <v>#N/A</v>
      </c>
      <c r="BJ694" t="e">
        <f t="shared" si="515"/>
        <v>#N/A</v>
      </c>
      <c r="BK694" s="4"/>
      <c r="BL694" s="28" t="str">
        <f t="shared" si="516"/>
        <v/>
      </c>
      <c r="BM694" s="28" t="str">
        <f t="shared" si="517"/>
        <v/>
      </c>
      <c r="BN694" t="str">
        <f t="shared" si="518"/>
        <v/>
      </c>
      <c r="BO694" s="4"/>
      <c r="BP694" s="4"/>
      <c r="BQ694" s="4"/>
      <c r="BR694" s="4"/>
      <c r="BS694" s="4"/>
      <c r="CC694" s="30" t="str">
        <f t="shared" si="519"/>
        <v/>
      </c>
      <c r="CD694" s="24" t="e">
        <f t="shared" si="524"/>
        <v>#N/A</v>
      </c>
      <c r="CE694" s="4" t="e">
        <f t="shared" si="525"/>
        <v>#N/A</v>
      </c>
      <c r="CF694" s="33" t="str">
        <f t="shared" si="520"/>
        <v/>
      </c>
      <c r="CG694" t="str">
        <f t="shared" si="521"/>
        <v/>
      </c>
      <c r="CH694" t="e">
        <f t="shared" si="522"/>
        <v>#N/A</v>
      </c>
      <c r="CI694" t="e">
        <f t="shared" si="523"/>
        <v>#N/A</v>
      </c>
      <c r="CJ694" s="4" t="str">
        <f t="shared" si="494"/>
        <v/>
      </c>
      <c r="CK694" s="33" t="e">
        <f t="shared" si="495"/>
        <v>#N/A</v>
      </c>
      <c r="CL694" s="4" t="e">
        <f t="shared" si="496"/>
        <v>#N/A</v>
      </c>
      <c r="CM694" s="24" t="str">
        <f t="shared" si="497"/>
        <v/>
      </c>
      <c r="CN694" s="4" t="str">
        <f t="shared" si="498"/>
        <v/>
      </c>
      <c r="CO694" s="4"/>
      <c r="CR694" s="33" t="str">
        <f t="shared" si="526"/>
        <v/>
      </c>
      <c r="CS694" s="4" t="str">
        <f t="shared" si="527"/>
        <v/>
      </c>
      <c r="CT694" t="str">
        <f t="shared" si="528"/>
        <v/>
      </c>
    </row>
    <row r="695" spans="2:98" x14ac:dyDescent="0.3">
      <c r="B695" s="31">
        <v>688</v>
      </c>
      <c r="C695" s="61"/>
      <c r="D695" s="60"/>
      <c r="E695" s="19" t="str">
        <f t="shared" si="481"/>
        <v/>
      </c>
      <c r="F695" s="20" t="e">
        <f t="shared" si="482"/>
        <v>#N/A</v>
      </c>
      <c r="G695" s="21" t="str">
        <f t="shared" si="483"/>
        <v/>
      </c>
      <c r="H695" s="43"/>
      <c r="I695" s="43"/>
      <c r="J695" s="23" t="str">
        <f t="shared" si="499"/>
        <v/>
      </c>
      <c r="K695" s="24" t="str">
        <f t="shared" si="484"/>
        <v/>
      </c>
      <c r="L695" s="24" t="e">
        <f t="shared" si="485"/>
        <v>#N/A</v>
      </c>
      <c r="N695" s="25" t="str">
        <f t="shared" si="500"/>
        <v/>
      </c>
      <c r="O695" s="23" t="str">
        <f t="shared" si="501"/>
        <v/>
      </c>
      <c r="P695" s="26" t="e">
        <f t="shared" si="502"/>
        <v>#N/A</v>
      </c>
      <c r="Q695" t="b">
        <f t="shared" si="486"/>
        <v>0</v>
      </c>
      <c r="R695" s="26" t="e">
        <f t="shared" si="487"/>
        <v>#N/A</v>
      </c>
      <c r="S695" s="44" t="e">
        <f t="shared" si="488"/>
        <v>#N/A</v>
      </c>
      <c r="AC695" t="str">
        <f t="shared" si="503"/>
        <v/>
      </c>
      <c r="AD695" t="str">
        <f t="shared" si="504"/>
        <v/>
      </c>
      <c r="AE695" s="4" t="str">
        <f t="shared" si="489"/>
        <v/>
      </c>
      <c r="AF695" s="4" t="e">
        <f t="shared" si="505"/>
        <v>#N/A</v>
      </c>
      <c r="AG695" s="4" t="e">
        <f t="shared" si="506"/>
        <v>#N/A</v>
      </c>
      <c r="AH695" s="4" t="e">
        <f t="shared" si="490"/>
        <v>#N/A</v>
      </c>
      <c r="AI695" t="str">
        <f t="shared" si="491"/>
        <v/>
      </c>
      <c r="AJ695" t="str">
        <f t="shared" si="492"/>
        <v/>
      </c>
      <c r="AK695" t="str">
        <f t="shared" si="493"/>
        <v/>
      </c>
      <c r="AM695" s="39"/>
      <c r="BB695" s="16" t="e">
        <f t="shared" si="507"/>
        <v>#N/A</v>
      </c>
      <c r="BC695" s="16" t="str">
        <f t="shared" si="508"/>
        <v/>
      </c>
      <c r="BD695" s="16" t="e">
        <f t="shared" si="509"/>
        <v>#N/A</v>
      </c>
      <c r="BE695" s="16" t="str">
        <f t="shared" si="510"/>
        <v/>
      </c>
      <c r="BF695" s="16" t="str">
        <f t="shared" si="511"/>
        <v/>
      </c>
      <c r="BG695" s="16" t="e">
        <f t="shared" si="512"/>
        <v>#N/A</v>
      </c>
      <c r="BH695" s="16" t="e">
        <f t="shared" si="513"/>
        <v>#N/A</v>
      </c>
      <c r="BI695" t="e">
        <f t="shared" si="514"/>
        <v>#N/A</v>
      </c>
      <c r="BJ695" t="e">
        <f t="shared" si="515"/>
        <v>#N/A</v>
      </c>
      <c r="BK695" s="4"/>
      <c r="BL695" s="28" t="str">
        <f t="shared" si="516"/>
        <v/>
      </c>
      <c r="BM695" s="28" t="str">
        <f t="shared" si="517"/>
        <v/>
      </c>
      <c r="BN695" t="str">
        <f t="shared" si="518"/>
        <v/>
      </c>
      <c r="BO695" s="4"/>
      <c r="BP695" s="4"/>
      <c r="BQ695" s="4"/>
      <c r="BR695" s="4"/>
      <c r="BS695" s="4"/>
      <c r="CC695" s="30" t="str">
        <f t="shared" si="519"/>
        <v/>
      </c>
      <c r="CD695" s="24" t="e">
        <f t="shared" si="524"/>
        <v>#N/A</v>
      </c>
      <c r="CE695" s="4" t="e">
        <f t="shared" si="525"/>
        <v>#N/A</v>
      </c>
      <c r="CF695" s="33" t="str">
        <f t="shared" si="520"/>
        <v/>
      </c>
      <c r="CG695" t="str">
        <f t="shared" si="521"/>
        <v/>
      </c>
      <c r="CH695" t="e">
        <f t="shared" si="522"/>
        <v>#N/A</v>
      </c>
      <c r="CI695" t="e">
        <f t="shared" si="523"/>
        <v>#N/A</v>
      </c>
      <c r="CJ695" s="4" t="str">
        <f t="shared" si="494"/>
        <v/>
      </c>
      <c r="CK695" s="33" t="e">
        <f t="shared" si="495"/>
        <v>#N/A</v>
      </c>
      <c r="CL695" s="4" t="e">
        <f t="shared" si="496"/>
        <v>#N/A</v>
      </c>
      <c r="CM695" s="24" t="str">
        <f t="shared" si="497"/>
        <v/>
      </c>
      <c r="CN695" s="4" t="str">
        <f t="shared" si="498"/>
        <v/>
      </c>
      <c r="CO695" s="4"/>
      <c r="CR695" s="33" t="str">
        <f t="shared" si="526"/>
        <v/>
      </c>
      <c r="CS695" s="4" t="str">
        <f t="shared" si="527"/>
        <v/>
      </c>
      <c r="CT695" t="str">
        <f t="shared" si="528"/>
        <v/>
      </c>
    </row>
    <row r="696" spans="2:98" x14ac:dyDescent="0.3">
      <c r="B696" s="31">
        <v>689</v>
      </c>
      <c r="C696" s="61"/>
      <c r="D696" s="60"/>
      <c r="E696" s="19" t="str">
        <f t="shared" si="481"/>
        <v/>
      </c>
      <c r="F696" s="20" t="e">
        <f t="shared" si="482"/>
        <v>#N/A</v>
      </c>
      <c r="G696" s="21" t="str">
        <f t="shared" si="483"/>
        <v/>
      </c>
      <c r="H696" s="43"/>
      <c r="I696" s="43"/>
      <c r="J696" s="23" t="str">
        <f t="shared" si="499"/>
        <v/>
      </c>
      <c r="K696" s="24" t="str">
        <f t="shared" si="484"/>
        <v/>
      </c>
      <c r="L696" s="24" t="e">
        <f t="shared" si="485"/>
        <v>#N/A</v>
      </c>
      <c r="N696" s="25" t="str">
        <f t="shared" si="500"/>
        <v/>
      </c>
      <c r="O696" s="23" t="str">
        <f t="shared" si="501"/>
        <v/>
      </c>
      <c r="P696" s="26" t="e">
        <f t="shared" si="502"/>
        <v>#N/A</v>
      </c>
      <c r="Q696" t="b">
        <f t="shared" si="486"/>
        <v>0</v>
      </c>
      <c r="R696" s="26" t="e">
        <f t="shared" si="487"/>
        <v>#N/A</v>
      </c>
      <c r="S696" s="44" t="e">
        <f t="shared" si="488"/>
        <v>#N/A</v>
      </c>
      <c r="AC696" t="str">
        <f t="shared" si="503"/>
        <v/>
      </c>
      <c r="AD696" t="str">
        <f t="shared" si="504"/>
        <v/>
      </c>
      <c r="AE696" s="4" t="str">
        <f t="shared" si="489"/>
        <v/>
      </c>
      <c r="AF696" s="4" t="e">
        <f t="shared" si="505"/>
        <v>#N/A</v>
      </c>
      <c r="AG696" s="4" t="e">
        <f t="shared" si="506"/>
        <v>#N/A</v>
      </c>
      <c r="AH696" s="4" t="e">
        <f t="shared" si="490"/>
        <v>#N/A</v>
      </c>
      <c r="AI696" t="str">
        <f t="shared" si="491"/>
        <v/>
      </c>
      <c r="AJ696" t="str">
        <f t="shared" si="492"/>
        <v/>
      </c>
      <c r="AK696" t="str">
        <f t="shared" si="493"/>
        <v/>
      </c>
      <c r="AM696" s="39"/>
      <c r="BB696" s="16" t="e">
        <f t="shared" si="507"/>
        <v>#N/A</v>
      </c>
      <c r="BC696" s="16" t="str">
        <f t="shared" si="508"/>
        <v/>
      </c>
      <c r="BD696" s="16" t="e">
        <f t="shared" si="509"/>
        <v>#N/A</v>
      </c>
      <c r="BE696" s="16" t="str">
        <f t="shared" si="510"/>
        <v/>
      </c>
      <c r="BF696" s="16" t="str">
        <f t="shared" si="511"/>
        <v/>
      </c>
      <c r="BG696" s="16" t="e">
        <f t="shared" si="512"/>
        <v>#N/A</v>
      </c>
      <c r="BH696" s="16" t="e">
        <f t="shared" si="513"/>
        <v>#N/A</v>
      </c>
      <c r="BI696" t="e">
        <f t="shared" si="514"/>
        <v>#N/A</v>
      </c>
      <c r="BJ696" t="e">
        <f t="shared" si="515"/>
        <v>#N/A</v>
      </c>
      <c r="BK696" s="4"/>
      <c r="BL696" s="28" t="str">
        <f t="shared" si="516"/>
        <v/>
      </c>
      <c r="BM696" s="28" t="str">
        <f t="shared" si="517"/>
        <v/>
      </c>
      <c r="BN696" t="str">
        <f t="shared" si="518"/>
        <v/>
      </c>
      <c r="BO696" s="4"/>
      <c r="BP696" s="4"/>
      <c r="BQ696" s="4"/>
      <c r="BR696" s="4"/>
      <c r="BS696" s="4"/>
      <c r="CC696" s="30" t="str">
        <f t="shared" si="519"/>
        <v/>
      </c>
      <c r="CD696" s="24" t="e">
        <f t="shared" si="524"/>
        <v>#N/A</v>
      </c>
      <c r="CE696" s="4" t="e">
        <f t="shared" si="525"/>
        <v>#N/A</v>
      </c>
      <c r="CF696" s="33" t="str">
        <f t="shared" si="520"/>
        <v/>
      </c>
      <c r="CG696" t="str">
        <f t="shared" si="521"/>
        <v/>
      </c>
      <c r="CH696" t="e">
        <f t="shared" si="522"/>
        <v>#N/A</v>
      </c>
      <c r="CI696" t="e">
        <f t="shared" si="523"/>
        <v>#N/A</v>
      </c>
      <c r="CJ696" s="4" t="str">
        <f t="shared" si="494"/>
        <v/>
      </c>
      <c r="CK696" s="33" t="e">
        <f t="shared" si="495"/>
        <v>#N/A</v>
      </c>
      <c r="CL696" s="4" t="e">
        <f t="shared" si="496"/>
        <v>#N/A</v>
      </c>
      <c r="CM696" s="24" t="str">
        <f t="shared" si="497"/>
        <v/>
      </c>
      <c r="CN696" s="4" t="str">
        <f t="shared" si="498"/>
        <v/>
      </c>
      <c r="CO696" s="4"/>
      <c r="CR696" s="33" t="str">
        <f t="shared" si="526"/>
        <v/>
      </c>
      <c r="CS696" s="4" t="str">
        <f t="shared" si="527"/>
        <v/>
      </c>
      <c r="CT696" t="str">
        <f t="shared" si="528"/>
        <v/>
      </c>
    </row>
    <row r="697" spans="2:98" x14ac:dyDescent="0.3">
      <c r="B697" s="31">
        <v>690</v>
      </c>
      <c r="C697" s="61"/>
      <c r="D697" s="60"/>
      <c r="E697" s="19" t="str">
        <f t="shared" si="481"/>
        <v/>
      </c>
      <c r="F697" s="20" t="e">
        <f t="shared" si="482"/>
        <v>#N/A</v>
      </c>
      <c r="G697" s="21" t="str">
        <f t="shared" si="483"/>
        <v/>
      </c>
      <c r="H697" s="43"/>
      <c r="I697" s="43"/>
      <c r="J697" s="23" t="str">
        <f t="shared" si="499"/>
        <v/>
      </c>
      <c r="K697" s="24" t="str">
        <f t="shared" si="484"/>
        <v/>
      </c>
      <c r="L697" s="24" t="e">
        <f t="shared" si="485"/>
        <v>#N/A</v>
      </c>
      <c r="N697" s="25" t="str">
        <f t="shared" si="500"/>
        <v/>
      </c>
      <c r="O697" s="23" t="str">
        <f t="shared" si="501"/>
        <v/>
      </c>
      <c r="P697" s="26" t="e">
        <f t="shared" si="502"/>
        <v>#N/A</v>
      </c>
      <c r="Q697" t="b">
        <f t="shared" si="486"/>
        <v>0</v>
      </c>
      <c r="R697" s="26" t="e">
        <f t="shared" si="487"/>
        <v>#N/A</v>
      </c>
      <c r="S697" s="44" t="e">
        <f t="shared" si="488"/>
        <v>#N/A</v>
      </c>
      <c r="AC697" t="str">
        <f t="shared" si="503"/>
        <v/>
      </c>
      <c r="AD697" t="str">
        <f t="shared" si="504"/>
        <v/>
      </c>
      <c r="AE697" s="4" t="str">
        <f t="shared" si="489"/>
        <v/>
      </c>
      <c r="AF697" s="4" t="e">
        <f t="shared" si="505"/>
        <v>#N/A</v>
      </c>
      <c r="AG697" s="4" t="e">
        <f t="shared" si="506"/>
        <v>#N/A</v>
      </c>
      <c r="AH697" s="4" t="e">
        <f t="shared" si="490"/>
        <v>#N/A</v>
      </c>
      <c r="AI697" t="str">
        <f t="shared" si="491"/>
        <v/>
      </c>
      <c r="AJ697" t="str">
        <f t="shared" si="492"/>
        <v/>
      </c>
      <c r="AK697" t="str">
        <f t="shared" si="493"/>
        <v/>
      </c>
      <c r="AM697" s="39"/>
      <c r="BB697" s="16" t="e">
        <f t="shared" si="507"/>
        <v>#N/A</v>
      </c>
      <c r="BC697" s="16" t="str">
        <f t="shared" si="508"/>
        <v/>
      </c>
      <c r="BD697" s="16" t="e">
        <f t="shared" si="509"/>
        <v>#N/A</v>
      </c>
      <c r="BE697" s="16" t="str">
        <f t="shared" si="510"/>
        <v/>
      </c>
      <c r="BF697" s="16" t="str">
        <f t="shared" si="511"/>
        <v/>
      </c>
      <c r="BG697" s="16" t="e">
        <f t="shared" si="512"/>
        <v>#N/A</v>
      </c>
      <c r="BH697" s="16" t="e">
        <f t="shared" si="513"/>
        <v>#N/A</v>
      </c>
      <c r="BI697" t="e">
        <f t="shared" si="514"/>
        <v>#N/A</v>
      </c>
      <c r="BJ697" t="e">
        <f t="shared" si="515"/>
        <v>#N/A</v>
      </c>
      <c r="BK697" s="4"/>
      <c r="BL697" s="28" t="str">
        <f t="shared" si="516"/>
        <v/>
      </c>
      <c r="BM697" s="28" t="str">
        <f t="shared" si="517"/>
        <v/>
      </c>
      <c r="BN697" t="str">
        <f t="shared" si="518"/>
        <v/>
      </c>
      <c r="BO697" s="4"/>
      <c r="BP697" s="4"/>
      <c r="BQ697" s="4"/>
      <c r="BR697" s="4"/>
      <c r="BS697" s="4"/>
      <c r="CC697" s="30" t="str">
        <f t="shared" si="519"/>
        <v/>
      </c>
      <c r="CD697" s="24" t="e">
        <f t="shared" si="524"/>
        <v>#N/A</v>
      </c>
      <c r="CE697" s="4" t="e">
        <f t="shared" si="525"/>
        <v>#N/A</v>
      </c>
      <c r="CF697" s="33" t="str">
        <f t="shared" si="520"/>
        <v/>
      </c>
      <c r="CG697" t="str">
        <f t="shared" si="521"/>
        <v/>
      </c>
      <c r="CH697" t="e">
        <f t="shared" si="522"/>
        <v>#N/A</v>
      </c>
      <c r="CI697" t="e">
        <f t="shared" si="523"/>
        <v>#N/A</v>
      </c>
      <c r="CJ697" s="4" t="str">
        <f t="shared" si="494"/>
        <v/>
      </c>
      <c r="CK697" s="33" t="e">
        <f t="shared" si="495"/>
        <v>#N/A</v>
      </c>
      <c r="CL697" s="4" t="e">
        <f t="shared" si="496"/>
        <v>#N/A</v>
      </c>
      <c r="CM697" s="24" t="str">
        <f t="shared" si="497"/>
        <v/>
      </c>
      <c r="CN697" s="4" t="str">
        <f t="shared" si="498"/>
        <v/>
      </c>
      <c r="CO697" s="4"/>
      <c r="CR697" s="33" t="str">
        <f t="shared" si="526"/>
        <v/>
      </c>
      <c r="CS697" s="4" t="str">
        <f t="shared" si="527"/>
        <v/>
      </c>
      <c r="CT697" t="str">
        <f t="shared" si="528"/>
        <v/>
      </c>
    </row>
    <row r="698" spans="2:98" x14ac:dyDescent="0.3">
      <c r="B698" s="31">
        <v>691</v>
      </c>
      <c r="C698" s="61"/>
      <c r="D698" s="60"/>
      <c r="E698" s="19" t="str">
        <f t="shared" si="481"/>
        <v/>
      </c>
      <c r="F698" s="20" t="e">
        <f t="shared" si="482"/>
        <v>#N/A</v>
      </c>
      <c r="G698" s="21" t="str">
        <f t="shared" si="483"/>
        <v/>
      </c>
      <c r="H698" s="43"/>
      <c r="I698" s="43"/>
      <c r="J698" s="23" t="str">
        <f t="shared" si="499"/>
        <v/>
      </c>
      <c r="K698" s="24" t="str">
        <f t="shared" si="484"/>
        <v/>
      </c>
      <c r="L698" s="24" t="e">
        <f t="shared" si="485"/>
        <v>#N/A</v>
      </c>
      <c r="N698" s="25" t="str">
        <f t="shared" si="500"/>
        <v/>
      </c>
      <c r="O698" s="23" t="str">
        <f t="shared" si="501"/>
        <v/>
      </c>
      <c r="P698" s="26" t="e">
        <f t="shared" si="502"/>
        <v>#N/A</v>
      </c>
      <c r="Q698" t="b">
        <f t="shared" si="486"/>
        <v>0</v>
      </c>
      <c r="R698" s="26" t="e">
        <f t="shared" si="487"/>
        <v>#N/A</v>
      </c>
      <c r="S698" s="44" t="e">
        <f t="shared" si="488"/>
        <v>#N/A</v>
      </c>
      <c r="AC698" t="str">
        <f t="shared" si="503"/>
        <v/>
      </c>
      <c r="AD698" t="str">
        <f t="shared" si="504"/>
        <v/>
      </c>
      <c r="AE698" s="4" t="str">
        <f t="shared" si="489"/>
        <v/>
      </c>
      <c r="AF698" s="4" t="e">
        <f t="shared" si="505"/>
        <v>#N/A</v>
      </c>
      <c r="AG698" s="4" t="e">
        <f t="shared" si="506"/>
        <v>#N/A</v>
      </c>
      <c r="AH698" s="4" t="e">
        <f t="shared" si="490"/>
        <v>#N/A</v>
      </c>
      <c r="AI698" t="str">
        <f t="shared" si="491"/>
        <v/>
      </c>
      <c r="AJ698" t="str">
        <f t="shared" si="492"/>
        <v/>
      </c>
      <c r="AK698" t="str">
        <f t="shared" si="493"/>
        <v/>
      </c>
      <c r="AM698" s="39"/>
      <c r="BB698" s="16" t="e">
        <f t="shared" si="507"/>
        <v>#N/A</v>
      </c>
      <c r="BC698" s="16" t="str">
        <f t="shared" si="508"/>
        <v/>
      </c>
      <c r="BD698" s="16" t="e">
        <f t="shared" si="509"/>
        <v>#N/A</v>
      </c>
      <c r="BE698" s="16" t="str">
        <f t="shared" si="510"/>
        <v/>
      </c>
      <c r="BF698" s="16" t="str">
        <f t="shared" si="511"/>
        <v/>
      </c>
      <c r="BG698" s="16" t="e">
        <f t="shared" si="512"/>
        <v>#N/A</v>
      </c>
      <c r="BH698" s="16" t="e">
        <f t="shared" si="513"/>
        <v>#N/A</v>
      </c>
      <c r="BI698" t="e">
        <f t="shared" si="514"/>
        <v>#N/A</v>
      </c>
      <c r="BJ698" t="e">
        <f t="shared" si="515"/>
        <v>#N/A</v>
      </c>
      <c r="BK698" s="4"/>
      <c r="BL698" s="28" t="str">
        <f t="shared" si="516"/>
        <v/>
      </c>
      <c r="BM698" s="28" t="str">
        <f t="shared" si="517"/>
        <v/>
      </c>
      <c r="BN698" t="str">
        <f t="shared" si="518"/>
        <v/>
      </c>
      <c r="BO698" s="4"/>
      <c r="BP698" s="4"/>
      <c r="BQ698" s="4"/>
      <c r="BR698" s="4"/>
      <c r="BS698" s="4"/>
      <c r="CC698" s="30" t="str">
        <f t="shared" si="519"/>
        <v/>
      </c>
      <c r="CD698" s="24" t="e">
        <f t="shared" si="524"/>
        <v>#N/A</v>
      </c>
      <c r="CE698" s="4" t="e">
        <f t="shared" si="525"/>
        <v>#N/A</v>
      </c>
      <c r="CF698" s="33" t="str">
        <f t="shared" si="520"/>
        <v/>
      </c>
      <c r="CG698" t="str">
        <f t="shared" si="521"/>
        <v/>
      </c>
      <c r="CH698" t="e">
        <f t="shared" si="522"/>
        <v>#N/A</v>
      </c>
      <c r="CI698" t="e">
        <f t="shared" si="523"/>
        <v>#N/A</v>
      </c>
      <c r="CJ698" s="4" t="str">
        <f t="shared" si="494"/>
        <v/>
      </c>
      <c r="CK698" s="33" t="e">
        <f t="shared" si="495"/>
        <v>#N/A</v>
      </c>
      <c r="CL698" s="4" t="e">
        <f t="shared" si="496"/>
        <v>#N/A</v>
      </c>
      <c r="CM698" s="24" t="str">
        <f t="shared" si="497"/>
        <v/>
      </c>
      <c r="CN698" s="4" t="str">
        <f t="shared" si="498"/>
        <v/>
      </c>
      <c r="CO698" s="4"/>
      <c r="CR698" s="33" t="str">
        <f t="shared" si="526"/>
        <v/>
      </c>
      <c r="CS698" s="4" t="str">
        <f t="shared" si="527"/>
        <v/>
      </c>
      <c r="CT698" t="str">
        <f t="shared" si="528"/>
        <v/>
      </c>
    </row>
    <row r="699" spans="2:98" x14ac:dyDescent="0.3">
      <c r="B699" s="31">
        <v>692</v>
      </c>
      <c r="C699" s="61"/>
      <c r="D699" s="60"/>
      <c r="E699" s="19" t="str">
        <f t="shared" si="481"/>
        <v/>
      </c>
      <c r="F699" s="20" t="e">
        <f t="shared" si="482"/>
        <v>#N/A</v>
      </c>
      <c r="G699" s="21" t="str">
        <f t="shared" si="483"/>
        <v/>
      </c>
      <c r="H699" s="43"/>
      <c r="I699" s="43"/>
      <c r="J699" s="23" t="str">
        <f t="shared" si="499"/>
        <v/>
      </c>
      <c r="K699" s="24" t="str">
        <f t="shared" si="484"/>
        <v/>
      </c>
      <c r="L699" s="24" t="e">
        <f t="shared" si="485"/>
        <v>#N/A</v>
      </c>
      <c r="N699" s="25" t="str">
        <f t="shared" si="500"/>
        <v/>
      </c>
      <c r="O699" s="23" t="str">
        <f t="shared" si="501"/>
        <v/>
      </c>
      <c r="P699" s="26" t="e">
        <f t="shared" si="502"/>
        <v>#N/A</v>
      </c>
      <c r="Q699" t="b">
        <f t="shared" si="486"/>
        <v>0</v>
      </c>
      <c r="R699" s="26" t="e">
        <f t="shared" si="487"/>
        <v>#N/A</v>
      </c>
      <c r="S699" s="44" t="e">
        <f t="shared" si="488"/>
        <v>#N/A</v>
      </c>
      <c r="AC699" t="str">
        <f t="shared" si="503"/>
        <v/>
      </c>
      <c r="AD699" t="str">
        <f t="shared" si="504"/>
        <v/>
      </c>
      <c r="AE699" s="4" t="str">
        <f t="shared" si="489"/>
        <v/>
      </c>
      <c r="AF699" s="4" t="e">
        <f t="shared" si="505"/>
        <v>#N/A</v>
      </c>
      <c r="AG699" s="4" t="e">
        <f t="shared" si="506"/>
        <v>#N/A</v>
      </c>
      <c r="AH699" s="4" t="e">
        <f t="shared" si="490"/>
        <v>#N/A</v>
      </c>
      <c r="AI699" t="str">
        <f t="shared" si="491"/>
        <v/>
      </c>
      <c r="AJ699" t="str">
        <f t="shared" si="492"/>
        <v/>
      </c>
      <c r="AK699" t="str">
        <f t="shared" si="493"/>
        <v/>
      </c>
      <c r="AM699" s="39"/>
      <c r="BB699" s="16" t="e">
        <f t="shared" si="507"/>
        <v>#N/A</v>
      </c>
      <c r="BC699" s="16" t="str">
        <f t="shared" si="508"/>
        <v/>
      </c>
      <c r="BD699" s="16" t="e">
        <f t="shared" si="509"/>
        <v>#N/A</v>
      </c>
      <c r="BE699" s="16" t="str">
        <f t="shared" si="510"/>
        <v/>
      </c>
      <c r="BF699" s="16" t="str">
        <f t="shared" si="511"/>
        <v/>
      </c>
      <c r="BG699" s="16" t="e">
        <f t="shared" si="512"/>
        <v>#N/A</v>
      </c>
      <c r="BH699" s="16" t="e">
        <f t="shared" si="513"/>
        <v>#N/A</v>
      </c>
      <c r="BI699" t="e">
        <f t="shared" si="514"/>
        <v>#N/A</v>
      </c>
      <c r="BJ699" t="e">
        <f t="shared" si="515"/>
        <v>#N/A</v>
      </c>
      <c r="BK699" s="4"/>
      <c r="BL699" s="28" t="str">
        <f t="shared" si="516"/>
        <v/>
      </c>
      <c r="BM699" s="28" t="str">
        <f t="shared" si="517"/>
        <v/>
      </c>
      <c r="BN699" t="str">
        <f t="shared" si="518"/>
        <v/>
      </c>
      <c r="BO699" s="4"/>
      <c r="BP699" s="4"/>
      <c r="BQ699" s="4"/>
      <c r="BR699" s="4"/>
      <c r="BS699" s="4"/>
      <c r="CC699" s="30" t="str">
        <f t="shared" si="519"/>
        <v/>
      </c>
      <c r="CD699" s="24" t="e">
        <f t="shared" si="524"/>
        <v>#N/A</v>
      </c>
      <c r="CE699" s="4" t="e">
        <f t="shared" si="525"/>
        <v>#N/A</v>
      </c>
      <c r="CF699" s="33" t="str">
        <f t="shared" si="520"/>
        <v/>
      </c>
      <c r="CG699" t="str">
        <f t="shared" si="521"/>
        <v/>
      </c>
      <c r="CH699" t="e">
        <f t="shared" si="522"/>
        <v>#N/A</v>
      </c>
      <c r="CI699" t="e">
        <f t="shared" si="523"/>
        <v>#N/A</v>
      </c>
      <c r="CJ699" s="4" t="str">
        <f t="shared" si="494"/>
        <v/>
      </c>
      <c r="CK699" s="33" t="e">
        <f t="shared" si="495"/>
        <v>#N/A</v>
      </c>
      <c r="CL699" s="4" t="e">
        <f t="shared" si="496"/>
        <v>#N/A</v>
      </c>
      <c r="CM699" s="24" t="str">
        <f t="shared" si="497"/>
        <v/>
      </c>
      <c r="CN699" s="4" t="str">
        <f t="shared" si="498"/>
        <v/>
      </c>
      <c r="CO699" s="4"/>
      <c r="CR699" s="33" t="str">
        <f t="shared" si="526"/>
        <v/>
      </c>
      <c r="CS699" s="4" t="str">
        <f t="shared" si="527"/>
        <v/>
      </c>
      <c r="CT699" t="str">
        <f t="shared" si="528"/>
        <v/>
      </c>
    </row>
    <row r="700" spans="2:98" x14ac:dyDescent="0.3">
      <c r="B700" s="31">
        <v>693</v>
      </c>
      <c r="C700" s="61"/>
      <c r="D700" s="60"/>
      <c r="E700" s="19" t="str">
        <f t="shared" si="481"/>
        <v/>
      </c>
      <c r="F700" s="20" t="e">
        <f t="shared" si="482"/>
        <v>#N/A</v>
      </c>
      <c r="G700" s="21" t="str">
        <f t="shared" si="483"/>
        <v/>
      </c>
      <c r="H700" s="43"/>
      <c r="I700" s="43"/>
      <c r="J700" s="23" t="str">
        <f t="shared" si="499"/>
        <v/>
      </c>
      <c r="K700" s="24" t="str">
        <f t="shared" si="484"/>
        <v/>
      </c>
      <c r="L700" s="24" t="e">
        <f t="shared" si="485"/>
        <v>#N/A</v>
      </c>
      <c r="N700" s="25" t="str">
        <f t="shared" si="500"/>
        <v/>
      </c>
      <c r="O700" s="23" t="str">
        <f t="shared" si="501"/>
        <v/>
      </c>
      <c r="P700" s="26" t="e">
        <f t="shared" si="502"/>
        <v>#N/A</v>
      </c>
      <c r="Q700" t="b">
        <f t="shared" si="486"/>
        <v>0</v>
      </c>
      <c r="R700" s="26" t="e">
        <f t="shared" si="487"/>
        <v>#N/A</v>
      </c>
      <c r="S700" s="44" t="e">
        <f t="shared" si="488"/>
        <v>#N/A</v>
      </c>
      <c r="AC700" t="str">
        <f t="shared" si="503"/>
        <v/>
      </c>
      <c r="AD700" t="str">
        <f t="shared" si="504"/>
        <v/>
      </c>
      <c r="AE700" s="4" t="str">
        <f t="shared" si="489"/>
        <v/>
      </c>
      <c r="AF700" s="4" t="e">
        <f t="shared" si="505"/>
        <v>#N/A</v>
      </c>
      <c r="AG700" s="4" t="e">
        <f t="shared" si="506"/>
        <v>#N/A</v>
      </c>
      <c r="AH700" s="4" t="e">
        <f t="shared" si="490"/>
        <v>#N/A</v>
      </c>
      <c r="AI700" t="str">
        <f t="shared" si="491"/>
        <v/>
      </c>
      <c r="AJ700" t="str">
        <f t="shared" si="492"/>
        <v/>
      </c>
      <c r="AK700" t="str">
        <f t="shared" si="493"/>
        <v/>
      </c>
      <c r="AM700" s="39"/>
      <c r="BB700" s="16" t="e">
        <f t="shared" si="507"/>
        <v>#N/A</v>
      </c>
      <c r="BC700" s="16" t="str">
        <f t="shared" si="508"/>
        <v/>
      </c>
      <c r="BD700" s="16" t="e">
        <f t="shared" si="509"/>
        <v>#N/A</v>
      </c>
      <c r="BE700" s="16" t="str">
        <f t="shared" si="510"/>
        <v/>
      </c>
      <c r="BF700" s="16" t="str">
        <f t="shared" si="511"/>
        <v/>
      </c>
      <c r="BG700" s="16" t="e">
        <f t="shared" si="512"/>
        <v>#N/A</v>
      </c>
      <c r="BH700" s="16" t="e">
        <f t="shared" si="513"/>
        <v>#N/A</v>
      </c>
      <c r="BI700" t="e">
        <f t="shared" si="514"/>
        <v>#N/A</v>
      </c>
      <c r="BJ700" t="e">
        <f t="shared" si="515"/>
        <v>#N/A</v>
      </c>
      <c r="BK700" s="4"/>
      <c r="BL700" s="28" t="str">
        <f t="shared" si="516"/>
        <v/>
      </c>
      <c r="BM700" s="28" t="str">
        <f t="shared" si="517"/>
        <v/>
      </c>
      <c r="BN700" t="str">
        <f t="shared" si="518"/>
        <v/>
      </c>
      <c r="BO700" s="4"/>
      <c r="BP700" s="4"/>
      <c r="BQ700" s="4"/>
      <c r="BR700" s="4"/>
      <c r="BS700" s="4"/>
      <c r="CC700" s="30" t="str">
        <f t="shared" si="519"/>
        <v/>
      </c>
      <c r="CD700" s="24" t="e">
        <f t="shared" si="524"/>
        <v>#N/A</v>
      </c>
      <c r="CE700" s="4" t="e">
        <f t="shared" si="525"/>
        <v>#N/A</v>
      </c>
      <c r="CF700" s="33" t="str">
        <f t="shared" si="520"/>
        <v/>
      </c>
      <c r="CG700" t="str">
        <f t="shared" si="521"/>
        <v/>
      </c>
      <c r="CH700" t="e">
        <f t="shared" si="522"/>
        <v>#N/A</v>
      </c>
      <c r="CI700" t="e">
        <f t="shared" si="523"/>
        <v>#N/A</v>
      </c>
      <c r="CJ700" s="4" t="str">
        <f t="shared" si="494"/>
        <v/>
      </c>
      <c r="CK700" s="33" t="e">
        <f t="shared" si="495"/>
        <v>#N/A</v>
      </c>
      <c r="CL700" s="4" t="e">
        <f t="shared" si="496"/>
        <v>#N/A</v>
      </c>
      <c r="CM700" s="24" t="str">
        <f t="shared" si="497"/>
        <v/>
      </c>
      <c r="CN700" s="4" t="str">
        <f t="shared" si="498"/>
        <v/>
      </c>
      <c r="CO700" s="4"/>
      <c r="CR700" s="33" t="str">
        <f t="shared" si="526"/>
        <v/>
      </c>
      <c r="CS700" s="4" t="str">
        <f t="shared" si="527"/>
        <v/>
      </c>
      <c r="CT700" t="str">
        <f t="shared" si="528"/>
        <v/>
      </c>
    </row>
    <row r="701" spans="2:98" x14ac:dyDescent="0.3">
      <c r="B701" s="31">
        <v>694</v>
      </c>
      <c r="C701" s="61"/>
      <c r="D701" s="60"/>
      <c r="E701" s="19" t="str">
        <f t="shared" si="481"/>
        <v/>
      </c>
      <c r="F701" s="20" t="e">
        <f t="shared" si="482"/>
        <v>#N/A</v>
      </c>
      <c r="G701" s="21" t="str">
        <f t="shared" si="483"/>
        <v/>
      </c>
      <c r="H701" s="43"/>
      <c r="I701" s="43"/>
      <c r="J701" s="23" t="str">
        <f t="shared" si="499"/>
        <v/>
      </c>
      <c r="K701" s="24" t="str">
        <f t="shared" si="484"/>
        <v/>
      </c>
      <c r="L701" s="24" t="e">
        <f t="shared" si="485"/>
        <v>#N/A</v>
      </c>
      <c r="N701" s="25" t="str">
        <f t="shared" si="500"/>
        <v/>
      </c>
      <c r="O701" s="23" t="str">
        <f t="shared" si="501"/>
        <v/>
      </c>
      <c r="P701" s="26" t="e">
        <f t="shared" si="502"/>
        <v>#N/A</v>
      </c>
      <c r="Q701" t="b">
        <f t="shared" si="486"/>
        <v>0</v>
      </c>
      <c r="R701" s="26" t="e">
        <f t="shared" si="487"/>
        <v>#N/A</v>
      </c>
      <c r="S701" s="44" t="e">
        <f t="shared" si="488"/>
        <v>#N/A</v>
      </c>
      <c r="AC701" t="str">
        <f t="shared" si="503"/>
        <v/>
      </c>
      <c r="AD701" t="str">
        <f t="shared" si="504"/>
        <v/>
      </c>
      <c r="AE701" s="4" t="str">
        <f t="shared" si="489"/>
        <v/>
      </c>
      <c r="AF701" s="4" t="e">
        <f t="shared" si="505"/>
        <v>#N/A</v>
      </c>
      <c r="AG701" s="4" t="e">
        <f t="shared" si="506"/>
        <v>#N/A</v>
      </c>
      <c r="AH701" s="4" t="e">
        <f t="shared" si="490"/>
        <v>#N/A</v>
      </c>
      <c r="AI701" t="str">
        <f t="shared" si="491"/>
        <v/>
      </c>
      <c r="AJ701" t="str">
        <f t="shared" si="492"/>
        <v/>
      </c>
      <c r="AK701" t="str">
        <f t="shared" si="493"/>
        <v/>
      </c>
      <c r="AM701" s="39"/>
      <c r="BB701" s="16" t="e">
        <f t="shared" si="507"/>
        <v>#N/A</v>
      </c>
      <c r="BC701" s="16" t="str">
        <f t="shared" si="508"/>
        <v/>
      </c>
      <c r="BD701" s="16" t="e">
        <f t="shared" si="509"/>
        <v>#N/A</v>
      </c>
      <c r="BE701" s="16" t="str">
        <f t="shared" si="510"/>
        <v/>
      </c>
      <c r="BF701" s="16" t="str">
        <f t="shared" si="511"/>
        <v/>
      </c>
      <c r="BG701" s="16" t="e">
        <f t="shared" si="512"/>
        <v>#N/A</v>
      </c>
      <c r="BH701" s="16" t="e">
        <f t="shared" si="513"/>
        <v>#N/A</v>
      </c>
      <c r="BI701" t="e">
        <f t="shared" si="514"/>
        <v>#N/A</v>
      </c>
      <c r="BJ701" t="e">
        <f t="shared" si="515"/>
        <v>#N/A</v>
      </c>
      <c r="BK701" s="4"/>
      <c r="BL701" s="28" t="str">
        <f t="shared" si="516"/>
        <v/>
      </c>
      <c r="BM701" s="28" t="str">
        <f t="shared" si="517"/>
        <v/>
      </c>
      <c r="BN701" t="str">
        <f t="shared" si="518"/>
        <v/>
      </c>
      <c r="BO701" s="4"/>
      <c r="BP701" s="4"/>
      <c r="BQ701" s="4"/>
      <c r="BR701" s="4"/>
      <c r="BS701" s="4"/>
      <c r="CC701" s="30" t="str">
        <f t="shared" si="519"/>
        <v/>
      </c>
      <c r="CD701" s="24" t="e">
        <f t="shared" si="524"/>
        <v>#N/A</v>
      </c>
      <c r="CE701" s="4" t="e">
        <f t="shared" si="525"/>
        <v>#N/A</v>
      </c>
      <c r="CF701" s="33" t="str">
        <f t="shared" si="520"/>
        <v/>
      </c>
      <c r="CG701" t="str">
        <f t="shared" si="521"/>
        <v/>
      </c>
      <c r="CH701" t="e">
        <f t="shared" si="522"/>
        <v>#N/A</v>
      </c>
      <c r="CI701" t="e">
        <f t="shared" si="523"/>
        <v>#N/A</v>
      </c>
      <c r="CJ701" s="4" t="str">
        <f t="shared" si="494"/>
        <v/>
      </c>
      <c r="CK701" s="33" t="e">
        <f t="shared" si="495"/>
        <v>#N/A</v>
      </c>
      <c r="CL701" s="4" t="e">
        <f t="shared" si="496"/>
        <v>#N/A</v>
      </c>
      <c r="CM701" s="24" t="str">
        <f t="shared" si="497"/>
        <v/>
      </c>
      <c r="CN701" s="4" t="str">
        <f t="shared" si="498"/>
        <v/>
      </c>
      <c r="CO701" s="4"/>
      <c r="CR701" s="33" t="str">
        <f t="shared" si="526"/>
        <v/>
      </c>
      <c r="CS701" s="4" t="str">
        <f t="shared" si="527"/>
        <v/>
      </c>
      <c r="CT701" t="str">
        <f t="shared" si="528"/>
        <v/>
      </c>
    </row>
    <row r="702" spans="2:98" x14ac:dyDescent="0.3">
      <c r="B702" s="31">
        <v>695</v>
      </c>
      <c r="C702" s="61"/>
      <c r="D702" s="60"/>
      <c r="E702" s="19" t="str">
        <f t="shared" si="481"/>
        <v/>
      </c>
      <c r="F702" s="20" t="e">
        <f t="shared" si="482"/>
        <v>#N/A</v>
      </c>
      <c r="G702" s="21" t="str">
        <f t="shared" si="483"/>
        <v/>
      </c>
      <c r="H702" s="43"/>
      <c r="I702" s="43"/>
      <c r="J702" s="23" t="str">
        <f t="shared" si="499"/>
        <v/>
      </c>
      <c r="K702" s="24" t="str">
        <f t="shared" si="484"/>
        <v/>
      </c>
      <c r="L702" s="24" t="e">
        <f t="shared" si="485"/>
        <v>#N/A</v>
      </c>
      <c r="N702" s="25" t="str">
        <f t="shared" si="500"/>
        <v/>
      </c>
      <c r="O702" s="23" t="str">
        <f t="shared" si="501"/>
        <v/>
      </c>
      <c r="P702" s="26" t="e">
        <f t="shared" si="502"/>
        <v>#N/A</v>
      </c>
      <c r="Q702" t="b">
        <f t="shared" si="486"/>
        <v>0</v>
      </c>
      <c r="R702" s="26" t="e">
        <f t="shared" si="487"/>
        <v>#N/A</v>
      </c>
      <c r="S702" s="44" t="e">
        <f t="shared" si="488"/>
        <v>#N/A</v>
      </c>
      <c r="AC702" t="str">
        <f t="shared" si="503"/>
        <v/>
      </c>
      <c r="AD702" t="str">
        <f t="shared" si="504"/>
        <v/>
      </c>
      <c r="AE702" s="4" t="str">
        <f t="shared" si="489"/>
        <v/>
      </c>
      <c r="AF702" s="4" t="e">
        <f t="shared" si="505"/>
        <v>#N/A</v>
      </c>
      <c r="AG702" s="4" t="e">
        <f t="shared" si="506"/>
        <v>#N/A</v>
      </c>
      <c r="AH702" s="4" t="e">
        <f t="shared" si="490"/>
        <v>#N/A</v>
      </c>
      <c r="AI702" t="str">
        <f t="shared" si="491"/>
        <v/>
      </c>
      <c r="AJ702" t="str">
        <f t="shared" si="492"/>
        <v/>
      </c>
      <c r="AK702" t="str">
        <f t="shared" si="493"/>
        <v/>
      </c>
      <c r="AM702" s="39"/>
      <c r="BB702" s="16" t="e">
        <f t="shared" si="507"/>
        <v>#N/A</v>
      </c>
      <c r="BC702" s="16" t="str">
        <f t="shared" si="508"/>
        <v/>
      </c>
      <c r="BD702" s="16" t="e">
        <f t="shared" si="509"/>
        <v>#N/A</v>
      </c>
      <c r="BE702" s="16" t="str">
        <f t="shared" si="510"/>
        <v/>
      </c>
      <c r="BF702" s="16" t="str">
        <f t="shared" si="511"/>
        <v/>
      </c>
      <c r="BG702" s="16" t="e">
        <f t="shared" si="512"/>
        <v>#N/A</v>
      </c>
      <c r="BH702" s="16" t="e">
        <f t="shared" si="513"/>
        <v>#N/A</v>
      </c>
      <c r="BI702" t="e">
        <f t="shared" si="514"/>
        <v>#N/A</v>
      </c>
      <c r="BJ702" t="e">
        <f t="shared" si="515"/>
        <v>#N/A</v>
      </c>
      <c r="BK702" s="4"/>
      <c r="BL702" s="28" t="str">
        <f t="shared" si="516"/>
        <v/>
      </c>
      <c r="BM702" s="28" t="str">
        <f t="shared" si="517"/>
        <v/>
      </c>
      <c r="BN702" t="str">
        <f t="shared" si="518"/>
        <v/>
      </c>
      <c r="BO702" s="4"/>
      <c r="BP702" s="4"/>
      <c r="BQ702" s="4"/>
      <c r="BR702" s="4"/>
      <c r="BS702" s="4"/>
      <c r="CC702" s="30" t="str">
        <f t="shared" si="519"/>
        <v/>
      </c>
      <c r="CD702" s="24" t="e">
        <f t="shared" si="524"/>
        <v>#N/A</v>
      </c>
      <c r="CE702" s="4" t="e">
        <f t="shared" si="525"/>
        <v>#N/A</v>
      </c>
      <c r="CF702" s="33" t="str">
        <f t="shared" si="520"/>
        <v/>
      </c>
      <c r="CG702" t="str">
        <f t="shared" si="521"/>
        <v/>
      </c>
      <c r="CH702" t="e">
        <f t="shared" si="522"/>
        <v>#N/A</v>
      </c>
      <c r="CI702" t="e">
        <f t="shared" si="523"/>
        <v>#N/A</v>
      </c>
      <c r="CJ702" s="4" t="str">
        <f t="shared" si="494"/>
        <v/>
      </c>
      <c r="CK702" s="33" t="e">
        <f t="shared" si="495"/>
        <v>#N/A</v>
      </c>
      <c r="CL702" s="4" t="e">
        <f t="shared" si="496"/>
        <v>#N/A</v>
      </c>
      <c r="CM702" s="24" t="str">
        <f t="shared" si="497"/>
        <v/>
      </c>
      <c r="CN702" s="4" t="str">
        <f t="shared" si="498"/>
        <v/>
      </c>
      <c r="CO702" s="4"/>
      <c r="CR702" s="33" t="str">
        <f t="shared" si="526"/>
        <v/>
      </c>
      <c r="CS702" s="4" t="str">
        <f t="shared" si="527"/>
        <v/>
      </c>
      <c r="CT702" t="str">
        <f t="shared" si="528"/>
        <v/>
      </c>
    </row>
    <row r="703" spans="2:98" x14ac:dyDescent="0.3">
      <c r="B703" s="31">
        <v>696</v>
      </c>
      <c r="C703" s="61"/>
      <c r="D703" s="60"/>
      <c r="E703" s="19" t="str">
        <f t="shared" si="481"/>
        <v/>
      </c>
      <c r="F703" s="20" t="e">
        <f t="shared" si="482"/>
        <v>#N/A</v>
      </c>
      <c r="G703" s="21" t="str">
        <f t="shared" si="483"/>
        <v/>
      </c>
      <c r="H703" s="43"/>
      <c r="I703" s="43"/>
      <c r="J703" s="23" t="str">
        <f t="shared" si="499"/>
        <v/>
      </c>
      <c r="K703" s="24" t="str">
        <f t="shared" si="484"/>
        <v/>
      </c>
      <c r="L703" s="24" t="e">
        <f t="shared" si="485"/>
        <v>#N/A</v>
      </c>
      <c r="N703" s="25" t="str">
        <f t="shared" si="500"/>
        <v/>
      </c>
      <c r="O703" s="23" t="str">
        <f t="shared" si="501"/>
        <v/>
      </c>
      <c r="P703" s="26" t="e">
        <f t="shared" si="502"/>
        <v>#N/A</v>
      </c>
      <c r="Q703" t="b">
        <f t="shared" si="486"/>
        <v>0</v>
      </c>
      <c r="R703" s="26" t="e">
        <f t="shared" si="487"/>
        <v>#N/A</v>
      </c>
      <c r="S703" s="44" t="e">
        <f t="shared" si="488"/>
        <v>#N/A</v>
      </c>
      <c r="AC703" t="str">
        <f t="shared" si="503"/>
        <v/>
      </c>
      <c r="AD703" t="str">
        <f t="shared" si="504"/>
        <v/>
      </c>
      <c r="AE703" s="4" t="str">
        <f t="shared" si="489"/>
        <v/>
      </c>
      <c r="AF703" s="4" t="e">
        <f t="shared" si="505"/>
        <v>#N/A</v>
      </c>
      <c r="AG703" s="4" t="e">
        <f t="shared" si="506"/>
        <v>#N/A</v>
      </c>
      <c r="AH703" s="4" t="e">
        <f t="shared" si="490"/>
        <v>#N/A</v>
      </c>
      <c r="AI703" t="str">
        <f t="shared" si="491"/>
        <v/>
      </c>
      <c r="AJ703" t="str">
        <f t="shared" si="492"/>
        <v/>
      </c>
      <c r="AK703" t="str">
        <f t="shared" si="493"/>
        <v/>
      </c>
      <c r="AM703" s="39"/>
      <c r="BB703" s="16" t="e">
        <f t="shared" si="507"/>
        <v>#N/A</v>
      </c>
      <c r="BC703" s="16" t="str">
        <f t="shared" si="508"/>
        <v/>
      </c>
      <c r="BD703" s="16" t="e">
        <f t="shared" si="509"/>
        <v>#N/A</v>
      </c>
      <c r="BE703" s="16" t="str">
        <f t="shared" si="510"/>
        <v/>
      </c>
      <c r="BF703" s="16" t="str">
        <f t="shared" si="511"/>
        <v/>
      </c>
      <c r="BG703" s="16" t="e">
        <f t="shared" si="512"/>
        <v>#N/A</v>
      </c>
      <c r="BH703" s="16" t="e">
        <f t="shared" si="513"/>
        <v>#N/A</v>
      </c>
      <c r="BI703" t="e">
        <f t="shared" si="514"/>
        <v>#N/A</v>
      </c>
      <c r="BJ703" t="e">
        <f t="shared" si="515"/>
        <v>#N/A</v>
      </c>
      <c r="BK703" s="4"/>
      <c r="BL703" s="28" t="str">
        <f t="shared" si="516"/>
        <v/>
      </c>
      <c r="BM703" s="28" t="str">
        <f t="shared" si="517"/>
        <v/>
      </c>
      <c r="BN703" t="str">
        <f t="shared" si="518"/>
        <v/>
      </c>
      <c r="BO703" s="4"/>
      <c r="BP703" s="4"/>
      <c r="BQ703" s="4"/>
      <c r="BR703" s="4"/>
      <c r="BS703" s="4"/>
      <c r="CC703" s="30" t="str">
        <f t="shared" si="519"/>
        <v/>
      </c>
      <c r="CD703" s="24" t="e">
        <f t="shared" si="524"/>
        <v>#N/A</v>
      </c>
      <c r="CE703" s="4" t="e">
        <f t="shared" si="525"/>
        <v>#N/A</v>
      </c>
      <c r="CF703" s="33" t="str">
        <f t="shared" si="520"/>
        <v/>
      </c>
      <c r="CG703" t="str">
        <f t="shared" si="521"/>
        <v/>
      </c>
      <c r="CH703" t="e">
        <f t="shared" si="522"/>
        <v>#N/A</v>
      </c>
      <c r="CI703" t="e">
        <f t="shared" si="523"/>
        <v>#N/A</v>
      </c>
      <c r="CJ703" s="4" t="str">
        <f t="shared" si="494"/>
        <v/>
      </c>
      <c r="CK703" s="33" t="e">
        <f t="shared" si="495"/>
        <v>#N/A</v>
      </c>
      <c r="CL703" s="4" t="e">
        <f t="shared" si="496"/>
        <v>#N/A</v>
      </c>
      <c r="CM703" s="24" t="str">
        <f t="shared" si="497"/>
        <v/>
      </c>
      <c r="CN703" s="4" t="str">
        <f t="shared" si="498"/>
        <v/>
      </c>
      <c r="CO703" s="4"/>
      <c r="CR703" s="33" t="str">
        <f t="shared" si="526"/>
        <v/>
      </c>
      <c r="CS703" s="4" t="str">
        <f t="shared" si="527"/>
        <v/>
      </c>
      <c r="CT703" t="str">
        <f t="shared" si="528"/>
        <v/>
      </c>
    </row>
    <row r="704" spans="2:98" x14ac:dyDescent="0.3">
      <c r="B704" s="31">
        <v>697</v>
      </c>
      <c r="C704" s="61"/>
      <c r="D704" s="60"/>
      <c r="E704" s="19" t="str">
        <f t="shared" si="481"/>
        <v/>
      </c>
      <c r="F704" s="20" t="e">
        <f t="shared" si="482"/>
        <v>#N/A</v>
      </c>
      <c r="G704" s="21" t="str">
        <f t="shared" si="483"/>
        <v/>
      </c>
      <c r="H704" s="43"/>
      <c r="I704" s="43"/>
      <c r="J704" s="23" t="str">
        <f t="shared" si="499"/>
        <v/>
      </c>
      <c r="K704" s="24" t="str">
        <f t="shared" si="484"/>
        <v/>
      </c>
      <c r="L704" s="24" t="e">
        <f t="shared" si="485"/>
        <v>#N/A</v>
      </c>
      <c r="N704" s="25" t="str">
        <f t="shared" si="500"/>
        <v/>
      </c>
      <c r="O704" s="23" t="str">
        <f t="shared" si="501"/>
        <v/>
      </c>
      <c r="P704" s="26" t="e">
        <f t="shared" si="502"/>
        <v>#N/A</v>
      </c>
      <c r="Q704" t="b">
        <f t="shared" si="486"/>
        <v>0</v>
      </c>
      <c r="R704" s="26" t="e">
        <f t="shared" si="487"/>
        <v>#N/A</v>
      </c>
      <c r="S704" s="44" t="e">
        <f t="shared" si="488"/>
        <v>#N/A</v>
      </c>
      <c r="AC704" t="str">
        <f t="shared" si="503"/>
        <v/>
      </c>
      <c r="AD704" t="str">
        <f t="shared" si="504"/>
        <v/>
      </c>
      <c r="AE704" s="4" t="str">
        <f t="shared" si="489"/>
        <v/>
      </c>
      <c r="AF704" s="4" t="e">
        <f t="shared" si="505"/>
        <v>#N/A</v>
      </c>
      <c r="AG704" s="4" t="e">
        <f t="shared" si="506"/>
        <v>#N/A</v>
      </c>
      <c r="AH704" s="4" t="e">
        <f t="shared" si="490"/>
        <v>#N/A</v>
      </c>
      <c r="AI704" t="str">
        <f t="shared" si="491"/>
        <v/>
      </c>
      <c r="AJ704" t="str">
        <f t="shared" si="492"/>
        <v/>
      </c>
      <c r="AK704" t="str">
        <f t="shared" si="493"/>
        <v/>
      </c>
      <c r="AM704" s="39"/>
      <c r="BB704" s="16" t="e">
        <f t="shared" si="507"/>
        <v>#N/A</v>
      </c>
      <c r="BC704" s="16" t="str">
        <f t="shared" si="508"/>
        <v/>
      </c>
      <c r="BD704" s="16" t="e">
        <f t="shared" si="509"/>
        <v>#N/A</v>
      </c>
      <c r="BE704" s="16" t="str">
        <f t="shared" si="510"/>
        <v/>
      </c>
      <c r="BF704" s="16" t="str">
        <f t="shared" si="511"/>
        <v/>
      </c>
      <c r="BG704" s="16" t="e">
        <f t="shared" si="512"/>
        <v>#N/A</v>
      </c>
      <c r="BH704" s="16" t="e">
        <f t="shared" si="513"/>
        <v>#N/A</v>
      </c>
      <c r="BI704" t="e">
        <f t="shared" si="514"/>
        <v>#N/A</v>
      </c>
      <c r="BJ704" t="e">
        <f t="shared" si="515"/>
        <v>#N/A</v>
      </c>
      <c r="BK704" s="4"/>
      <c r="BL704" s="28" t="str">
        <f t="shared" si="516"/>
        <v/>
      </c>
      <c r="BM704" s="28" t="str">
        <f t="shared" si="517"/>
        <v/>
      </c>
      <c r="BN704" t="str">
        <f t="shared" si="518"/>
        <v/>
      </c>
      <c r="BO704" s="4"/>
      <c r="BP704" s="4"/>
      <c r="BQ704" s="4"/>
      <c r="BR704" s="4"/>
      <c r="BS704" s="4"/>
      <c r="CC704" s="30" t="str">
        <f t="shared" si="519"/>
        <v/>
      </c>
      <c r="CD704" s="24" t="e">
        <f t="shared" si="524"/>
        <v>#N/A</v>
      </c>
      <c r="CE704" s="4" t="e">
        <f t="shared" si="525"/>
        <v>#N/A</v>
      </c>
      <c r="CF704" s="33" t="str">
        <f t="shared" si="520"/>
        <v/>
      </c>
      <c r="CG704" t="str">
        <f t="shared" si="521"/>
        <v/>
      </c>
      <c r="CH704" t="e">
        <f t="shared" si="522"/>
        <v>#N/A</v>
      </c>
      <c r="CI704" t="e">
        <f t="shared" si="523"/>
        <v>#N/A</v>
      </c>
      <c r="CJ704" s="4" t="str">
        <f t="shared" si="494"/>
        <v/>
      </c>
      <c r="CK704" s="33" t="e">
        <f t="shared" si="495"/>
        <v>#N/A</v>
      </c>
      <c r="CL704" s="4" t="e">
        <f t="shared" si="496"/>
        <v>#N/A</v>
      </c>
      <c r="CM704" s="24" t="str">
        <f t="shared" si="497"/>
        <v/>
      </c>
      <c r="CN704" s="4" t="str">
        <f t="shared" si="498"/>
        <v/>
      </c>
      <c r="CO704" s="4"/>
      <c r="CR704" s="33" t="str">
        <f t="shared" si="526"/>
        <v/>
      </c>
      <c r="CS704" s="4" t="str">
        <f t="shared" si="527"/>
        <v/>
      </c>
      <c r="CT704" t="str">
        <f t="shared" si="528"/>
        <v/>
      </c>
    </row>
    <row r="705" spans="2:98" x14ac:dyDescent="0.3">
      <c r="B705" s="31">
        <v>698</v>
      </c>
      <c r="C705" s="61"/>
      <c r="D705" s="60"/>
      <c r="E705" s="19" t="str">
        <f t="shared" si="481"/>
        <v/>
      </c>
      <c r="F705" s="20" t="e">
        <f t="shared" si="482"/>
        <v>#N/A</v>
      </c>
      <c r="G705" s="21" t="str">
        <f t="shared" si="483"/>
        <v/>
      </c>
      <c r="H705" s="43"/>
      <c r="I705" s="43"/>
      <c r="J705" s="23" t="str">
        <f t="shared" si="499"/>
        <v/>
      </c>
      <c r="K705" s="24" t="str">
        <f t="shared" si="484"/>
        <v/>
      </c>
      <c r="L705" s="24" t="e">
        <f t="shared" si="485"/>
        <v>#N/A</v>
      </c>
      <c r="N705" s="25" t="str">
        <f t="shared" si="500"/>
        <v/>
      </c>
      <c r="O705" s="23" t="str">
        <f t="shared" si="501"/>
        <v/>
      </c>
      <c r="P705" s="26" t="e">
        <f t="shared" si="502"/>
        <v>#N/A</v>
      </c>
      <c r="Q705" t="b">
        <f t="shared" si="486"/>
        <v>0</v>
      </c>
      <c r="R705" s="26" t="e">
        <f t="shared" si="487"/>
        <v>#N/A</v>
      </c>
      <c r="S705" s="44" t="e">
        <f t="shared" si="488"/>
        <v>#N/A</v>
      </c>
      <c r="AC705" t="str">
        <f t="shared" si="503"/>
        <v/>
      </c>
      <c r="AD705" t="str">
        <f t="shared" si="504"/>
        <v/>
      </c>
      <c r="AE705" s="4" t="str">
        <f t="shared" si="489"/>
        <v/>
      </c>
      <c r="AF705" s="4" t="e">
        <f t="shared" si="505"/>
        <v>#N/A</v>
      </c>
      <c r="AG705" s="4" t="e">
        <f t="shared" si="506"/>
        <v>#N/A</v>
      </c>
      <c r="AH705" s="4" t="e">
        <f t="shared" si="490"/>
        <v>#N/A</v>
      </c>
      <c r="AI705" t="str">
        <f t="shared" si="491"/>
        <v/>
      </c>
      <c r="AJ705" t="str">
        <f t="shared" si="492"/>
        <v/>
      </c>
      <c r="AK705" t="str">
        <f t="shared" si="493"/>
        <v/>
      </c>
      <c r="AM705" s="39"/>
      <c r="BB705" s="16" t="e">
        <f t="shared" si="507"/>
        <v>#N/A</v>
      </c>
      <c r="BC705" s="16" t="str">
        <f t="shared" si="508"/>
        <v/>
      </c>
      <c r="BD705" s="16" t="e">
        <f t="shared" si="509"/>
        <v>#N/A</v>
      </c>
      <c r="BE705" s="16" t="str">
        <f t="shared" si="510"/>
        <v/>
      </c>
      <c r="BF705" s="16" t="str">
        <f t="shared" si="511"/>
        <v/>
      </c>
      <c r="BG705" s="16" t="e">
        <f t="shared" si="512"/>
        <v>#N/A</v>
      </c>
      <c r="BH705" s="16" t="e">
        <f t="shared" si="513"/>
        <v>#N/A</v>
      </c>
      <c r="BI705" t="e">
        <f t="shared" si="514"/>
        <v>#N/A</v>
      </c>
      <c r="BJ705" t="e">
        <f t="shared" si="515"/>
        <v>#N/A</v>
      </c>
      <c r="BK705" s="4"/>
      <c r="BL705" s="28" t="str">
        <f t="shared" si="516"/>
        <v/>
      </c>
      <c r="BM705" s="28" t="str">
        <f t="shared" si="517"/>
        <v/>
      </c>
      <c r="BN705" t="str">
        <f t="shared" si="518"/>
        <v/>
      </c>
      <c r="BO705" s="4"/>
      <c r="BP705" s="4"/>
      <c r="BQ705" s="4"/>
      <c r="BR705" s="4"/>
      <c r="BS705" s="4"/>
      <c r="CC705" s="30" t="str">
        <f t="shared" si="519"/>
        <v/>
      </c>
      <c r="CD705" s="24" t="e">
        <f t="shared" si="524"/>
        <v>#N/A</v>
      </c>
      <c r="CE705" s="4" t="e">
        <f t="shared" si="525"/>
        <v>#N/A</v>
      </c>
      <c r="CF705" s="33" t="str">
        <f t="shared" si="520"/>
        <v/>
      </c>
      <c r="CG705" t="str">
        <f t="shared" si="521"/>
        <v/>
      </c>
      <c r="CH705" t="e">
        <f t="shared" si="522"/>
        <v>#N/A</v>
      </c>
      <c r="CI705" t="e">
        <f t="shared" si="523"/>
        <v>#N/A</v>
      </c>
      <c r="CJ705" s="4" t="str">
        <f t="shared" si="494"/>
        <v/>
      </c>
      <c r="CK705" s="33" t="e">
        <f t="shared" si="495"/>
        <v>#N/A</v>
      </c>
      <c r="CL705" s="4" t="e">
        <f t="shared" si="496"/>
        <v>#N/A</v>
      </c>
      <c r="CM705" s="24" t="str">
        <f t="shared" si="497"/>
        <v/>
      </c>
      <c r="CN705" s="4" t="str">
        <f t="shared" si="498"/>
        <v/>
      </c>
      <c r="CO705" s="4"/>
      <c r="CR705" s="33" t="str">
        <f t="shared" si="526"/>
        <v/>
      </c>
      <c r="CS705" s="4" t="str">
        <f t="shared" si="527"/>
        <v/>
      </c>
      <c r="CT705" t="str">
        <f t="shared" si="528"/>
        <v/>
      </c>
    </row>
    <row r="706" spans="2:98" x14ac:dyDescent="0.3">
      <c r="B706" s="31">
        <v>699</v>
      </c>
      <c r="C706" s="61"/>
      <c r="D706" s="60"/>
      <c r="E706" s="19" t="str">
        <f t="shared" ref="E706:E769" si="529">IF(C706&gt;0,C706-C705,"")</f>
        <v/>
      </c>
      <c r="F706" s="20" t="e">
        <f t="shared" ref="F706:F769" si="530">IF(ISNUMBER(D706),((C706^0.5+C705^0.5)/2)^2,NA())</f>
        <v>#N/A</v>
      </c>
      <c r="G706" s="21" t="str">
        <f t="shared" ref="G706:G769" si="531">IF(ISNUMBER(C706),($D706-$D705)/(C706-C705),"")</f>
        <v/>
      </c>
      <c r="H706" s="43"/>
      <c r="I706" s="43"/>
      <c r="J706" s="23" t="str">
        <f t="shared" si="499"/>
        <v/>
      </c>
      <c r="K706" s="24" t="str">
        <f t="shared" ref="K706:K769" si="532">IF(ISNUMBER(C706),100*ABS((D706-J706)/D706),"")</f>
        <v/>
      </c>
      <c r="L706" s="24" t="e">
        <f t="shared" ref="L706:L769" si="533">IF(K706&gt;2,NA(),K706)</f>
        <v>#N/A</v>
      </c>
      <c r="N706" s="25" t="str">
        <f t="shared" si="500"/>
        <v/>
      </c>
      <c r="O706" s="23" t="str">
        <f t="shared" si="501"/>
        <v/>
      </c>
      <c r="P706" s="26" t="e">
        <f t="shared" si="502"/>
        <v>#N/A</v>
      </c>
      <c r="Q706" t="b">
        <f t="shared" ref="Q706:Q769" si="534">K706&lt;$M$8</f>
        <v>0</v>
      </c>
      <c r="R706" s="26" t="e">
        <f t="shared" ref="R706:R769" si="535">IF(ISNUMBER(N705),F706,NA())</f>
        <v>#N/A</v>
      </c>
      <c r="S706" s="44" t="e">
        <f t="shared" ref="S706:S769" si="536">IF(ISNUMBER(N705),G706,NA())</f>
        <v>#N/A</v>
      </c>
      <c r="AC706" t="str">
        <f t="shared" si="503"/>
        <v/>
      </c>
      <c r="AD706" t="str">
        <f t="shared" si="504"/>
        <v/>
      </c>
      <c r="AE706" s="4" t="str">
        <f t="shared" ref="AE706:AE769" si="537">IF(ISNUMBER(AD706),AD706^0.5,"")</f>
        <v/>
      </c>
      <c r="AF706" s="4" t="e">
        <f t="shared" si="505"/>
        <v>#N/A</v>
      </c>
      <c r="AG706" s="4" t="e">
        <f t="shared" si="506"/>
        <v>#N/A</v>
      </c>
      <c r="AH706" s="4" t="e">
        <f t="shared" ref="AH706:AH769" si="538">IF(ISNUMBER(AD706),AD706^0.5,NA())</f>
        <v>#N/A</v>
      </c>
      <c r="AI706" t="str">
        <f t="shared" ref="AI706:AI769" si="539">IF(ISNUMBER(AF706),$AM$8*AE706+$AN$8*AD706,"")</f>
        <v/>
      </c>
      <c r="AJ706" t="str">
        <f t="shared" ref="AJ706:AJ769" si="540">IF(ISNUMBER(AF706),AF706^2,"")</f>
        <v/>
      </c>
      <c r="AK706" t="str">
        <f t="shared" ref="AK706:AK769" si="541">IF(ISNUMBER(AF706),(AF706-AI706)^2,"")</f>
        <v/>
      </c>
      <c r="AM706" s="39"/>
      <c r="BB706" s="16" t="e">
        <f t="shared" si="507"/>
        <v>#N/A</v>
      </c>
      <c r="BC706" s="16" t="str">
        <f t="shared" si="508"/>
        <v/>
      </c>
      <c r="BD706" s="16" t="e">
        <f t="shared" si="509"/>
        <v>#N/A</v>
      </c>
      <c r="BE706" s="16" t="str">
        <f t="shared" si="510"/>
        <v/>
      </c>
      <c r="BF706" s="16" t="str">
        <f t="shared" si="511"/>
        <v/>
      </c>
      <c r="BG706" s="16" t="e">
        <f t="shared" si="512"/>
        <v>#N/A</v>
      </c>
      <c r="BH706" s="16" t="e">
        <f t="shared" si="513"/>
        <v>#N/A</v>
      </c>
      <c r="BI706" t="e">
        <f t="shared" si="514"/>
        <v>#N/A</v>
      </c>
      <c r="BJ706" t="e">
        <f t="shared" si="515"/>
        <v>#N/A</v>
      </c>
      <c r="BK706" s="4"/>
      <c r="BL706" s="28" t="str">
        <f t="shared" si="516"/>
        <v/>
      </c>
      <c r="BM706" s="28" t="str">
        <f t="shared" si="517"/>
        <v/>
      </c>
      <c r="BN706" t="str">
        <f t="shared" si="518"/>
        <v/>
      </c>
      <c r="BO706" s="4"/>
      <c r="BP706" s="4"/>
      <c r="BQ706" s="4"/>
      <c r="BR706" s="4"/>
      <c r="BS706" s="4"/>
      <c r="CC706" s="30" t="str">
        <f t="shared" si="519"/>
        <v/>
      </c>
      <c r="CD706" s="24" t="e">
        <f t="shared" si="524"/>
        <v>#N/A</v>
      </c>
      <c r="CE706" s="4" t="e">
        <f t="shared" si="525"/>
        <v>#N/A</v>
      </c>
      <c r="CF706" s="33" t="str">
        <f t="shared" si="520"/>
        <v/>
      </c>
      <c r="CG706" t="str">
        <f t="shared" si="521"/>
        <v/>
      </c>
      <c r="CH706" t="e">
        <f t="shared" si="522"/>
        <v>#N/A</v>
      </c>
      <c r="CI706" t="e">
        <f t="shared" si="523"/>
        <v>#N/A</v>
      </c>
      <c r="CJ706" s="4" t="str">
        <f t="shared" ref="CJ706:CJ769" si="542">IF(ISNUMBER(CG706),CG706^0.5,"")</f>
        <v/>
      </c>
      <c r="CK706" s="33" t="e">
        <f t="shared" ref="CK706:CK769" si="543">IF(ISNUMBER(CG706),IF(CG705&gt;0,(CF706-CF705)/(CJ706-CJ705),NA()),NA())</f>
        <v>#N/A</v>
      </c>
      <c r="CL706" s="4" t="e">
        <f t="shared" ref="CL706:CL769" si="544">IF(ISNUMBER(CG706),IF(CG705&gt;0,SQRT(CG705*CG706)^0.5,NA()),NA())</f>
        <v>#N/A</v>
      </c>
      <c r="CM706" s="24" t="str">
        <f t="shared" ref="CM706:CM769" si="545">IF(ISNUMBER(CG706),IF(CG705&gt;0,(CF706-CF705)/(CJ706-CJ705),""),"")</f>
        <v/>
      </c>
      <c r="CN706" s="4" t="str">
        <f t="shared" ref="CN706:CN769" si="546">IF(ISNUMBER(CG706),IF(CG705&gt;0,SQRT(CG705*CG706)^0.5,""),"")</f>
        <v/>
      </c>
      <c r="CO706" s="4"/>
      <c r="CR706" s="33" t="str">
        <f t="shared" si="526"/>
        <v/>
      </c>
      <c r="CS706" s="4" t="str">
        <f t="shared" si="527"/>
        <v/>
      </c>
      <c r="CT706" t="str">
        <f t="shared" si="528"/>
        <v/>
      </c>
    </row>
    <row r="707" spans="2:98" x14ac:dyDescent="0.3">
      <c r="B707" s="31">
        <v>700</v>
      </c>
      <c r="C707" s="61"/>
      <c r="D707" s="60"/>
      <c r="E707" s="19" t="str">
        <f t="shared" si="529"/>
        <v/>
      </c>
      <c r="F707" s="20" t="e">
        <f t="shared" si="530"/>
        <v>#N/A</v>
      </c>
      <c r="G707" s="21" t="str">
        <f t="shared" si="531"/>
        <v/>
      </c>
      <c r="H707" s="43"/>
      <c r="I707" s="43"/>
      <c r="J707" s="23" t="str">
        <f t="shared" si="499"/>
        <v/>
      </c>
      <c r="K707" s="24" t="str">
        <f t="shared" si="532"/>
        <v/>
      </c>
      <c r="L707" s="24" t="e">
        <f t="shared" si="533"/>
        <v>#N/A</v>
      </c>
      <c r="N707" s="25" t="str">
        <f t="shared" si="500"/>
        <v/>
      </c>
      <c r="O707" s="23" t="str">
        <f t="shared" si="501"/>
        <v/>
      </c>
      <c r="P707" s="26" t="e">
        <f t="shared" si="502"/>
        <v>#N/A</v>
      </c>
      <c r="Q707" t="b">
        <f t="shared" si="534"/>
        <v>0</v>
      </c>
      <c r="R707" s="26" t="e">
        <f t="shared" si="535"/>
        <v>#N/A</v>
      </c>
      <c r="S707" s="44" t="e">
        <f t="shared" si="536"/>
        <v>#N/A</v>
      </c>
      <c r="AC707" t="str">
        <f t="shared" si="503"/>
        <v/>
      </c>
      <c r="AD707" t="str">
        <f t="shared" si="504"/>
        <v/>
      </c>
      <c r="AE707" s="4" t="str">
        <f t="shared" si="537"/>
        <v/>
      </c>
      <c r="AF707" s="4" t="e">
        <f t="shared" si="505"/>
        <v>#N/A</v>
      </c>
      <c r="AG707" s="4" t="e">
        <f t="shared" si="506"/>
        <v>#N/A</v>
      </c>
      <c r="AH707" s="4" t="e">
        <f t="shared" si="538"/>
        <v>#N/A</v>
      </c>
      <c r="AI707" t="str">
        <f t="shared" si="539"/>
        <v/>
      </c>
      <c r="AJ707" t="str">
        <f t="shared" si="540"/>
        <v/>
      </c>
      <c r="AK707" t="str">
        <f t="shared" si="541"/>
        <v/>
      </c>
      <c r="AM707" s="39"/>
      <c r="BB707" s="16" t="e">
        <f t="shared" si="507"/>
        <v>#N/A</v>
      </c>
      <c r="BC707" s="16" t="str">
        <f t="shared" si="508"/>
        <v/>
      </c>
      <c r="BD707" s="16" t="e">
        <f t="shared" si="509"/>
        <v>#N/A</v>
      </c>
      <c r="BE707" s="16" t="str">
        <f t="shared" si="510"/>
        <v/>
      </c>
      <c r="BF707" s="16" t="str">
        <f t="shared" si="511"/>
        <v/>
      </c>
      <c r="BG707" s="16" t="e">
        <f t="shared" si="512"/>
        <v>#N/A</v>
      </c>
      <c r="BH707" s="16" t="e">
        <f t="shared" si="513"/>
        <v>#N/A</v>
      </c>
      <c r="BI707" t="e">
        <f t="shared" si="514"/>
        <v>#N/A</v>
      </c>
      <c r="BJ707" t="e">
        <f t="shared" si="515"/>
        <v>#N/A</v>
      </c>
      <c r="BK707" s="4"/>
      <c r="BL707" s="28" t="str">
        <f t="shared" si="516"/>
        <v/>
      </c>
      <c r="BM707" s="28" t="str">
        <f t="shared" si="517"/>
        <v/>
      </c>
      <c r="BN707" t="str">
        <f t="shared" si="518"/>
        <v/>
      </c>
      <c r="BO707" s="4"/>
      <c r="BP707" s="4"/>
      <c r="BQ707" s="4"/>
      <c r="BR707" s="4"/>
      <c r="BS707" s="4"/>
      <c r="CC707" s="30" t="str">
        <f t="shared" si="519"/>
        <v/>
      </c>
      <c r="CD707" s="24" t="e">
        <f t="shared" si="524"/>
        <v>#N/A</v>
      </c>
      <c r="CE707" s="4" t="e">
        <f t="shared" si="525"/>
        <v>#N/A</v>
      </c>
      <c r="CF707" s="33" t="str">
        <f t="shared" si="520"/>
        <v/>
      </c>
      <c r="CG707" t="str">
        <f t="shared" si="521"/>
        <v/>
      </c>
      <c r="CH707" t="e">
        <f t="shared" si="522"/>
        <v>#N/A</v>
      </c>
      <c r="CI707" t="e">
        <f t="shared" si="523"/>
        <v>#N/A</v>
      </c>
      <c r="CJ707" s="4" t="str">
        <f t="shared" si="542"/>
        <v/>
      </c>
      <c r="CK707" s="33" t="e">
        <f t="shared" si="543"/>
        <v>#N/A</v>
      </c>
      <c r="CL707" s="4" t="e">
        <f t="shared" si="544"/>
        <v>#N/A</v>
      </c>
      <c r="CM707" s="24" t="str">
        <f t="shared" si="545"/>
        <v/>
      </c>
      <c r="CN707" s="4" t="str">
        <f t="shared" si="546"/>
        <v/>
      </c>
      <c r="CO707" s="4"/>
      <c r="CR707" s="33" t="str">
        <f t="shared" si="526"/>
        <v/>
      </c>
      <c r="CS707" s="4" t="str">
        <f t="shared" si="527"/>
        <v/>
      </c>
      <c r="CT707" t="str">
        <f t="shared" si="528"/>
        <v/>
      </c>
    </row>
    <row r="708" spans="2:98" x14ac:dyDescent="0.3">
      <c r="B708" s="31">
        <v>701</v>
      </c>
      <c r="C708" s="61"/>
      <c r="D708" s="60"/>
      <c r="E708" s="19" t="str">
        <f t="shared" si="529"/>
        <v/>
      </c>
      <c r="F708" s="20" t="e">
        <f t="shared" si="530"/>
        <v>#N/A</v>
      </c>
      <c r="G708" s="21" t="str">
        <f t="shared" si="531"/>
        <v/>
      </c>
      <c r="H708" s="43"/>
      <c r="I708" s="43"/>
      <c r="J708" s="23" t="str">
        <f t="shared" si="499"/>
        <v/>
      </c>
      <c r="K708" s="24" t="str">
        <f t="shared" si="532"/>
        <v/>
      </c>
      <c r="L708" s="24" t="e">
        <f t="shared" si="533"/>
        <v>#N/A</v>
      </c>
      <c r="N708" s="25" t="str">
        <f t="shared" si="500"/>
        <v/>
      </c>
      <c r="O708" s="23" t="str">
        <f t="shared" si="501"/>
        <v/>
      </c>
      <c r="P708" s="26" t="e">
        <f t="shared" si="502"/>
        <v>#N/A</v>
      </c>
      <c r="Q708" t="b">
        <f t="shared" si="534"/>
        <v>0</v>
      </c>
      <c r="R708" s="26" t="e">
        <f t="shared" si="535"/>
        <v>#N/A</v>
      </c>
      <c r="S708" s="44" t="e">
        <f t="shared" si="536"/>
        <v>#N/A</v>
      </c>
      <c r="AC708" t="str">
        <f t="shared" si="503"/>
        <v/>
      </c>
      <c r="AD708" t="str">
        <f t="shared" si="504"/>
        <v/>
      </c>
      <c r="AE708" s="4" t="str">
        <f t="shared" si="537"/>
        <v/>
      </c>
      <c r="AF708" s="4" t="e">
        <f t="shared" si="505"/>
        <v>#N/A</v>
      </c>
      <c r="AG708" s="4" t="e">
        <f t="shared" si="506"/>
        <v>#N/A</v>
      </c>
      <c r="AH708" s="4" t="e">
        <f t="shared" si="538"/>
        <v>#N/A</v>
      </c>
      <c r="AI708" t="str">
        <f t="shared" si="539"/>
        <v/>
      </c>
      <c r="AJ708" t="str">
        <f t="shared" si="540"/>
        <v/>
      </c>
      <c r="AK708" t="str">
        <f t="shared" si="541"/>
        <v/>
      </c>
      <c r="AM708" s="39"/>
      <c r="BB708" s="16" t="e">
        <f t="shared" si="507"/>
        <v>#N/A</v>
      </c>
      <c r="BC708" s="16" t="str">
        <f t="shared" si="508"/>
        <v/>
      </c>
      <c r="BD708" s="16" t="e">
        <f t="shared" si="509"/>
        <v>#N/A</v>
      </c>
      <c r="BE708" s="16" t="str">
        <f t="shared" si="510"/>
        <v/>
      </c>
      <c r="BF708" s="16" t="str">
        <f t="shared" si="511"/>
        <v/>
      </c>
      <c r="BG708" s="16" t="e">
        <f t="shared" si="512"/>
        <v>#N/A</v>
      </c>
      <c r="BH708" s="16" t="e">
        <f t="shared" si="513"/>
        <v>#N/A</v>
      </c>
      <c r="BI708" t="e">
        <f t="shared" si="514"/>
        <v>#N/A</v>
      </c>
      <c r="BJ708" t="e">
        <f t="shared" si="515"/>
        <v>#N/A</v>
      </c>
      <c r="BK708" s="4"/>
      <c r="BL708" s="28" t="str">
        <f t="shared" si="516"/>
        <v/>
      </c>
      <c r="BM708" s="28" t="str">
        <f t="shared" si="517"/>
        <v/>
      </c>
      <c r="BN708" t="str">
        <f t="shared" si="518"/>
        <v/>
      </c>
      <c r="BO708" s="4"/>
      <c r="BP708" s="4"/>
      <c r="BQ708" s="4"/>
      <c r="BR708" s="4"/>
      <c r="BS708" s="4"/>
      <c r="CC708" s="30" t="str">
        <f t="shared" si="519"/>
        <v/>
      </c>
      <c r="CD708" s="24" t="e">
        <f t="shared" si="524"/>
        <v>#N/A</v>
      </c>
      <c r="CE708" s="4" t="e">
        <f t="shared" si="525"/>
        <v>#N/A</v>
      </c>
      <c r="CF708" s="33" t="str">
        <f t="shared" si="520"/>
        <v/>
      </c>
      <c r="CG708" t="str">
        <f t="shared" si="521"/>
        <v/>
      </c>
      <c r="CH708" t="e">
        <f t="shared" si="522"/>
        <v>#N/A</v>
      </c>
      <c r="CI708" t="e">
        <f t="shared" si="523"/>
        <v>#N/A</v>
      </c>
      <c r="CJ708" s="4" t="str">
        <f t="shared" si="542"/>
        <v/>
      </c>
      <c r="CK708" s="33" t="e">
        <f t="shared" si="543"/>
        <v>#N/A</v>
      </c>
      <c r="CL708" s="4" t="e">
        <f t="shared" si="544"/>
        <v>#N/A</v>
      </c>
      <c r="CM708" s="24" t="str">
        <f t="shared" si="545"/>
        <v/>
      </c>
      <c r="CN708" s="4" t="str">
        <f t="shared" si="546"/>
        <v/>
      </c>
      <c r="CO708" s="4"/>
      <c r="CR708" s="33" t="str">
        <f t="shared" si="526"/>
        <v/>
      </c>
      <c r="CS708" s="4" t="str">
        <f t="shared" si="527"/>
        <v/>
      </c>
      <c r="CT708" t="str">
        <f t="shared" si="528"/>
        <v/>
      </c>
    </row>
    <row r="709" spans="2:98" x14ac:dyDescent="0.3">
      <c r="B709" s="31">
        <v>702</v>
      </c>
      <c r="C709" s="61"/>
      <c r="D709" s="60"/>
      <c r="E709" s="19" t="str">
        <f t="shared" si="529"/>
        <v/>
      </c>
      <c r="F709" s="20" t="e">
        <f t="shared" si="530"/>
        <v>#N/A</v>
      </c>
      <c r="G709" s="21" t="str">
        <f t="shared" si="531"/>
        <v/>
      </c>
      <c r="H709" s="43"/>
      <c r="I709" s="43"/>
      <c r="J709" s="23" t="str">
        <f t="shared" si="499"/>
        <v/>
      </c>
      <c r="K709" s="24" t="str">
        <f t="shared" si="532"/>
        <v/>
      </c>
      <c r="L709" s="24" t="e">
        <f t="shared" si="533"/>
        <v>#N/A</v>
      </c>
      <c r="N709" s="25" t="str">
        <f t="shared" si="500"/>
        <v/>
      </c>
      <c r="O709" s="23" t="str">
        <f t="shared" si="501"/>
        <v/>
      </c>
      <c r="P709" s="26" t="e">
        <f t="shared" si="502"/>
        <v>#N/A</v>
      </c>
      <c r="Q709" t="b">
        <f t="shared" si="534"/>
        <v>0</v>
      </c>
      <c r="R709" s="26" t="e">
        <f t="shared" si="535"/>
        <v>#N/A</v>
      </c>
      <c r="S709" s="44" t="e">
        <f t="shared" si="536"/>
        <v>#N/A</v>
      </c>
      <c r="AC709" t="str">
        <f t="shared" si="503"/>
        <v/>
      </c>
      <c r="AD709" t="str">
        <f t="shared" si="504"/>
        <v/>
      </c>
      <c r="AE709" s="4" t="str">
        <f t="shared" si="537"/>
        <v/>
      </c>
      <c r="AF709" s="4" t="e">
        <f t="shared" si="505"/>
        <v>#N/A</v>
      </c>
      <c r="AG709" s="4" t="e">
        <f t="shared" si="506"/>
        <v>#N/A</v>
      </c>
      <c r="AH709" s="4" t="e">
        <f t="shared" si="538"/>
        <v>#N/A</v>
      </c>
      <c r="AI709" t="str">
        <f t="shared" si="539"/>
        <v/>
      </c>
      <c r="AJ709" t="str">
        <f t="shared" si="540"/>
        <v/>
      </c>
      <c r="AK709" t="str">
        <f t="shared" si="541"/>
        <v/>
      </c>
      <c r="AM709" s="39"/>
      <c r="BB709" s="16" t="e">
        <f t="shared" si="507"/>
        <v>#N/A</v>
      </c>
      <c r="BC709" s="16" t="str">
        <f t="shared" si="508"/>
        <v/>
      </c>
      <c r="BD709" s="16" t="e">
        <f t="shared" si="509"/>
        <v>#N/A</v>
      </c>
      <c r="BE709" s="16" t="str">
        <f t="shared" si="510"/>
        <v/>
      </c>
      <c r="BF709" s="16" t="str">
        <f t="shared" si="511"/>
        <v/>
      </c>
      <c r="BG709" s="16" t="e">
        <f t="shared" si="512"/>
        <v>#N/A</v>
      </c>
      <c r="BH709" s="16" t="e">
        <f t="shared" si="513"/>
        <v>#N/A</v>
      </c>
      <c r="BI709" t="e">
        <f t="shared" si="514"/>
        <v>#N/A</v>
      </c>
      <c r="BJ709" t="e">
        <f t="shared" si="515"/>
        <v>#N/A</v>
      </c>
      <c r="BK709" s="4"/>
      <c r="BL709" s="28" t="str">
        <f t="shared" si="516"/>
        <v/>
      </c>
      <c r="BM709" s="28" t="str">
        <f t="shared" si="517"/>
        <v/>
      </c>
      <c r="BN709" t="str">
        <f t="shared" si="518"/>
        <v/>
      </c>
      <c r="BO709" s="4"/>
      <c r="BP709" s="4"/>
      <c r="BQ709" s="4"/>
      <c r="BR709" s="4"/>
      <c r="BS709" s="4"/>
      <c r="CC709" s="30" t="str">
        <f t="shared" si="519"/>
        <v/>
      </c>
      <c r="CD709" s="24" t="e">
        <f t="shared" si="524"/>
        <v>#N/A</v>
      </c>
      <c r="CE709" s="4" t="e">
        <f t="shared" si="525"/>
        <v>#N/A</v>
      </c>
      <c r="CF709" s="33" t="str">
        <f t="shared" si="520"/>
        <v/>
      </c>
      <c r="CG709" t="str">
        <f t="shared" si="521"/>
        <v/>
      </c>
      <c r="CH709" t="e">
        <f t="shared" si="522"/>
        <v>#N/A</v>
      </c>
      <c r="CI709" t="e">
        <f t="shared" si="523"/>
        <v>#N/A</v>
      </c>
      <c r="CJ709" s="4" t="str">
        <f t="shared" si="542"/>
        <v/>
      </c>
      <c r="CK709" s="33" t="e">
        <f t="shared" si="543"/>
        <v>#N/A</v>
      </c>
      <c r="CL709" s="4" t="e">
        <f t="shared" si="544"/>
        <v>#N/A</v>
      </c>
      <c r="CM709" s="24" t="str">
        <f t="shared" si="545"/>
        <v/>
      </c>
      <c r="CN709" s="4" t="str">
        <f t="shared" si="546"/>
        <v/>
      </c>
      <c r="CO709" s="4"/>
      <c r="CR709" s="33" t="str">
        <f t="shared" si="526"/>
        <v/>
      </c>
      <c r="CS709" s="4" t="str">
        <f t="shared" si="527"/>
        <v/>
      </c>
      <c r="CT709" t="str">
        <f t="shared" si="528"/>
        <v/>
      </c>
    </row>
    <row r="710" spans="2:98" x14ac:dyDescent="0.3">
      <c r="B710" s="31">
        <v>703</v>
      </c>
      <c r="C710" s="61"/>
      <c r="D710" s="60"/>
      <c r="E710" s="19" t="str">
        <f t="shared" si="529"/>
        <v/>
      </c>
      <c r="F710" s="20" t="e">
        <f t="shared" si="530"/>
        <v>#N/A</v>
      </c>
      <c r="G710" s="21" t="str">
        <f t="shared" si="531"/>
        <v/>
      </c>
      <c r="H710" s="43"/>
      <c r="I710" s="43"/>
      <c r="J710" s="23" t="str">
        <f t="shared" si="499"/>
        <v/>
      </c>
      <c r="K710" s="24" t="str">
        <f t="shared" si="532"/>
        <v/>
      </c>
      <c r="L710" s="24" t="e">
        <f t="shared" si="533"/>
        <v>#N/A</v>
      </c>
      <c r="N710" s="25" t="str">
        <f t="shared" si="500"/>
        <v/>
      </c>
      <c r="O710" s="23" t="str">
        <f t="shared" si="501"/>
        <v/>
      </c>
      <c r="P710" s="26" t="e">
        <f t="shared" si="502"/>
        <v>#N/A</v>
      </c>
      <c r="Q710" t="b">
        <f t="shared" si="534"/>
        <v>0</v>
      </c>
      <c r="R710" s="26" t="e">
        <f t="shared" si="535"/>
        <v>#N/A</v>
      </c>
      <c r="S710" s="44" t="e">
        <f t="shared" si="536"/>
        <v>#N/A</v>
      </c>
      <c r="AC710" t="str">
        <f t="shared" si="503"/>
        <v/>
      </c>
      <c r="AD710" t="str">
        <f t="shared" si="504"/>
        <v/>
      </c>
      <c r="AE710" s="4" t="str">
        <f t="shared" si="537"/>
        <v/>
      </c>
      <c r="AF710" s="4" t="e">
        <f t="shared" si="505"/>
        <v>#N/A</v>
      </c>
      <c r="AG710" s="4" t="e">
        <f t="shared" si="506"/>
        <v>#N/A</v>
      </c>
      <c r="AH710" s="4" t="e">
        <f t="shared" si="538"/>
        <v>#N/A</v>
      </c>
      <c r="AI710" t="str">
        <f t="shared" si="539"/>
        <v/>
      </c>
      <c r="AJ710" t="str">
        <f t="shared" si="540"/>
        <v/>
      </c>
      <c r="AK710" t="str">
        <f t="shared" si="541"/>
        <v/>
      </c>
      <c r="AM710" s="39"/>
      <c r="BB710" s="16" t="e">
        <f t="shared" si="507"/>
        <v>#N/A</v>
      </c>
      <c r="BC710" s="16" t="str">
        <f t="shared" si="508"/>
        <v/>
      </c>
      <c r="BD710" s="16" t="e">
        <f t="shared" si="509"/>
        <v>#N/A</v>
      </c>
      <c r="BE710" s="16" t="str">
        <f t="shared" si="510"/>
        <v/>
      </c>
      <c r="BF710" s="16" t="str">
        <f t="shared" si="511"/>
        <v/>
      </c>
      <c r="BG710" s="16" t="e">
        <f t="shared" si="512"/>
        <v>#N/A</v>
      </c>
      <c r="BH710" s="16" t="e">
        <f t="shared" si="513"/>
        <v>#N/A</v>
      </c>
      <c r="BI710" t="e">
        <f t="shared" si="514"/>
        <v>#N/A</v>
      </c>
      <c r="BJ710" t="e">
        <f t="shared" si="515"/>
        <v>#N/A</v>
      </c>
      <c r="BK710" s="4"/>
      <c r="BL710" s="28" t="str">
        <f t="shared" si="516"/>
        <v/>
      </c>
      <c r="BM710" s="28" t="str">
        <f t="shared" si="517"/>
        <v/>
      </c>
      <c r="BN710" t="str">
        <f t="shared" si="518"/>
        <v/>
      </c>
      <c r="BO710" s="4"/>
      <c r="BP710" s="4"/>
      <c r="BQ710" s="4"/>
      <c r="BR710" s="4"/>
      <c r="BS710" s="4"/>
      <c r="CC710" s="30" t="str">
        <f t="shared" si="519"/>
        <v/>
      </c>
      <c r="CD710" s="24" t="e">
        <f t="shared" si="524"/>
        <v>#N/A</v>
      </c>
      <c r="CE710" s="4" t="e">
        <f t="shared" si="525"/>
        <v>#N/A</v>
      </c>
      <c r="CF710" s="33" t="str">
        <f t="shared" si="520"/>
        <v/>
      </c>
      <c r="CG710" t="str">
        <f t="shared" si="521"/>
        <v/>
      </c>
      <c r="CH710" t="e">
        <f t="shared" si="522"/>
        <v>#N/A</v>
      </c>
      <c r="CI710" t="e">
        <f t="shared" si="523"/>
        <v>#N/A</v>
      </c>
      <c r="CJ710" s="4" t="str">
        <f t="shared" si="542"/>
        <v/>
      </c>
      <c r="CK710" s="33" t="e">
        <f t="shared" si="543"/>
        <v>#N/A</v>
      </c>
      <c r="CL710" s="4" t="e">
        <f t="shared" si="544"/>
        <v>#N/A</v>
      </c>
      <c r="CM710" s="24" t="str">
        <f t="shared" si="545"/>
        <v/>
      </c>
      <c r="CN710" s="4" t="str">
        <f t="shared" si="546"/>
        <v/>
      </c>
      <c r="CO710" s="4"/>
      <c r="CR710" s="33" t="str">
        <f t="shared" si="526"/>
        <v/>
      </c>
      <c r="CS710" s="4" t="str">
        <f t="shared" si="527"/>
        <v/>
      </c>
      <c r="CT710" t="str">
        <f t="shared" si="528"/>
        <v/>
      </c>
    </row>
    <row r="711" spans="2:98" x14ac:dyDescent="0.3">
      <c r="B711" s="31">
        <v>704</v>
      </c>
      <c r="C711" s="61"/>
      <c r="D711" s="60"/>
      <c r="E711" s="19" t="str">
        <f t="shared" si="529"/>
        <v/>
      </c>
      <c r="F711" s="20" t="e">
        <f t="shared" si="530"/>
        <v>#N/A</v>
      </c>
      <c r="G711" s="21" t="str">
        <f t="shared" si="531"/>
        <v/>
      </c>
      <c r="H711" s="43"/>
      <c r="I711" s="43"/>
      <c r="J711" s="23" t="str">
        <f t="shared" si="499"/>
        <v/>
      </c>
      <c r="K711" s="24" t="str">
        <f t="shared" si="532"/>
        <v/>
      </c>
      <c r="L711" s="24" t="e">
        <f t="shared" si="533"/>
        <v>#N/A</v>
      </c>
      <c r="N711" s="25" t="str">
        <f t="shared" si="500"/>
        <v/>
      </c>
      <c r="O711" s="23" t="str">
        <f t="shared" si="501"/>
        <v/>
      </c>
      <c r="P711" s="26" t="e">
        <f t="shared" si="502"/>
        <v>#N/A</v>
      </c>
      <c r="Q711" t="b">
        <f t="shared" si="534"/>
        <v>0</v>
      </c>
      <c r="R711" s="26" t="e">
        <f t="shared" si="535"/>
        <v>#N/A</v>
      </c>
      <c r="S711" s="44" t="e">
        <f t="shared" si="536"/>
        <v>#N/A</v>
      </c>
      <c r="AC711" t="str">
        <f t="shared" si="503"/>
        <v/>
      </c>
      <c r="AD711" t="str">
        <f t="shared" si="504"/>
        <v/>
      </c>
      <c r="AE711" s="4" t="str">
        <f t="shared" si="537"/>
        <v/>
      </c>
      <c r="AF711" s="4" t="e">
        <f t="shared" si="505"/>
        <v>#N/A</v>
      </c>
      <c r="AG711" s="4" t="e">
        <f t="shared" si="506"/>
        <v>#N/A</v>
      </c>
      <c r="AH711" s="4" t="e">
        <f t="shared" si="538"/>
        <v>#N/A</v>
      </c>
      <c r="AI711" t="str">
        <f t="shared" si="539"/>
        <v/>
      </c>
      <c r="AJ711" t="str">
        <f t="shared" si="540"/>
        <v/>
      </c>
      <c r="AK711" t="str">
        <f t="shared" si="541"/>
        <v/>
      </c>
      <c r="AM711" s="39"/>
      <c r="BB711" s="16" t="e">
        <f t="shared" si="507"/>
        <v>#N/A</v>
      </c>
      <c r="BC711" s="16" t="str">
        <f t="shared" si="508"/>
        <v/>
      </c>
      <c r="BD711" s="16" t="e">
        <f t="shared" si="509"/>
        <v>#N/A</v>
      </c>
      <c r="BE711" s="16" t="str">
        <f t="shared" si="510"/>
        <v/>
      </c>
      <c r="BF711" s="16" t="str">
        <f t="shared" si="511"/>
        <v/>
      </c>
      <c r="BG711" s="16" t="e">
        <f t="shared" si="512"/>
        <v>#N/A</v>
      </c>
      <c r="BH711" s="16" t="e">
        <f t="shared" si="513"/>
        <v>#N/A</v>
      </c>
      <c r="BI711" t="e">
        <f t="shared" si="514"/>
        <v>#N/A</v>
      </c>
      <c r="BJ711" t="e">
        <f t="shared" si="515"/>
        <v>#N/A</v>
      </c>
      <c r="BK711" s="4"/>
      <c r="BL711" s="28" t="str">
        <f t="shared" si="516"/>
        <v/>
      </c>
      <c r="BM711" s="28" t="str">
        <f t="shared" si="517"/>
        <v/>
      </c>
      <c r="BN711" t="str">
        <f t="shared" si="518"/>
        <v/>
      </c>
      <c r="BO711" s="4"/>
      <c r="BP711" s="4"/>
      <c r="BQ711" s="4"/>
      <c r="BR711" s="4"/>
      <c r="BS711" s="4"/>
      <c r="CC711" s="30" t="str">
        <f t="shared" si="519"/>
        <v/>
      </c>
      <c r="CD711" s="24" t="e">
        <f t="shared" si="524"/>
        <v>#N/A</v>
      </c>
      <c r="CE711" s="4" t="e">
        <f t="shared" si="525"/>
        <v>#N/A</v>
      </c>
      <c r="CF711" s="33" t="str">
        <f t="shared" si="520"/>
        <v/>
      </c>
      <c r="CG711" t="str">
        <f t="shared" si="521"/>
        <v/>
      </c>
      <c r="CH711" t="e">
        <f t="shared" si="522"/>
        <v>#N/A</v>
      </c>
      <c r="CI711" t="e">
        <f t="shared" si="523"/>
        <v>#N/A</v>
      </c>
      <c r="CJ711" s="4" t="str">
        <f t="shared" si="542"/>
        <v/>
      </c>
      <c r="CK711" s="33" t="e">
        <f t="shared" si="543"/>
        <v>#N/A</v>
      </c>
      <c r="CL711" s="4" t="e">
        <f t="shared" si="544"/>
        <v>#N/A</v>
      </c>
      <c r="CM711" s="24" t="str">
        <f t="shared" si="545"/>
        <v/>
      </c>
      <c r="CN711" s="4" t="str">
        <f t="shared" si="546"/>
        <v/>
      </c>
      <c r="CO711" s="4"/>
      <c r="CR711" s="33" t="str">
        <f t="shared" si="526"/>
        <v/>
      </c>
      <c r="CS711" s="4" t="str">
        <f t="shared" si="527"/>
        <v/>
      </c>
      <c r="CT711" t="str">
        <f t="shared" si="528"/>
        <v/>
      </c>
    </row>
    <row r="712" spans="2:98" x14ac:dyDescent="0.3">
      <c r="B712" s="31">
        <v>705</v>
      </c>
      <c r="C712" s="61"/>
      <c r="D712" s="60"/>
      <c r="E712" s="19" t="str">
        <f t="shared" si="529"/>
        <v/>
      </c>
      <c r="F712" s="20" t="e">
        <f t="shared" si="530"/>
        <v>#N/A</v>
      </c>
      <c r="G712" s="21" t="str">
        <f t="shared" si="531"/>
        <v/>
      </c>
      <c r="H712" s="43"/>
      <c r="I712" s="43"/>
      <c r="J712" s="23" t="str">
        <f t="shared" ref="J712:J775" si="547">IF(ISNUMBER(C712),$V$51+$V$50*C712,"")</f>
        <v/>
      </c>
      <c r="K712" s="24" t="str">
        <f t="shared" si="532"/>
        <v/>
      </c>
      <c r="L712" s="24" t="e">
        <f t="shared" si="533"/>
        <v>#N/A</v>
      </c>
      <c r="N712" s="25" t="str">
        <f t="shared" ref="N712:N775" si="548">IF(C712&gt;0,IF(B712&lt;$T$9,"",C712),"")</f>
        <v/>
      </c>
      <c r="O712" s="23" t="str">
        <f t="shared" ref="O712:O775" si="549">IF(C712&gt;0,IF(B712&lt;$T$9,"",D712),"")</f>
        <v/>
      </c>
      <c r="P712" s="26" t="e">
        <f t="shared" ref="P712:P775" si="550">IF(C712&gt;0,IF(B712&lt;$T$9,NA(),D712),NA())</f>
        <v>#N/A</v>
      </c>
      <c r="Q712" t="b">
        <f t="shared" si="534"/>
        <v>0</v>
      </c>
      <c r="R712" s="26" t="e">
        <f t="shared" si="535"/>
        <v>#N/A</v>
      </c>
      <c r="S712" s="44" t="e">
        <f t="shared" si="536"/>
        <v>#N/A</v>
      </c>
      <c r="AC712" t="str">
        <f t="shared" ref="AC712:AC775" si="551">IF(ISNUMBER(C712),IF(B712&gt;$AQ$8,D712-(VLOOKUP($AQ$8,B:D,3)),0),"")</f>
        <v/>
      </c>
      <c r="AD712" t="str">
        <f t="shared" ref="AD712:AD775" si="552">IF(ISNUMBER(C712),IF(B712&gt;$AQ$8,C712-(VLOOKUP($AQ$8,B:D,2)),0),"")</f>
        <v/>
      </c>
      <c r="AE712" s="4" t="str">
        <f t="shared" si="537"/>
        <v/>
      </c>
      <c r="AF712" s="4" t="e">
        <f t="shared" ref="AF712:AF775" si="553">IF(ISNUMBER(C712),IF(B712&gt;$AQ$8,D712-(VLOOKUP($AQ$8,B:D,3)),NA()),NA())</f>
        <v>#N/A</v>
      </c>
      <c r="AG712" s="4" t="e">
        <f t="shared" ref="AG712:AG775" si="554">IF(ISNUMBER(C712),IF(B712&gt;$AQ$8,C712-(VLOOKUP($AQ$8,B:D,2)),NA()),NA())</f>
        <v>#N/A</v>
      </c>
      <c r="AH712" s="4" t="e">
        <f t="shared" si="538"/>
        <v>#N/A</v>
      </c>
      <c r="AI712" t="str">
        <f t="shared" si="539"/>
        <v/>
      </c>
      <c r="AJ712" t="str">
        <f t="shared" si="540"/>
        <v/>
      </c>
      <c r="AK712" t="str">
        <f t="shared" si="541"/>
        <v/>
      </c>
      <c r="AM712" s="39"/>
      <c r="BB712" s="16" t="e">
        <f t="shared" ref="BB712:BB775" si="555">IF(ISNUMBER(C712),D712/BC712,NA())</f>
        <v>#N/A</v>
      </c>
      <c r="BC712" s="16" t="str">
        <f t="shared" ref="BC712:BC775" si="556">IF(ISNUMBER(C712),C712^0.5,"")</f>
        <v/>
      </c>
      <c r="BD712" s="16" t="e">
        <f t="shared" ref="BD712:BD775" si="557">IF(ISNUMBER(C712),BC712,NA())</f>
        <v>#N/A</v>
      </c>
      <c r="BE712" s="16" t="str">
        <f t="shared" ref="BE712:BE775" si="558">IF(ISNUMBER(C712),IF(B712&gt;$BK$8,(D712-(VLOOKUP($BK$8,B:D,3)))/BH712,""),"")</f>
        <v/>
      </c>
      <c r="BF712" s="16" t="str">
        <f t="shared" ref="BF712:BF775" si="559">IF(ISNUMBER(C712),IF(B712&gt;$BK$8,(C712-(VLOOKUP($BK$8,B:D,2)))^0.5,""),"")</f>
        <v/>
      </c>
      <c r="BG712" s="16" t="e">
        <f t="shared" ref="BG712:BG775" si="560">IF(ISNUMBER(C712),IF(B712&gt;$BK$8,(D712-(VLOOKUP($BK$8,B:D,3)))/BH712,NA()),NA())</f>
        <v>#N/A</v>
      </c>
      <c r="BH712" s="16" t="e">
        <f t="shared" ref="BH712:BH775" si="561">IF(ISNUMBER(C712),IF(B712&gt;$BK$8,(C712-(VLOOKUP($BK$8,B:D,2)))^0.5,NA()),NA())</f>
        <v>#N/A</v>
      </c>
      <c r="BI712" t="e">
        <f t="shared" ref="BI712:BI775" si="562">IF(ISNUMBER(C712),IF(B712&gt;$BK$8,D712-(VLOOKUP($BK$8,B:D,3)),NA()),NA())</f>
        <v>#N/A</v>
      </c>
      <c r="BJ712" t="e">
        <f t="shared" ref="BJ712:BJ775" si="563">IF(ISNUMBER(C712),IF(B712&gt;$BK$8,C712-(VLOOKUP($BK$8,B:D,2)),NA()),NA())</f>
        <v>#N/A</v>
      </c>
      <c r="BK712" s="4"/>
      <c r="BL712" s="28" t="str">
        <f t="shared" ref="BL712:BL775" si="564">IF(ISNUMBER(C712),IF($B712&gt;$BK$8,$BQ$8*BF712+$BP$8,""),"")</f>
        <v/>
      </c>
      <c r="BM712" s="28" t="str">
        <f t="shared" ref="BM712:BM775" si="565">IF(ISNUMBER(C712),IF($B712&gt;$BK$8,BG712^2,""),"")</f>
        <v/>
      </c>
      <c r="BN712" t="str">
        <f t="shared" ref="BN712:BN775" si="566">IF(ISNUMBER(C712),IF($B712&gt;$BK$8,(BE712-BL712)^2,""),"")</f>
        <v/>
      </c>
      <c r="BO712" s="4"/>
      <c r="BP712" s="4"/>
      <c r="BQ712" s="4"/>
      <c r="BR712" s="4"/>
      <c r="BS712" s="4"/>
      <c r="CC712" s="30" t="str">
        <f t="shared" ref="CC712:CC775" si="567">IF(ISNUMBER(C712),C712^0.5,"")</f>
        <v/>
      </c>
      <c r="CD712" s="24" t="e">
        <f t="shared" si="524"/>
        <v>#N/A</v>
      </c>
      <c r="CE712" s="4" t="e">
        <f t="shared" si="525"/>
        <v>#N/A</v>
      </c>
      <c r="CF712" s="33" t="str">
        <f t="shared" ref="CF712:CF775" si="568">IF(ISNUMBER(C712),IF(B712&gt;$CO$8,D712-(VLOOKUP($CO$8,B:D,3)),0),"")</f>
        <v/>
      </c>
      <c r="CG712" t="str">
        <f t="shared" ref="CG712:CG775" si="569">IF(ISNUMBER(C712),IF(B712&gt;$CO$8,C712-(VLOOKUP($CO$8,B:D,2)),0),"")</f>
        <v/>
      </c>
      <c r="CH712" t="e">
        <f t="shared" ref="CH712:CH775" si="570">IF(ISNUMBER(C712),IF(B712&gt;$CO$8,D712-(VLOOKUP($CO$8,B:D,3)),NA()),NA())</f>
        <v>#N/A</v>
      </c>
      <c r="CI712" t="e">
        <f t="shared" ref="CI712:CI775" si="571">IF(ISNUMBER(C712),IF(B712&gt;$CO$8,C712-(VLOOKUP($CO$8,B:D,2)),NA()),NA())</f>
        <v>#N/A</v>
      </c>
      <c r="CJ712" s="4" t="str">
        <f t="shared" si="542"/>
        <v/>
      </c>
      <c r="CK712" s="33" t="e">
        <f t="shared" si="543"/>
        <v>#N/A</v>
      </c>
      <c r="CL712" s="4" t="e">
        <f t="shared" si="544"/>
        <v>#N/A</v>
      </c>
      <c r="CM712" s="24" t="str">
        <f t="shared" si="545"/>
        <v/>
      </c>
      <c r="CN712" s="4" t="str">
        <f t="shared" si="546"/>
        <v/>
      </c>
      <c r="CO712" s="4"/>
      <c r="CR712" s="33" t="str">
        <f t="shared" si="526"/>
        <v/>
      </c>
      <c r="CS712" s="4" t="str">
        <f t="shared" si="527"/>
        <v/>
      </c>
      <c r="CT712" t="str">
        <f t="shared" si="528"/>
        <v/>
      </c>
    </row>
    <row r="713" spans="2:98" x14ac:dyDescent="0.3">
      <c r="B713" s="31">
        <v>706</v>
      </c>
      <c r="C713" s="61"/>
      <c r="D713" s="60"/>
      <c r="E713" s="19" t="str">
        <f t="shared" si="529"/>
        <v/>
      </c>
      <c r="F713" s="20" t="e">
        <f t="shared" si="530"/>
        <v>#N/A</v>
      </c>
      <c r="G713" s="21" t="str">
        <f t="shared" si="531"/>
        <v/>
      </c>
      <c r="H713" s="43"/>
      <c r="I713" s="43"/>
      <c r="J713" s="23" t="str">
        <f t="shared" si="547"/>
        <v/>
      </c>
      <c r="K713" s="24" t="str">
        <f t="shared" si="532"/>
        <v/>
      </c>
      <c r="L713" s="24" t="e">
        <f t="shared" si="533"/>
        <v>#N/A</v>
      </c>
      <c r="N713" s="25" t="str">
        <f t="shared" si="548"/>
        <v/>
      </c>
      <c r="O713" s="23" t="str">
        <f t="shared" si="549"/>
        <v/>
      </c>
      <c r="P713" s="26" t="e">
        <f t="shared" si="550"/>
        <v>#N/A</v>
      </c>
      <c r="Q713" t="b">
        <f t="shared" si="534"/>
        <v>0</v>
      </c>
      <c r="R713" s="26" t="e">
        <f t="shared" si="535"/>
        <v>#N/A</v>
      </c>
      <c r="S713" s="44" t="e">
        <f t="shared" si="536"/>
        <v>#N/A</v>
      </c>
      <c r="AC713" t="str">
        <f t="shared" si="551"/>
        <v/>
      </c>
      <c r="AD713" t="str">
        <f t="shared" si="552"/>
        <v/>
      </c>
      <c r="AE713" s="4" t="str">
        <f t="shared" si="537"/>
        <v/>
      </c>
      <c r="AF713" s="4" t="e">
        <f t="shared" si="553"/>
        <v>#N/A</v>
      </c>
      <c r="AG713" s="4" t="e">
        <f t="shared" si="554"/>
        <v>#N/A</v>
      </c>
      <c r="AH713" s="4" t="e">
        <f t="shared" si="538"/>
        <v>#N/A</v>
      </c>
      <c r="AI713" t="str">
        <f t="shared" si="539"/>
        <v/>
      </c>
      <c r="AJ713" t="str">
        <f t="shared" si="540"/>
        <v/>
      </c>
      <c r="AK713" t="str">
        <f t="shared" si="541"/>
        <v/>
      </c>
      <c r="AM713" s="39"/>
      <c r="BB713" s="16" t="e">
        <f t="shared" si="555"/>
        <v>#N/A</v>
      </c>
      <c r="BC713" s="16" t="str">
        <f t="shared" si="556"/>
        <v/>
      </c>
      <c r="BD713" s="16" t="e">
        <f t="shared" si="557"/>
        <v>#N/A</v>
      </c>
      <c r="BE713" s="16" t="str">
        <f t="shared" si="558"/>
        <v/>
      </c>
      <c r="BF713" s="16" t="str">
        <f t="shared" si="559"/>
        <v/>
      </c>
      <c r="BG713" s="16" t="e">
        <f t="shared" si="560"/>
        <v>#N/A</v>
      </c>
      <c r="BH713" s="16" t="e">
        <f t="shared" si="561"/>
        <v>#N/A</v>
      </c>
      <c r="BI713" t="e">
        <f t="shared" si="562"/>
        <v>#N/A</v>
      </c>
      <c r="BJ713" t="e">
        <f t="shared" si="563"/>
        <v>#N/A</v>
      </c>
      <c r="BK713" s="4"/>
      <c r="BL713" s="28" t="str">
        <f t="shared" si="564"/>
        <v/>
      </c>
      <c r="BM713" s="28" t="str">
        <f t="shared" si="565"/>
        <v/>
      </c>
      <c r="BN713" t="str">
        <f t="shared" si="566"/>
        <v/>
      </c>
      <c r="BO713" s="4"/>
      <c r="BP713" s="4"/>
      <c r="BQ713" s="4"/>
      <c r="BR713" s="4"/>
      <c r="BS713" s="4"/>
      <c r="CC713" s="30" t="str">
        <f t="shared" si="567"/>
        <v/>
      </c>
      <c r="CD713" s="24" t="e">
        <f t="shared" ref="CD713:CD776" si="572">IF(ISNUMBER(C713),(D713-D712)/(CC713-CC712),NA())</f>
        <v>#N/A</v>
      </c>
      <c r="CE713" s="4" t="e">
        <f t="shared" ref="CE713:CE776" si="573">IF(ISNUMBER(C713),SQRT(C712*C713)^0.5,NA())</f>
        <v>#N/A</v>
      </c>
      <c r="CF713" s="33" t="str">
        <f t="shared" si="568"/>
        <v/>
      </c>
      <c r="CG713" t="str">
        <f t="shared" si="569"/>
        <v/>
      </c>
      <c r="CH713" t="e">
        <f t="shared" si="570"/>
        <v>#N/A</v>
      </c>
      <c r="CI713" t="e">
        <f t="shared" si="571"/>
        <v>#N/A</v>
      </c>
      <c r="CJ713" s="4" t="str">
        <f t="shared" si="542"/>
        <v/>
      </c>
      <c r="CK713" s="33" t="e">
        <f t="shared" si="543"/>
        <v>#N/A</v>
      </c>
      <c r="CL713" s="4" t="e">
        <f t="shared" si="544"/>
        <v>#N/A</v>
      </c>
      <c r="CM713" s="24" t="str">
        <f t="shared" si="545"/>
        <v/>
      </c>
      <c r="CN713" s="4" t="str">
        <f t="shared" si="546"/>
        <v/>
      </c>
      <c r="CO713" s="4"/>
      <c r="CR713" s="33" t="str">
        <f t="shared" ref="CR713:CR776" si="574">IF(C713&gt;0,IF(B713&gt;$CO$8+1,$CP$8+2*$CQ$8*CN713,""),"")</f>
        <v/>
      </c>
      <c r="CS713" s="4" t="str">
        <f t="shared" ref="CS713:CS776" si="575">IF(C713&gt;0,IF(B713&gt;$CO$8+1,CM713^2,""),"")</f>
        <v/>
      </c>
      <c r="CT713" t="str">
        <f t="shared" ref="CT713:CT776" si="576">IF(ISNUMBER(C713),IF(B713&gt;$CO$8+1,(CM713-CR713)^2,""),"")</f>
        <v/>
      </c>
    </row>
    <row r="714" spans="2:98" x14ac:dyDescent="0.3">
      <c r="B714" s="31">
        <v>707</v>
      </c>
      <c r="C714" s="61"/>
      <c r="D714" s="60"/>
      <c r="E714" s="19" t="str">
        <f t="shared" si="529"/>
        <v/>
      </c>
      <c r="F714" s="20" t="e">
        <f t="shared" si="530"/>
        <v>#N/A</v>
      </c>
      <c r="G714" s="21" t="str">
        <f t="shared" si="531"/>
        <v/>
      </c>
      <c r="H714" s="43"/>
      <c r="I714" s="43"/>
      <c r="J714" s="23" t="str">
        <f t="shared" si="547"/>
        <v/>
      </c>
      <c r="K714" s="24" t="str">
        <f t="shared" si="532"/>
        <v/>
      </c>
      <c r="L714" s="24" t="e">
        <f t="shared" si="533"/>
        <v>#N/A</v>
      </c>
      <c r="N714" s="25" t="str">
        <f t="shared" si="548"/>
        <v/>
      </c>
      <c r="O714" s="23" t="str">
        <f t="shared" si="549"/>
        <v/>
      </c>
      <c r="P714" s="26" t="e">
        <f t="shared" si="550"/>
        <v>#N/A</v>
      </c>
      <c r="Q714" t="b">
        <f t="shared" si="534"/>
        <v>0</v>
      </c>
      <c r="R714" s="26" t="e">
        <f t="shared" si="535"/>
        <v>#N/A</v>
      </c>
      <c r="S714" s="44" t="e">
        <f t="shared" si="536"/>
        <v>#N/A</v>
      </c>
      <c r="AC714" t="str">
        <f t="shared" si="551"/>
        <v/>
      </c>
      <c r="AD714" t="str">
        <f t="shared" si="552"/>
        <v/>
      </c>
      <c r="AE714" s="4" t="str">
        <f t="shared" si="537"/>
        <v/>
      </c>
      <c r="AF714" s="4" t="e">
        <f t="shared" si="553"/>
        <v>#N/A</v>
      </c>
      <c r="AG714" s="4" t="e">
        <f t="shared" si="554"/>
        <v>#N/A</v>
      </c>
      <c r="AH714" s="4" t="e">
        <f t="shared" si="538"/>
        <v>#N/A</v>
      </c>
      <c r="AI714" t="str">
        <f t="shared" si="539"/>
        <v/>
      </c>
      <c r="AJ714" t="str">
        <f t="shared" si="540"/>
        <v/>
      </c>
      <c r="AK714" t="str">
        <f t="shared" si="541"/>
        <v/>
      </c>
      <c r="AM714" s="39"/>
      <c r="BB714" s="16" t="e">
        <f t="shared" si="555"/>
        <v>#N/A</v>
      </c>
      <c r="BC714" s="16" t="str">
        <f t="shared" si="556"/>
        <v/>
      </c>
      <c r="BD714" s="16" t="e">
        <f t="shared" si="557"/>
        <v>#N/A</v>
      </c>
      <c r="BE714" s="16" t="str">
        <f t="shared" si="558"/>
        <v/>
      </c>
      <c r="BF714" s="16" t="str">
        <f t="shared" si="559"/>
        <v/>
      </c>
      <c r="BG714" s="16" t="e">
        <f t="shared" si="560"/>
        <v>#N/A</v>
      </c>
      <c r="BH714" s="16" t="e">
        <f t="shared" si="561"/>
        <v>#N/A</v>
      </c>
      <c r="BI714" t="e">
        <f t="shared" si="562"/>
        <v>#N/A</v>
      </c>
      <c r="BJ714" t="e">
        <f t="shared" si="563"/>
        <v>#N/A</v>
      </c>
      <c r="BK714" s="4"/>
      <c r="BL714" s="28" t="str">
        <f t="shared" si="564"/>
        <v/>
      </c>
      <c r="BM714" s="28" t="str">
        <f t="shared" si="565"/>
        <v/>
      </c>
      <c r="BN714" t="str">
        <f t="shared" si="566"/>
        <v/>
      </c>
      <c r="BO714" s="4"/>
      <c r="BP714" s="4"/>
      <c r="BQ714" s="4"/>
      <c r="BR714" s="4"/>
      <c r="BS714" s="4"/>
      <c r="CC714" s="30" t="str">
        <f t="shared" si="567"/>
        <v/>
      </c>
      <c r="CD714" s="24" t="e">
        <f t="shared" si="572"/>
        <v>#N/A</v>
      </c>
      <c r="CE714" s="4" t="e">
        <f t="shared" si="573"/>
        <v>#N/A</v>
      </c>
      <c r="CF714" s="33" t="str">
        <f t="shared" si="568"/>
        <v/>
      </c>
      <c r="CG714" t="str">
        <f t="shared" si="569"/>
        <v/>
      </c>
      <c r="CH714" t="e">
        <f t="shared" si="570"/>
        <v>#N/A</v>
      </c>
      <c r="CI714" t="e">
        <f t="shared" si="571"/>
        <v>#N/A</v>
      </c>
      <c r="CJ714" s="4" t="str">
        <f t="shared" si="542"/>
        <v/>
      </c>
      <c r="CK714" s="33" t="e">
        <f t="shared" si="543"/>
        <v>#N/A</v>
      </c>
      <c r="CL714" s="4" t="e">
        <f t="shared" si="544"/>
        <v>#N/A</v>
      </c>
      <c r="CM714" s="24" t="str">
        <f t="shared" si="545"/>
        <v/>
      </c>
      <c r="CN714" s="4" t="str">
        <f t="shared" si="546"/>
        <v/>
      </c>
      <c r="CO714" s="4"/>
      <c r="CR714" s="33" t="str">
        <f t="shared" si="574"/>
        <v/>
      </c>
      <c r="CS714" s="4" t="str">
        <f t="shared" si="575"/>
        <v/>
      </c>
      <c r="CT714" t="str">
        <f t="shared" si="576"/>
        <v/>
      </c>
    </row>
    <row r="715" spans="2:98" x14ac:dyDescent="0.3">
      <c r="B715" s="31">
        <v>708</v>
      </c>
      <c r="C715" s="61"/>
      <c r="D715" s="60"/>
      <c r="E715" s="19" t="str">
        <f t="shared" si="529"/>
        <v/>
      </c>
      <c r="F715" s="20" t="e">
        <f t="shared" si="530"/>
        <v>#N/A</v>
      </c>
      <c r="G715" s="21" t="str">
        <f t="shared" si="531"/>
        <v/>
      </c>
      <c r="H715" s="43"/>
      <c r="I715" s="43"/>
      <c r="J715" s="23" t="str">
        <f t="shared" si="547"/>
        <v/>
      </c>
      <c r="K715" s="24" t="str">
        <f t="shared" si="532"/>
        <v/>
      </c>
      <c r="L715" s="24" t="e">
        <f t="shared" si="533"/>
        <v>#N/A</v>
      </c>
      <c r="N715" s="25" t="str">
        <f t="shared" si="548"/>
        <v/>
      </c>
      <c r="O715" s="23" t="str">
        <f t="shared" si="549"/>
        <v/>
      </c>
      <c r="P715" s="26" t="e">
        <f t="shared" si="550"/>
        <v>#N/A</v>
      </c>
      <c r="Q715" t="b">
        <f t="shared" si="534"/>
        <v>0</v>
      </c>
      <c r="R715" s="26" t="e">
        <f t="shared" si="535"/>
        <v>#N/A</v>
      </c>
      <c r="S715" s="44" t="e">
        <f t="shared" si="536"/>
        <v>#N/A</v>
      </c>
      <c r="AC715" t="str">
        <f t="shared" si="551"/>
        <v/>
      </c>
      <c r="AD715" t="str">
        <f t="shared" si="552"/>
        <v/>
      </c>
      <c r="AE715" s="4" t="str">
        <f t="shared" si="537"/>
        <v/>
      </c>
      <c r="AF715" s="4" t="e">
        <f t="shared" si="553"/>
        <v>#N/A</v>
      </c>
      <c r="AG715" s="4" t="e">
        <f t="shared" si="554"/>
        <v>#N/A</v>
      </c>
      <c r="AH715" s="4" t="e">
        <f t="shared" si="538"/>
        <v>#N/A</v>
      </c>
      <c r="AI715" t="str">
        <f t="shared" si="539"/>
        <v/>
      </c>
      <c r="AJ715" t="str">
        <f t="shared" si="540"/>
        <v/>
      </c>
      <c r="AK715" t="str">
        <f t="shared" si="541"/>
        <v/>
      </c>
      <c r="AM715" s="39"/>
      <c r="BB715" s="16" t="e">
        <f t="shared" si="555"/>
        <v>#N/A</v>
      </c>
      <c r="BC715" s="16" t="str">
        <f t="shared" si="556"/>
        <v/>
      </c>
      <c r="BD715" s="16" t="e">
        <f t="shared" si="557"/>
        <v>#N/A</v>
      </c>
      <c r="BE715" s="16" t="str">
        <f t="shared" si="558"/>
        <v/>
      </c>
      <c r="BF715" s="16" t="str">
        <f t="shared" si="559"/>
        <v/>
      </c>
      <c r="BG715" s="16" t="e">
        <f t="shared" si="560"/>
        <v>#N/A</v>
      </c>
      <c r="BH715" s="16" t="e">
        <f t="shared" si="561"/>
        <v>#N/A</v>
      </c>
      <c r="BI715" t="e">
        <f t="shared" si="562"/>
        <v>#N/A</v>
      </c>
      <c r="BJ715" t="e">
        <f t="shared" si="563"/>
        <v>#N/A</v>
      </c>
      <c r="BK715" s="4"/>
      <c r="BL715" s="28" t="str">
        <f t="shared" si="564"/>
        <v/>
      </c>
      <c r="BM715" s="28" t="str">
        <f t="shared" si="565"/>
        <v/>
      </c>
      <c r="BN715" t="str">
        <f t="shared" si="566"/>
        <v/>
      </c>
      <c r="BO715" s="4"/>
      <c r="BP715" s="4"/>
      <c r="BQ715" s="4"/>
      <c r="BR715" s="4"/>
      <c r="BS715" s="4"/>
      <c r="CC715" s="30" t="str">
        <f t="shared" si="567"/>
        <v/>
      </c>
      <c r="CD715" s="24" t="e">
        <f t="shared" si="572"/>
        <v>#N/A</v>
      </c>
      <c r="CE715" s="4" t="e">
        <f t="shared" si="573"/>
        <v>#N/A</v>
      </c>
      <c r="CF715" s="33" t="str">
        <f t="shared" si="568"/>
        <v/>
      </c>
      <c r="CG715" t="str">
        <f t="shared" si="569"/>
        <v/>
      </c>
      <c r="CH715" t="e">
        <f t="shared" si="570"/>
        <v>#N/A</v>
      </c>
      <c r="CI715" t="e">
        <f t="shared" si="571"/>
        <v>#N/A</v>
      </c>
      <c r="CJ715" s="4" t="str">
        <f t="shared" si="542"/>
        <v/>
      </c>
      <c r="CK715" s="33" t="e">
        <f t="shared" si="543"/>
        <v>#N/A</v>
      </c>
      <c r="CL715" s="4" t="e">
        <f t="shared" si="544"/>
        <v>#N/A</v>
      </c>
      <c r="CM715" s="24" t="str">
        <f t="shared" si="545"/>
        <v/>
      </c>
      <c r="CN715" s="4" t="str">
        <f t="shared" si="546"/>
        <v/>
      </c>
      <c r="CO715" s="4"/>
      <c r="CR715" s="33" t="str">
        <f t="shared" si="574"/>
        <v/>
      </c>
      <c r="CS715" s="4" t="str">
        <f t="shared" si="575"/>
        <v/>
      </c>
      <c r="CT715" t="str">
        <f t="shared" si="576"/>
        <v/>
      </c>
    </row>
    <row r="716" spans="2:98" x14ac:dyDescent="0.3">
      <c r="B716" s="31">
        <v>709</v>
      </c>
      <c r="C716" s="61"/>
      <c r="D716" s="60"/>
      <c r="E716" s="19" t="str">
        <f t="shared" si="529"/>
        <v/>
      </c>
      <c r="F716" s="20" t="e">
        <f t="shared" si="530"/>
        <v>#N/A</v>
      </c>
      <c r="G716" s="21" t="str">
        <f t="shared" si="531"/>
        <v/>
      </c>
      <c r="H716" s="43"/>
      <c r="I716" s="43"/>
      <c r="J716" s="23" t="str">
        <f t="shared" si="547"/>
        <v/>
      </c>
      <c r="K716" s="24" t="str">
        <f t="shared" si="532"/>
        <v/>
      </c>
      <c r="L716" s="24" t="e">
        <f t="shared" si="533"/>
        <v>#N/A</v>
      </c>
      <c r="N716" s="25" t="str">
        <f t="shared" si="548"/>
        <v/>
      </c>
      <c r="O716" s="23" t="str">
        <f t="shared" si="549"/>
        <v/>
      </c>
      <c r="P716" s="26" t="e">
        <f t="shared" si="550"/>
        <v>#N/A</v>
      </c>
      <c r="Q716" t="b">
        <f t="shared" si="534"/>
        <v>0</v>
      </c>
      <c r="R716" s="26" t="e">
        <f t="shared" si="535"/>
        <v>#N/A</v>
      </c>
      <c r="S716" s="44" t="e">
        <f t="shared" si="536"/>
        <v>#N/A</v>
      </c>
      <c r="AC716" t="str">
        <f t="shared" si="551"/>
        <v/>
      </c>
      <c r="AD716" t="str">
        <f t="shared" si="552"/>
        <v/>
      </c>
      <c r="AE716" s="4" t="str">
        <f t="shared" si="537"/>
        <v/>
      </c>
      <c r="AF716" s="4" t="e">
        <f t="shared" si="553"/>
        <v>#N/A</v>
      </c>
      <c r="AG716" s="4" t="e">
        <f t="shared" si="554"/>
        <v>#N/A</v>
      </c>
      <c r="AH716" s="4" t="e">
        <f t="shared" si="538"/>
        <v>#N/A</v>
      </c>
      <c r="AI716" t="str">
        <f t="shared" si="539"/>
        <v/>
      </c>
      <c r="AJ716" t="str">
        <f t="shared" si="540"/>
        <v/>
      </c>
      <c r="AK716" t="str">
        <f t="shared" si="541"/>
        <v/>
      </c>
      <c r="AM716" s="39"/>
      <c r="BB716" s="16" t="e">
        <f t="shared" si="555"/>
        <v>#N/A</v>
      </c>
      <c r="BC716" s="16" t="str">
        <f t="shared" si="556"/>
        <v/>
      </c>
      <c r="BD716" s="16" t="e">
        <f t="shared" si="557"/>
        <v>#N/A</v>
      </c>
      <c r="BE716" s="16" t="str">
        <f t="shared" si="558"/>
        <v/>
      </c>
      <c r="BF716" s="16" t="str">
        <f t="shared" si="559"/>
        <v/>
      </c>
      <c r="BG716" s="16" t="e">
        <f t="shared" si="560"/>
        <v>#N/A</v>
      </c>
      <c r="BH716" s="16" t="e">
        <f t="shared" si="561"/>
        <v>#N/A</v>
      </c>
      <c r="BI716" t="e">
        <f t="shared" si="562"/>
        <v>#N/A</v>
      </c>
      <c r="BJ716" t="e">
        <f t="shared" si="563"/>
        <v>#N/A</v>
      </c>
      <c r="BK716" s="4"/>
      <c r="BL716" s="28" t="str">
        <f t="shared" si="564"/>
        <v/>
      </c>
      <c r="BM716" s="28" t="str">
        <f t="shared" si="565"/>
        <v/>
      </c>
      <c r="BN716" t="str">
        <f t="shared" si="566"/>
        <v/>
      </c>
      <c r="BO716" s="4"/>
      <c r="BP716" s="4"/>
      <c r="BQ716" s="4"/>
      <c r="BR716" s="4"/>
      <c r="BS716" s="4"/>
      <c r="CC716" s="30" t="str">
        <f t="shared" si="567"/>
        <v/>
      </c>
      <c r="CD716" s="24" t="e">
        <f t="shared" si="572"/>
        <v>#N/A</v>
      </c>
      <c r="CE716" s="4" t="e">
        <f t="shared" si="573"/>
        <v>#N/A</v>
      </c>
      <c r="CF716" s="33" t="str">
        <f t="shared" si="568"/>
        <v/>
      </c>
      <c r="CG716" t="str">
        <f t="shared" si="569"/>
        <v/>
      </c>
      <c r="CH716" t="e">
        <f t="shared" si="570"/>
        <v>#N/A</v>
      </c>
      <c r="CI716" t="e">
        <f t="shared" si="571"/>
        <v>#N/A</v>
      </c>
      <c r="CJ716" s="4" t="str">
        <f t="shared" si="542"/>
        <v/>
      </c>
      <c r="CK716" s="33" t="e">
        <f t="shared" si="543"/>
        <v>#N/A</v>
      </c>
      <c r="CL716" s="4" t="e">
        <f t="shared" si="544"/>
        <v>#N/A</v>
      </c>
      <c r="CM716" s="24" t="str">
        <f t="shared" si="545"/>
        <v/>
      </c>
      <c r="CN716" s="4" t="str">
        <f t="shared" si="546"/>
        <v/>
      </c>
      <c r="CO716" s="4"/>
      <c r="CR716" s="33" t="str">
        <f t="shared" si="574"/>
        <v/>
      </c>
      <c r="CS716" s="4" t="str">
        <f t="shared" si="575"/>
        <v/>
      </c>
      <c r="CT716" t="str">
        <f t="shared" si="576"/>
        <v/>
      </c>
    </row>
    <row r="717" spans="2:98" x14ac:dyDescent="0.3">
      <c r="B717" s="31">
        <v>710</v>
      </c>
      <c r="C717" s="61"/>
      <c r="D717" s="60"/>
      <c r="E717" s="19" t="str">
        <f t="shared" si="529"/>
        <v/>
      </c>
      <c r="F717" s="20" t="e">
        <f t="shared" si="530"/>
        <v>#N/A</v>
      </c>
      <c r="G717" s="21" t="str">
        <f t="shared" si="531"/>
        <v/>
      </c>
      <c r="H717" s="43"/>
      <c r="I717" s="43"/>
      <c r="J717" s="23" t="str">
        <f t="shared" si="547"/>
        <v/>
      </c>
      <c r="K717" s="24" t="str">
        <f t="shared" si="532"/>
        <v/>
      </c>
      <c r="L717" s="24" t="e">
        <f t="shared" si="533"/>
        <v>#N/A</v>
      </c>
      <c r="N717" s="25" t="str">
        <f t="shared" si="548"/>
        <v/>
      </c>
      <c r="O717" s="23" t="str">
        <f t="shared" si="549"/>
        <v/>
      </c>
      <c r="P717" s="26" t="e">
        <f t="shared" si="550"/>
        <v>#N/A</v>
      </c>
      <c r="Q717" t="b">
        <f t="shared" si="534"/>
        <v>0</v>
      </c>
      <c r="R717" s="26" t="e">
        <f t="shared" si="535"/>
        <v>#N/A</v>
      </c>
      <c r="S717" s="44" t="e">
        <f t="shared" si="536"/>
        <v>#N/A</v>
      </c>
      <c r="AC717" t="str">
        <f t="shared" si="551"/>
        <v/>
      </c>
      <c r="AD717" t="str">
        <f t="shared" si="552"/>
        <v/>
      </c>
      <c r="AE717" s="4" t="str">
        <f t="shared" si="537"/>
        <v/>
      </c>
      <c r="AF717" s="4" t="e">
        <f t="shared" si="553"/>
        <v>#N/A</v>
      </c>
      <c r="AG717" s="4" t="e">
        <f t="shared" si="554"/>
        <v>#N/A</v>
      </c>
      <c r="AH717" s="4" t="e">
        <f t="shared" si="538"/>
        <v>#N/A</v>
      </c>
      <c r="AI717" t="str">
        <f t="shared" si="539"/>
        <v/>
      </c>
      <c r="AJ717" t="str">
        <f t="shared" si="540"/>
        <v/>
      </c>
      <c r="AK717" t="str">
        <f t="shared" si="541"/>
        <v/>
      </c>
      <c r="AM717" s="39"/>
      <c r="BB717" s="16" t="e">
        <f t="shared" si="555"/>
        <v>#N/A</v>
      </c>
      <c r="BC717" s="16" t="str">
        <f t="shared" si="556"/>
        <v/>
      </c>
      <c r="BD717" s="16" t="e">
        <f t="shared" si="557"/>
        <v>#N/A</v>
      </c>
      <c r="BE717" s="16" t="str">
        <f t="shared" si="558"/>
        <v/>
      </c>
      <c r="BF717" s="16" t="str">
        <f t="shared" si="559"/>
        <v/>
      </c>
      <c r="BG717" s="16" t="e">
        <f t="shared" si="560"/>
        <v>#N/A</v>
      </c>
      <c r="BH717" s="16" t="e">
        <f t="shared" si="561"/>
        <v>#N/A</v>
      </c>
      <c r="BI717" t="e">
        <f t="shared" si="562"/>
        <v>#N/A</v>
      </c>
      <c r="BJ717" t="e">
        <f t="shared" si="563"/>
        <v>#N/A</v>
      </c>
      <c r="BK717" s="4"/>
      <c r="BL717" s="28" t="str">
        <f t="shared" si="564"/>
        <v/>
      </c>
      <c r="BM717" s="28" t="str">
        <f t="shared" si="565"/>
        <v/>
      </c>
      <c r="BN717" t="str">
        <f t="shared" si="566"/>
        <v/>
      </c>
      <c r="BO717" s="4"/>
      <c r="BP717" s="4"/>
      <c r="BQ717" s="4"/>
      <c r="BR717" s="4"/>
      <c r="BS717" s="4"/>
      <c r="CC717" s="30" t="str">
        <f t="shared" si="567"/>
        <v/>
      </c>
      <c r="CD717" s="24" t="e">
        <f t="shared" si="572"/>
        <v>#N/A</v>
      </c>
      <c r="CE717" s="4" t="e">
        <f t="shared" si="573"/>
        <v>#N/A</v>
      </c>
      <c r="CF717" s="33" t="str">
        <f t="shared" si="568"/>
        <v/>
      </c>
      <c r="CG717" t="str">
        <f t="shared" si="569"/>
        <v/>
      </c>
      <c r="CH717" t="e">
        <f t="shared" si="570"/>
        <v>#N/A</v>
      </c>
      <c r="CI717" t="e">
        <f t="shared" si="571"/>
        <v>#N/A</v>
      </c>
      <c r="CJ717" s="4" t="str">
        <f t="shared" si="542"/>
        <v/>
      </c>
      <c r="CK717" s="33" t="e">
        <f t="shared" si="543"/>
        <v>#N/A</v>
      </c>
      <c r="CL717" s="4" t="e">
        <f t="shared" si="544"/>
        <v>#N/A</v>
      </c>
      <c r="CM717" s="24" t="str">
        <f t="shared" si="545"/>
        <v/>
      </c>
      <c r="CN717" s="4" t="str">
        <f t="shared" si="546"/>
        <v/>
      </c>
      <c r="CO717" s="4"/>
      <c r="CR717" s="33" t="str">
        <f t="shared" si="574"/>
        <v/>
      </c>
      <c r="CS717" s="4" t="str">
        <f t="shared" si="575"/>
        <v/>
      </c>
      <c r="CT717" t="str">
        <f t="shared" si="576"/>
        <v/>
      </c>
    </row>
    <row r="718" spans="2:98" x14ac:dyDescent="0.3">
      <c r="B718" s="31">
        <v>711</v>
      </c>
      <c r="C718" s="61"/>
      <c r="D718" s="60"/>
      <c r="E718" s="19" t="str">
        <f t="shared" si="529"/>
        <v/>
      </c>
      <c r="F718" s="20" t="e">
        <f t="shared" si="530"/>
        <v>#N/A</v>
      </c>
      <c r="G718" s="21" t="str">
        <f t="shared" si="531"/>
        <v/>
      </c>
      <c r="H718" s="43"/>
      <c r="I718" s="43"/>
      <c r="J718" s="23" t="str">
        <f t="shared" si="547"/>
        <v/>
      </c>
      <c r="K718" s="24" t="str">
        <f t="shared" si="532"/>
        <v/>
      </c>
      <c r="L718" s="24" t="e">
        <f t="shared" si="533"/>
        <v>#N/A</v>
      </c>
      <c r="N718" s="25" t="str">
        <f t="shared" si="548"/>
        <v/>
      </c>
      <c r="O718" s="23" t="str">
        <f t="shared" si="549"/>
        <v/>
      </c>
      <c r="P718" s="26" t="e">
        <f t="shared" si="550"/>
        <v>#N/A</v>
      </c>
      <c r="Q718" t="b">
        <f t="shared" si="534"/>
        <v>0</v>
      </c>
      <c r="R718" s="26" t="e">
        <f t="shared" si="535"/>
        <v>#N/A</v>
      </c>
      <c r="S718" s="44" t="e">
        <f t="shared" si="536"/>
        <v>#N/A</v>
      </c>
      <c r="AC718" t="str">
        <f t="shared" si="551"/>
        <v/>
      </c>
      <c r="AD718" t="str">
        <f t="shared" si="552"/>
        <v/>
      </c>
      <c r="AE718" s="4" t="str">
        <f t="shared" si="537"/>
        <v/>
      </c>
      <c r="AF718" s="4" t="e">
        <f t="shared" si="553"/>
        <v>#N/A</v>
      </c>
      <c r="AG718" s="4" t="e">
        <f t="shared" si="554"/>
        <v>#N/A</v>
      </c>
      <c r="AH718" s="4" t="e">
        <f t="shared" si="538"/>
        <v>#N/A</v>
      </c>
      <c r="AI718" t="str">
        <f t="shared" si="539"/>
        <v/>
      </c>
      <c r="AJ718" t="str">
        <f t="shared" si="540"/>
        <v/>
      </c>
      <c r="AK718" t="str">
        <f t="shared" si="541"/>
        <v/>
      </c>
      <c r="AM718" s="39"/>
      <c r="BB718" s="16" t="e">
        <f t="shared" si="555"/>
        <v>#N/A</v>
      </c>
      <c r="BC718" s="16" t="str">
        <f t="shared" si="556"/>
        <v/>
      </c>
      <c r="BD718" s="16" t="e">
        <f t="shared" si="557"/>
        <v>#N/A</v>
      </c>
      <c r="BE718" s="16" t="str">
        <f t="shared" si="558"/>
        <v/>
      </c>
      <c r="BF718" s="16" t="str">
        <f t="shared" si="559"/>
        <v/>
      </c>
      <c r="BG718" s="16" t="e">
        <f t="shared" si="560"/>
        <v>#N/A</v>
      </c>
      <c r="BH718" s="16" t="e">
        <f t="shared" si="561"/>
        <v>#N/A</v>
      </c>
      <c r="BI718" t="e">
        <f t="shared" si="562"/>
        <v>#N/A</v>
      </c>
      <c r="BJ718" t="e">
        <f t="shared" si="563"/>
        <v>#N/A</v>
      </c>
      <c r="BK718" s="4"/>
      <c r="BL718" s="28" t="str">
        <f t="shared" si="564"/>
        <v/>
      </c>
      <c r="BM718" s="28" t="str">
        <f t="shared" si="565"/>
        <v/>
      </c>
      <c r="BN718" t="str">
        <f t="shared" si="566"/>
        <v/>
      </c>
      <c r="BO718" s="4"/>
      <c r="BP718" s="4"/>
      <c r="BQ718" s="4"/>
      <c r="BR718" s="4"/>
      <c r="BS718" s="4"/>
      <c r="CC718" s="30" t="str">
        <f t="shared" si="567"/>
        <v/>
      </c>
      <c r="CD718" s="24" t="e">
        <f t="shared" si="572"/>
        <v>#N/A</v>
      </c>
      <c r="CE718" s="4" t="e">
        <f t="shared" si="573"/>
        <v>#N/A</v>
      </c>
      <c r="CF718" s="33" t="str">
        <f t="shared" si="568"/>
        <v/>
      </c>
      <c r="CG718" t="str">
        <f t="shared" si="569"/>
        <v/>
      </c>
      <c r="CH718" t="e">
        <f t="shared" si="570"/>
        <v>#N/A</v>
      </c>
      <c r="CI718" t="e">
        <f t="shared" si="571"/>
        <v>#N/A</v>
      </c>
      <c r="CJ718" s="4" t="str">
        <f t="shared" si="542"/>
        <v/>
      </c>
      <c r="CK718" s="33" t="e">
        <f t="shared" si="543"/>
        <v>#N/A</v>
      </c>
      <c r="CL718" s="4" t="e">
        <f t="shared" si="544"/>
        <v>#N/A</v>
      </c>
      <c r="CM718" s="24" t="str">
        <f t="shared" si="545"/>
        <v/>
      </c>
      <c r="CN718" s="4" t="str">
        <f t="shared" si="546"/>
        <v/>
      </c>
      <c r="CO718" s="4"/>
      <c r="CR718" s="33" t="str">
        <f t="shared" si="574"/>
        <v/>
      </c>
      <c r="CS718" s="4" t="str">
        <f t="shared" si="575"/>
        <v/>
      </c>
      <c r="CT718" t="str">
        <f t="shared" si="576"/>
        <v/>
      </c>
    </row>
    <row r="719" spans="2:98" x14ac:dyDescent="0.3">
      <c r="B719" s="31">
        <v>712</v>
      </c>
      <c r="C719" s="61"/>
      <c r="D719" s="60"/>
      <c r="E719" s="19" t="str">
        <f t="shared" si="529"/>
        <v/>
      </c>
      <c r="F719" s="20" t="e">
        <f t="shared" si="530"/>
        <v>#N/A</v>
      </c>
      <c r="G719" s="21" t="str">
        <f t="shared" si="531"/>
        <v/>
      </c>
      <c r="H719" s="43"/>
      <c r="I719" s="43"/>
      <c r="J719" s="23" t="str">
        <f t="shared" si="547"/>
        <v/>
      </c>
      <c r="K719" s="24" t="str">
        <f t="shared" si="532"/>
        <v/>
      </c>
      <c r="L719" s="24" t="e">
        <f t="shared" si="533"/>
        <v>#N/A</v>
      </c>
      <c r="N719" s="25" t="str">
        <f t="shared" si="548"/>
        <v/>
      </c>
      <c r="O719" s="23" t="str">
        <f t="shared" si="549"/>
        <v/>
      </c>
      <c r="P719" s="26" t="e">
        <f t="shared" si="550"/>
        <v>#N/A</v>
      </c>
      <c r="Q719" t="b">
        <f t="shared" si="534"/>
        <v>0</v>
      </c>
      <c r="R719" s="26" t="e">
        <f t="shared" si="535"/>
        <v>#N/A</v>
      </c>
      <c r="S719" s="44" t="e">
        <f t="shared" si="536"/>
        <v>#N/A</v>
      </c>
      <c r="AC719" t="str">
        <f t="shared" si="551"/>
        <v/>
      </c>
      <c r="AD719" t="str">
        <f t="shared" si="552"/>
        <v/>
      </c>
      <c r="AE719" s="4" t="str">
        <f t="shared" si="537"/>
        <v/>
      </c>
      <c r="AF719" s="4" t="e">
        <f t="shared" si="553"/>
        <v>#N/A</v>
      </c>
      <c r="AG719" s="4" t="e">
        <f t="shared" si="554"/>
        <v>#N/A</v>
      </c>
      <c r="AH719" s="4" t="e">
        <f t="shared" si="538"/>
        <v>#N/A</v>
      </c>
      <c r="AI719" t="str">
        <f t="shared" si="539"/>
        <v/>
      </c>
      <c r="AJ719" t="str">
        <f t="shared" si="540"/>
        <v/>
      </c>
      <c r="AK719" t="str">
        <f t="shared" si="541"/>
        <v/>
      </c>
      <c r="AM719" s="39"/>
      <c r="BB719" s="16" t="e">
        <f t="shared" si="555"/>
        <v>#N/A</v>
      </c>
      <c r="BC719" s="16" t="str">
        <f t="shared" si="556"/>
        <v/>
      </c>
      <c r="BD719" s="16" t="e">
        <f t="shared" si="557"/>
        <v>#N/A</v>
      </c>
      <c r="BE719" s="16" t="str">
        <f t="shared" si="558"/>
        <v/>
      </c>
      <c r="BF719" s="16" t="str">
        <f t="shared" si="559"/>
        <v/>
      </c>
      <c r="BG719" s="16" t="e">
        <f t="shared" si="560"/>
        <v>#N/A</v>
      </c>
      <c r="BH719" s="16" t="e">
        <f t="shared" si="561"/>
        <v>#N/A</v>
      </c>
      <c r="BI719" t="e">
        <f t="shared" si="562"/>
        <v>#N/A</v>
      </c>
      <c r="BJ719" t="e">
        <f t="shared" si="563"/>
        <v>#N/A</v>
      </c>
      <c r="BK719" s="4"/>
      <c r="BL719" s="28" t="str">
        <f t="shared" si="564"/>
        <v/>
      </c>
      <c r="BM719" s="28" t="str">
        <f t="shared" si="565"/>
        <v/>
      </c>
      <c r="BN719" t="str">
        <f t="shared" si="566"/>
        <v/>
      </c>
      <c r="BO719" s="4"/>
      <c r="BP719" s="4"/>
      <c r="BQ719" s="4"/>
      <c r="BR719" s="4"/>
      <c r="BS719" s="4"/>
      <c r="CC719" s="30" t="str">
        <f t="shared" si="567"/>
        <v/>
      </c>
      <c r="CD719" s="24" t="e">
        <f t="shared" si="572"/>
        <v>#N/A</v>
      </c>
      <c r="CE719" s="4" t="e">
        <f t="shared" si="573"/>
        <v>#N/A</v>
      </c>
      <c r="CF719" s="33" t="str">
        <f t="shared" si="568"/>
        <v/>
      </c>
      <c r="CG719" t="str">
        <f t="shared" si="569"/>
        <v/>
      </c>
      <c r="CH719" t="e">
        <f t="shared" si="570"/>
        <v>#N/A</v>
      </c>
      <c r="CI719" t="e">
        <f t="shared" si="571"/>
        <v>#N/A</v>
      </c>
      <c r="CJ719" s="4" t="str">
        <f t="shared" si="542"/>
        <v/>
      </c>
      <c r="CK719" s="33" t="e">
        <f t="shared" si="543"/>
        <v>#N/A</v>
      </c>
      <c r="CL719" s="4" t="e">
        <f t="shared" si="544"/>
        <v>#N/A</v>
      </c>
      <c r="CM719" s="24" t="str">
        <f t="shared" si="545"/>
        <v/>
      </c>
      <c r="CN719" s="4" t="str">
        <f t="shared" si="546"/>
        <v/>
      </c>
      <c r="CO719" s="4"/>
      <c r="CR719" s="33" t="str">
        <f t="shared" si="574"/>
        <v/>
      </c>
      <c r="CS719" s="4" t="str">
        <f t="shared" si="575"/>
        <v/>
      </c>
      <c r="CT719" t="str">
        <f t="shared" si="576"/>
        <v/>
      </c>
    </row>
    <row r="720" spans="2:98" x14ac:dyDescent="0.3">
      <c r="B720" s="31">
        <v>713</v>
      </c>
      <c r="C720" s="61"/>
      <c r="D720" s="60"/>
      <c r="E720" s="19" t="str">
        <f t="shared" si="529"/>
        <v/>
      </c>
      <c r="F720" s="20" t="e">
        <f t="shared" si="530"/>
        <v>#N/A</v>
      </c>
      <c r="G720" s="21" t="str">
        <f t="shared" si="531"/>
        <v/>
      </c>
      <c r="H720" s="43"/>
      <c r="I720" s="43"/>
      <c r="J720" s="23" t="str">
        <f t="shared" si="547"/>
        <v/>
      </c>
      <c r="K720" s="24" t="str">
        <f t="shared" si="532"/>
        <v/>
      </c>
      <c r="L720" s="24" t="e">
        <f t="shared" si="533"/>
        <v>#N/A</v>
      </c>
      <c r="N720" s="25" t="str">
        <f t="shared" si="548"/>
        <v/>
      </c>
      <c r="O720" s="23" t="str">
        <f t="shared" si="549"/>
        <v/>
      </c>
      <c r="P720" s="26" t="e">
        <f t="shared" si="550"/>
        <v>#N/A</v>
      </c>
      <c r="Q720" t="b">
        <f t="shared" si="534"/>
        <v>0</v>
      </c>
      <c r="R720" s="26" t="e">
        <f t="shared" si="535"/>
        <v>#N/A</v>
      </c>
      <c r="S720" s="44" t="e">
        <f t="shared" si="536"/>
        <v>#N/A</v>
      </c>
      <c r="AC720" t="str">
        <f t="shared" si="551"/>
        <v/>
      </c>
      <c r="AD720" t="str">
        <f t="shared" si="552"/>
        <v/>
      </c>
      <c r="AE720" s="4" t="str">
        <f t="shared" si="537"/>
        <v/>
      </c>
      <c r="AF720" s="4" t="e">
        <f t="shared" si="553"/>
        <v>#N/A</v>
      </c>
      <c r="AG720" s="4" t="e">
        <f t="shared" si="554"/>
        <v>#N/A</v>
      </c>
      <c r="AH720" s="4" t="e">
        <f t="shared" si="538"/>
        <v>#N/A</v>
      </c>
      <c r="AI720" t="str">
        <f t="shared" si="539"/>
        <v/>
      </c>
      <c r="AJ720" t="str">
        <f t="shared" si="540"/>
        <v/>
      </c>
      <c r="AK720" t="str">
        <f t="shared" si="541"/>
        <v/>
      </c>
      <c r="AM720" s="39"/>
      <c r="BB720" s="16" t="e">
        <f t="shared" si="555"/>
        <v>#N/A</v>
      </c>
      <c r="BC720" s="16" t="str">
        <f t="shared" si="556"/>
        <v/>
      </c>
      <c r="BD720" s="16" t="e">
        <f t="shared" si="557"/>
        <v>#N/A</v>
      </c>
      <c r="BE720" s="16" t="str">
        <f t="shared" si="558"/>
        <v/>
      </c>
      <c r="BF720" s="16" t="str">
        <f t="shared" si="559"/>
        <v/>
      </c>
      <c r="BG720" s="16" t="e">
        <f t="shared" si="560"/>
        <v>#N/A</v>
      </c>
      <c r="BH720" s="16" t="e">
        <f t="shared" si="561"/>
        <v>#N/A</v>
      </c>
      <c r="BI720" t="e">
        <f t="shared" si="562"/>
        <v>#N/A</v>
      </c>
      <c r="BJ720" t="e">
        <f t="shared" si="563"/>
        <v>#N/A</v>
      </c>
      <c r="BK720" s="4"/>
      <c r="BL720" s="28" t="str">
        <f t="shared" si="564"/>
        <v/>
      </c>
      <c r="BM720" s="28" t="str">
        <f t="shared" si="565"/>
        <v/>
      </c>
      <c r="BN720" t="str">
        <f t="shared" si="566"/>
        <v/>
      </c>
      <c r="BO720" s="4"/>
      <c r="BP720" s="4"/>
      <c r="BQ720" s="4"/>
      <c r="BR720" s="4"/>
      <c r="BS720" s="4"/>
      <c r="CC720" s="30" t="str">
        <f t="shared" si="567"/>
        <v/>
      </c>
      <c r="CD720" s="24" t="e">
        <f t="shared" si="572"/>
        <v>#N/A</v>
      </c>
      <c r="CE720" s="4" t="e">
        <f t="shared" si="573"/>
        <v>#N/A</v>
      </c>
      <c r="CF720" s="33" t="str">
        <f t="shared" si="568"/>
        <v/>
      </c>
      <c r="CG720" t="str">
        <f t="shared" si="569"/>
        <v/>
      </c>
      <c r="CH720" t="e">
        <f t="shared" si="570"/>
        <v>#N/A</v>
      </c>
      <c r="CI720" t="e">
        <f t="shared" si="571"/>
        <v>#N/A</v>
      </c>
      <c r="CJ720" s="4" t="str">
        <f t="shared" si="542"/>
        <v/>
      </c>
      <c r="CK720" s="33" t="e">
        <f t="shared" si="543"/>
        <v>#N/A</v>
      </c>
      <c r="CL720" s="4" t="e">
        <f t="shared" si="544"/>
        <v>#N/A</v>
      </c>
      <c r="CM720" s="24" t="str">
        <f t="shared" si="545"/>
        <v/>
      </c>
      <c r="CN720" s="4" t="str">
        <f t="shared" si="546"/>
        <v/>
      </c>
      <c r="CO720" s="4"/>
      <c r="CR720" s="33" t="str">
        <f t="shared" si="574"/>
        <v/>
      </c>
      <c r="CS720" s="4" t="str">
        <f t="shared" si="575"/>
        <v/>
      </c>
      <c r="CT720" t="str">
        <f t="shared" si="576"/>
        <v/>
      </c>
    </row>
    <row r="721" spans="2:98" x14ac:dyDescent="0.3">
      <c r="B721" s="31">
        <v>714</v>
      </c>
      <c r="C721" s="61"/>
      <c r="D721" s="60"/>
      <c r="E721" s="19" t="str">
        <f t="shared" si="529"/>
        <v/>
      </c>
      <c r="F721" s="20" t="e">
        <f t="shared" si="530"/>
        <v>#N/A</v>
      </c>
      <c r="G721" s="21" t="str">
        <f t="shared" si="531"/>
        <v/>
      </c>
      <c r="H721" s="43"/>
      <c r="I721" s="43"/>
      <c r="J721" s="23" t="str">
        <f t="shared" si="547"/>
        <v/>
      </c>
      <c r="K721" s="24" t="str">
        <f t="shared" si="532"/>
        <v/>
      </c>
      <c r="L721" s="24" t="e">
        <f t="shared" si="533"/>
        <v>#N/A</v>
      </c>
      <c r="N721" s="25" t="str">
        <f t="shared" si="548"/>
        <v/>
      </c>
      <c r="O721" s="23" t="str">
        <f t="shared" si="549"/>
        <v/>
      </c>
      <c r="P721" s="26" t="e">
        <f t="shared" si="550"/>
        <v>#N/A</v>
      </c>
      <c r="Q721" t="b">
        <f t="shared" si="534"/>
        <v>0</v>
      </c>
      <c r="R721" s="26" t="e">
        <f t="shared" si="535"/>
        <v>#N/A</v>
      </c>
      <c r="S721" s="44" t="e">
        <f t="shared" si="536"/>
        <v>#N/A</v>
      </c>
      <c r="AC721" t="str">
        <f t="shared" si="551"/>
        <v/>
      </c>
      <c r="AD721" t="str">
        <f t="shared" si="552"/>
        <v/>
      </c>
      <c r="AE721" s="4" t="str">
        <f t="shared" si="537"/>
        <v/>
      </c>
      <c r="AF721" s="4" t="e">
        <f t="shared" si="553"/>
        <v>#N/A</v>
      </c>
      <c r="AG721" s="4" t="e">
        <f t="shared" si="554"/>
        <v>#N/A</v>
      </c>
      <c r="AH721" s="4" t="e">
        <f t="shared" si="538"/>
        <v>#N/A</v>
      </c>
      <c r="AI721" t="str">
        <f t="shared" si="539"/>
        <v/>
      </c>
      <c r="AJ721" t="str">
        <f t="shared" si="540"/>
        <v/>
      </c>
      <c r="AK721" t="str">
        <f t="shared" si="541"/>
        <v/>
      </c>
      <c r="AM721" s="39"/>
      <c r="BB721" s="16" t="e">
        <f t="shared" si="555"/>
        <v>#N/A</v>
      </c>
      <c r="BC721" s="16" t="str">
        <f t="shared" si="556"/>
        <v/>
      </c>
      <c r="BD721" s="16" t="e">
        <f t="shared" si="557"/>
        <v>#N/A</v>
      </c>
      <c r="BE721" s="16" t="str">
        <f t="shared" si="558"/>
        <v/>
      </c>
      <c r="BF721" s="16" t="str">
        <f t="shared" si="559"/>
        <v/>
      </c>
      <c r="BG721" s="16" t="e">
        <f t="shared" si="560"/>
        <v>#N/A</v>
      </c>
      <c r="BH721" s="16" t="e">
        <f t="shared" si="561"/>
        <v>#N/A</v>
      </c>
      <c r="BI721" t="e">
        <f t="shared" si="562"/>
        <v>#N/A</v>
      </c>
      <c r="BJ721" t="e">
        <f t="shared" si="563"/>
        <v>#N/A</v>
      </c>
      <c r="BK721" s="4"/>
      <c r="BL721" s="28" t="str">
        <f t="shared" si="564"/>
        <v/>
      </c>
      <c r="BM721" s="28" t="str">
        <f t="shared" si="565"/>
        <v/>
      </c>
      <c r="BN721" t="str">
        <f t="shared" si="566"/>
        <v/>
      </c>
      <c r="BO721" s="4"/>
      <c r="BP721" s="4"/>
      <c r="BQ721" s="4"/>
      <c r="BR721" s="4"/>
      <c r="BS721" s="4"/>
      <c r="CC721" s="30" t="str">
        <f t="shared" si="567"/>
        <v/>
      </c>
      <c r="CD721" s="24" t="e">
        <f t="shared" si="572"/>
        <v>#N/A</v>
      </c>
      <c r="CE721" s="4" t="e">
        <f t="shared" si="573"/>
        <v>#N/A</v>
      </c>
      <c r="CF721" s="33" t="str">
        <f t="shared" si="568"/>
        <v/>
      </c>
      <c r="CG721" t="str">
        <f t="shared" si="569"/>
        <v/>
      </c>
      <c r="CH721" t="e">
        <f t="shared" si="570"/>
        <v>#N/A</v>
      </c>
      <c r="CI721" t="e">
        <f t="shared" si="571"/>
        <v>#N/A</v>
      </c>
      <c r="CJ721" s="4" t="str">
        <f t="shared" si="542"/>
        <v/>
      </c>
      <c r="CK721" s="33" t="e">
        <f t="shared" si="543"/>
        <v>#N/A</v>
      </c>
      <c r="CL721" s="4" t="e">
        <f t="shared" si="544"/>
        <v>#N/A</v>
      </c>
      <c r="CM721" s="24" t="str">
        <f t="shared" si="545"/>
        <v/>
      </c>
      <c r="CN721" s="4" t="str">
        <f t="shared" si="546"/>
        <v/>
      </c>
      <c r="CO721" s="4"/>
      <c r="CR721" s="33" t="str">
        <f t="shared" si="574"/>
        <v/>
      </c>
      <c r="CS721" s="4" t="str">
        <f t="shared" si="575"/>
        <v/>
      </c>
      <c r="CT721" t="str">
        <f t="shared" si="576"/>
        <v/>
      </c>
    </row>
    <row r="722" spans="2:98" x14ac:dyDescent="0.3">
      <c r="B722" s="31">
        <v>715</v>
      </c>
      <c r="C722" s="61"/>
      <c r="D722" s="60"/>
      <c r="E722" s="19" t="str">
        <f t="shared" si="529"/>
        <v/>
      </c>
      <c r="F722" s="20" t="e">
        <f t="shared" si="530"/>
        <v>#N/A</v>
      </c>
      <c r="G722" s="21" t="str">
        <f t="shared" si="531"/>
        <v/>
      </c>
      <c r="H722" s="43"/>
      <c r="I722" s="43"/>
      <c r="J722" s="23" t="str">
        <f t="shared" si="547"/>
        <v/>
      </c>
      <c r="K722" s="24" t="str">
        <f t="shared" si="532"/>
        <v/>
      </c>
      <c r="L722" s="24" t="e">
        <f t="shared" si="533"/>
        <v>#N/A</v>
      </c>
      <c r="N722" s="25" t="str">
        <f t="shared" si="548"/>
        <v/>
      </c>
      <c r="O722" s="23" t="str">
        <f t="shared" si="549"/>
        <v/>
      </c>
      <c r="P722" s="26" t="e">
        <f t="shared" si="550"/>
        <v>#N/A</v>
      </c>
      <c r="Q722" t="b">
        <f t="shared" si="534"/>
        <v>0</v>
      </c>
      <c r="R722" s="26" t="e">
        <f t="shared" si="535"/>
        <v>#N/A</v>
      </c>
      <c r="S722" s="44" t="e">
        <f t="shared" si="536"/>
        <v>#N/A</v>
      </c>
      <c r="AC722" t="str">
        <f t="shared" si="551"/>
        <v/>
      </c>
      <c r="AD722" t="str">
        <f t="shared" si="552"/>
        <v/>
      </c>
      <c r="AE722" s="4" t="str">
        <f t="shared" si="537"/>
        <v/>
      </c>
      <c r="AF722" s="4" t="e">
        <f t="shared" si="553"/>
        <v>#N/A</v>
      </c>
      <c r="AG722" s="4" t="e">
        <f t="shared" si="554"/>
        <v>#N/A</v>
      </c>
      <c r="AH722" s="4" t="e">
        <f t="shared" si="538"/>
        <v>#N/A</v>
      </c>
      <c r="AI722" t="str">
        <f t="shared" si="539"/>
        <v/>
      </c>
      <c r="AJ722" t="str">
        <f t="shared" si="540"/>
        <v/>
      </c>
      <c r="AK722" t="str">
        <f t="shared" si="541"/>
        <v/>
      </c>
      <c r="AM722" s="39"/>
      <c r="BB722" s="16" t="e">
        <f t="shared" si="555"/>
        <v>#N/A</v>
      </c>
      <c r="BC722" s="16" t="str">
        <f t="shared" si="556"/>
        <v/>
      </c>
      <c r="BD722" s="16" t="e">
        <f t="shared" si="557"/>
        <v>#N/A</v>
      </c>
      <c r="BE722" s="16" t="str">
        <f t="shared" si="558"/>
        <v/>
      </c>
      <c r="BF722" s="16" t="str">
        <f t="shared" si="559"/>
        <v/>
      </c>
      <c r="BG722" s="16" t="e">
        <f t="shared" si="560"/>
        <v>#N/A</v>
      </c>
      <c r="BH722" s="16" t="e">
        <f t="shared" si="561"/>
        <v>#N/A</v>
      </c>
      <c r="BI722" t="e">
        <f t="shared" si="562"/>
        <v>#N/A</v>
      </c>
      <c r="BJ722" t="e">
        <f t="shared" si="563"/>
        <v>#N/A</v>
      </c>
      <c r="BK722" s="4"/>
      <c r="BL722" s="28" t="str">
        <f t="shared" si="564"/>
        <v/>
      </c>
      <c r="BM722" s="28" t="str">
        <f t="shared" si="565"/>
        <v/>
      </c>
      <c r="BN722" t="str">
        <f t="shared" si="566"/>
        <v/>
      </c>
      <c r="BO722" s="4"/>
      <c r="BP722" s="4"/>
      <c r="BQ722" s="4"/>
      <c r="BR722" s="4"/>
      <c r="BS722" s="4"/>
      <c r="CC722" s="30" t="str">
        <f t="shared" si="567"/>
        <v/>
      </c>
      <c r="CD722" s="24" t="e">
        <f t="shared" si="572"/>
        <v>#N/A</v>
      </c>
      <c r="CE722" s="4" t="e">
        <f t="shared" si="573"/>
        <v>#N/A</v>
      </c>
      <c r="CF722" s="33" t="str">
        <f t="shared" si="568"/>
        <v/>
      </c>
      <c r="CG722" t="str">
        <f t="shared" si="569"/>
        <v/>
      </c>
      <c r="CH722" t="e">
        <f t="shared" si="570"/>
        <v>#N/A</v>
      </c>
      <c r="CI722" t="e">
        <f t="shared" si="571"/>
        <v>#N/A</v>
      </c>
      <c r="CJ722" s="4" t="str">
        <f t="shared" si="542"/>
        <v/>
      </c>
      <c r="CK722" s="33" t="e">
        <f t="shared" si="543"/>
        <v>#N/A</v>
      </c>
      <c r="CL722" s="4" t="e">
        <f t="shared" si="544"/>
        <v>#N/A</v>
      </c>
      <c r="CM722" s="24" t="str">
        <f t="shared" si="545"/>
        <v/>
      </c>
      <c r="CN722" s="4" t="str">
        <f t="shared" si="546"/>
        <v/>
      </c>
      <c r="CO722" s="4"/>
      <c r="CR722" s="33" t="str">
        <f t="shared" si="574"/>
        <v/>
      </c>
      <c r="CS722" s="4" t="str">
        <f t="shared" si="575"/>
        <v/>
      </c>
      <c r="CT722" t="str">
        <f t="shared" si="576"/>
        <v/>
      </c>
    </row>
    <row r="723" spans="2:98" x14ac:dyDescent="0.3">
      <c r="B723" s="31">
        <v>716</v>
      </c>
      <c r="C723" s="61"/>
      <c r="D723" s="60"/>
      <c r="E723" s="19" t="str">
        <f t="shared" si="529"/>
        <v/>
      </c>
      <c r="F723" s="20" t="e">
        <f t="shared" si="530"/>
        <v>#N/A</v>
      </c>
      <c r="G723" s="21" t="str">
        <f t="shared" si="531"/>
        <v/>
      </c>
      <c r="H723" s="43"/>
      <c r="I723" s="43"/>
      <c r="J723" s="23" t="str">
        <f t="shared" si="547"/>
        <v/>
      </c>
      <c r="K723" s="24" t="str">
        <f t="shared" si="532"/>
        <v/>
      </c>
      <c r="L723" s="24" t="e">
        <f t="shared" si="533"/>
        <v>#N/A</v>
      </c>
      <c r="N723" s="25" t="str">
        <f t="shared" si="548"/>
        <v/>
      </c>
      <c r="O723" s="23" t="str">
        <f t="shared" si="549"/>
        <v/>
      </c>
      <c r="P723" s="26" t="e">
        <f t="shared" si="550"/>
        <v>#N/A</v>
      </c>
      <c r="Q723" t="b">
        <f t="shared" si="534"/>
        <v>0</v>
      </c>
      <c r="R723" s="26" t="e">
        <f t="shared" si="535"/>
        <v>#N/A</v>
      </c>
      <c r="S723" s="44" t="e">
        <f t="shared" si="536"/>
        <v>#N/A</v>
      </c>
      <c r="AC723" t="str">
        <f t="shared" si="551"/>
        <v/>
      </c>
      <c r="AD723" t="str">
        <f t="shared" si="552"/>
        <v/>
      </c>
      <c r="AE723" s="4" t="str">
        <f t="shared" si="537"/>
        <v/>
      </c>
      <c r="AF723" s="4" t="e">
        <f t="shared" si="553"/>
        <v>#N/A</v>
      </c>
      <c r="AG723" s="4" t="e">
        <f t="shared" si="554"/>
        <v>#N/A</v>
      </c>
      <c r="AH723" s="4" t="e">
        <f t="shared" si="538"/>
        <v>#N/A</v>
      </c>
      <c r="AI723" t="str">
        <f t="shared" si="539"/>
        <v/>
      </c>
      <c r="AJ723" t="str">
        <f t="shared" si="540"/>
        <v/>
      </c>
      <c r="AK723" t="str">
        <f t="shared" si="541"/>
        <v/>
      </c>
      <c r="AM723" s="39"/>
      <c r="BB723" s="16" t="e">
        <f t="shared" si="555"/>
        <v>#N/A</v>
      </c>
      <c r="BC723" s="16" t="str">
        <f t="shared" si="556"/>
        <v/>
      </c>
      <c r="BD723" s="16" t="e">
        <f t="shared" si="557"/>
        <v>#N/A</v>
      </c>
      <c r="BE723" s="16" t="str">
        <f t="shared" si="558"/>
        <v/>
      </c>
      <c r="BF723" s="16" t="str">
        <f t="shared" si="559"/>
        <v/>
      </c>
      <c r="BG723" s="16" t="e">
        <f t="shared" si="560"/>
        <v>#N/A</v>
      </c>
      <c r="BH723" s="16" t="e">
        <f t="shared" si="561"/>
        <v>#N/A</v>
      </c>
      <c r="BI723" t="e">
        <f t="shared" si="562"/>
        <v>#N/A</v>
      </c>
      <c r="BJ723" t="e">
        <f t="shared" si="563"/>
        <v>#N/A</v>
      </c>
      <c r="BK723" s="4"/>
      <c r="BL723" s="28" t="str">
        <f t="shared" si="564"/>
        <v/>
      </c>
      <c r="BM723" s="28" t="str">
        <f t="shared" si="565"/>
        <v/>
      </c>
      <c r="BN723" t="str">
        <f t="shared" si="566"/>
        <v/>
      </c>
      <c r="BO723" s="4"/>
      <c r="BP723" s="4"/>
      <c r="BQ723" s="4"/>
      <c r="BR723" s="4"/>
      <c r="BS723" s="4"/>
      <c r="CC723" s="30" t="str">
        <f t="shared" si="567"/>
        <v/>
      </c>
      <c r="CD723" s="24" t="e">
        <f t="shared" si="572"/>
        <v>#N/A</v>
      </c>
      <c r="CE723" s="4" t="e">
        <f t="shared" si="573"/>
        <v>#N/A</v>
      </c>
      <c r="CF723" s="33" t="str">
        <f t="shared" si="568"/>
        <v/>
      </c>
      <c r="CG723" t="str">
        <f t="shared" si="569"/>
        <v/>
      </c>
      <c r="CH723" t="e">
        <f t="shared" si="570"/>
        <v>#N/A</v>
      </c>
      <c r="CI723" t="e">
        <f t="shared" si="571"/>
        <v>#N/A</v>
      </c>
      <c r="CJ723" s="4" t="str">
        <f t="shared" si="542"/>
        <v/>
      </c>
      <c r="CK723" s="33" t="e">
        <f t="shared" si="543"/>
        <v>#N/A</v>
      </c>
      <c r="CL723" s="4" t="e">
        <f t="shared" si="544"/>
        <v>#N/A</v>
      </c>
      <c r="CM723" s="24" t="str">
        <f t="shared" si="545"/>
        <v/>
      </c>
      <c r="CN723" s="4" t="str">
        <f t="shared" si="546"/>
        <v/>
      </c>
      <c r="CO723" s="4"/>
      <c r="CR723" s="33" t="str">
        <f t="shared" si="574"/>
        <v/>
      </c>
      <c r="CS723" s="4" t="str">
        <f t="shared" si="575"/>
        <v/>
      </c>
      <c r="CT723" t="str">
        <f t="shared" si="576"/>
        <v/>
      </c>
    </row>
    <row r="724" spans="2:98" x14ac:dyDescent="0.3">
      <c r="B724" s="31">
        <v>717</v>
      </c>
      <c r="C724" s="61"/>
      <c r="D724" s="60"/>
      <c r="E724" s="19" t="str">
        <f t="shared" si="529"/>
        <v/>
      </c>
      <c r="F724" s="20" t="e">
        <f t="shared" si="530"/>
        <v>#N/A</v>
      </c>
      <c r="G724" s="21" t="str">
        <f t="shared" si="531"/>
        <v/>
      </c>
      <c r="H724" s="43"/>
      <c r="I724" s="43"/>
      <c r="J724" s="23" t="str">
        <f t="shared" si="547"/>
        <v/>
      </c>
      <c r="K724" s="24" t="str">
        <f t="shared" si="532"/>
        <v/>
      </c>
      <c r="L724" s="24" t="e">
        <f t="shared" si="533"/>
        <v>#N/A</v>
      </c>
      <c r="N724" s="25" t="str">
        <f t="shared" si="548"/>
        <v/>
      </c>
      <c r="O724" s="23" t="str">
        <f t="shared" si="549"/>
        <v/>
      </c>
      <c r="P724" s="26" t="e">
        <f t="shared" si="550"/>
        <v>#N/A</v>
      </c>
      <c r="Q724" t="b">
        <f t="shared" si="534"/>
        <v>0</v>
      </c>
      <c r="R724" s="26" t="e">
        <f t="shared" si="535"/>
        <v>#N/A</v>
      </c>
      <c r="S724" s="44" t="e">
        <f t="shared" si="536"/>
        <v>#N/A</v>
      </c>
      <c r="AC724" t="str">
        <f t="shared" si="551"/>
        <v/>
      </c>
      <c r="AD724" t="str">
        <f t="shared" si="552"/>
        <v/>
      </c>
      <c r="AE724" s="4" t="str">
        <f t="shared" si="537"/>
        <v/>
      </c>
      <c r="AF724" s="4" t="e">
        <f t="shared" si="553"/>
        <v>#N/A</v>
      </c>
      <c r="AG724" s="4" t="e">
        <f t="shared" si="554"/>
        <v>#N/A</v>
      </c>
      <c r="AH724" s="4" t="e">
        <f t="shared" si="538"/>
        <v>#N/A</v>
      </c>
      <c r="AI724" t="str">
        <f t="shared" si="539"/>
        <v/>
      </c>
      <c r="AJ724" t="str">
        <f t="shared" si="540"/>
        <v/>
      </c>
      <c r="AK724" t="str">
        <f t="shared" si="541"/>
        <v/>
      </c>
      <c r="AM724" s="39"/>
      <c r="BB724" s="16" t="e">
        <f t="shared" si="555"/>
        <v>#N/A</v>
      </c>
      <c r="BC724" s="16" t="str">
        <f t="shared" si="556"/>
        <v/>
      </c>
      <c r="BD724" s="16" t="e">
        <f t="shared" si="557"/>
        <v>#N/A</v>
      </c>
      <c r="BE724" s="16" t="str">
        <f t="shared" si="558"/>
        <v/>
      </c>
      <c r="BF724" s="16" t="str">
        <f t="shared" si="559"/>
        <v/>
      </c>
      <c r="BG724" s="16" t="e">
        <f t="shared" si="560"/>
        <v>#N/A</v>
      </c>
      <c r="BH724" s="16" t="e">
        <f t="shared" si="561"/>
        <v>#N/A</v>
      </c>
      <c r="BI724" t="e">
        <f t="shared" si="562"/>
        <v>#N/A</v>
      </c>
      <c r="BJ724" t="e">
        <f t="shared" si="563"/>
        <v>#N/A</v>
      </c>
      <c r="BK724" s="4"/>
      <c r="BL724" s="28" t="str">
        <f t="shared" si="564"/>
        <v/>
      </c>
      <c r="BM724" s="28" t="str">
        <f t="shared" si="565"/>
        <v/>
      </c>
      <c r="BN724" t="str">
        <f t="shared" si="566"/>
        <v/>
      </c>
      <c r="BO724" s="4"/>
      <c r="BP724" s="4"/>
      <c r="BQ724" s="4"/>
      <c r="BR724" s="4"/>
      <c r="BS724" s="4"/>
      <c r="CC724" s="30" t="str">
        <f t="shared" si="567"/>
        <v/>
      </c>
      <c r="CD724" s="24" t="e">
        <f t="shared" si="572"/>
        <v>#N/A</v>
      </c>
      <c r="CE724" s="4" t="e">
        <f t="shared" si="573"/>
        <v>#N/A</v>
      </c>
      <c r="CF724" s="33" t="str">
        <f t="shared" si="568"/>
        <v/>
      </c>
      <c r="CG724" t="str">
        <f t="shared" si="569"/>
        <v/>
      </c>
      <c r="CH724" t="e">
        <f t="shared" si="570"/>
        <v>#N/A</v>
      </c>
      <c r="CI724" t="e">
        <f t="shared" si="571"/>
        <v>#N/A</v>
      </c>
      <c r="CJ724" s="4" t="str">
        <f t="shared" si="542"/>
        <v/>
      </c>
      <c r="CK724" s="33" t="e">
        <f t="shared" si="543"/>
        <v>#N/A</v>
      </c>
      <c r="CL724" s="4" t="e">
        <f t="shared" si="544"/>
        <v>#N/A</v>
      </c>
      <c r="CM724" s="24" t="str">
        <f t="shared" si="545"/>
        <v/>
      </c>
      <c r="CN724" s="4" t="str">
        <f t="shared" si="546"/>
        <v/>
      </c>
      <c r="CO724" s="4"/>
      <c r="CR724" s="33" t="str">
        <f t="shared" si="574"/>
        <v/>
      </c>
      <c r="CS724" s="4" t="str">
        <f t="shared" si="575"/>
        <v/>
      </c>
      <c r="CT724" t="str">
        <f t="shared" si="576"/>
        <v/>
      </c>
    </row>
    <row r="725" spans="2:98" x14ac:dyDescent="0.3">
      <c r="B725" s="31">
        <v>718</v>
      </c>
      <c r="C725" s="61"/>
      <c r="D725" s="60"/>
      <c r="E725" s="19" t="str">
        <f t="shared" si="529"/>
        <v/>
      </c>
      <c r="F725" s="20" t="e">
        <f t="shared" si="530"/>
        <v>#N/A</v>
      </c>
      <c r="G725" s="21" t="str">
        <f t="shared" si="531"/>
        <v/>
      </c>
      <c r="H725" s="43"/>
      <c r="I725" s="43"/>
      <c r="J725" s="23" t="str">
        <f t="shared" si="547"/>
        <v/>
      </c>
      <c r="K725" s="24" t="str">
        <f t="shared" si="532"/>
        <v/>
      </c>
      <c r="L725" s="24" t="e">
        <f t="shared" si="533"/>
        <v>#N/A</v>
      </c>
      <c r="N725" s="25" t="str">
        <f t="shared" si="548"/>
        <v/>
      </c>
      <c r="O725" s="23" t="str">
        <f t="shared" si="549"/>
        <v/>
      </c>
      <c r="P725" s="26" t="e">
        <f t="shared" si="550"/>
        <v>#N/A</v>
      </c>
      <c r="Q725" t="b">
        <f t="shared" si="534"/>
        <v>0</v>
      </c>
      <c r="R725" s="26" t="e">
        <f t="shared" si="535"/>
        <v>#N/A</v>
      </c>
      <c r="S725" s="44" t="e">
        <f t="shared" si="536"/>
        <v>#N/A</v>
      </c>
      <c r="AC725" t="str">
        <f t="shared" si="551"/>
        <v/>
      </c>
      <c r="AD725" t="str">
        <f t="shared" si="552"/>
        <v/>
      </c>
      <c r="AE725" s="4" t="str">
        <f t="shared" si="537"/>
        <v/>
      </c>
      <c r="AF725" s="4" t="e">
        <f t="shared" si="553"/>
        <v>#N/A</v>
      </c>
      <c r="AG725" s="4" t="e">
        <f t="shared" si="554"/>
        <v>#N/A</v>
      </c>
      <c r="AH725" s="4" t="e">
        <f t="shared" si="538"/>
        <v>#N/A</v>
      </c>
      <c r="AI725" t="str">
        <f t="shared" si="539"/>
        <v/>
      </c>
      <c r="AJ725" t="str">
        <f t="shared" si="540"/>
        <v/>
      </c>
      <c r="AK725" t="str">
        <f t="shared" si="541"/>
        <v/>
      </c>
      <c r="AM725" s="39"/>
      <c r="BB725" s="16" t="e">
        <f t="shared" si="555"/>
        <v>#N/A</v>
      </c>
      <c r="BC725" s="16" t="str">
        <f t="shared" si="556"/>
        <v/>
      </c>
      <c r="BD725" s="16" t="e">
        <f t="shared" si="557"/>
        <v>#N/A</v>
      </c>
      <c r="BE725" s="16" t="str">
        <f t="shared" si="558"/>
        <v/>
      </c>
      <c r="BF725" s="16" t="str">
        <f t="shared" si="559"/>
        <v/>
      </c>
      <c r="BG725" s="16" t="e">
        <f t="shared" si="560"/>
        <v>#N/A</v>
      </c>
      <c r="BH725" s="16" t="e">
        <f t="shared" si="561"/>
        <v>#N/A</v>
      </c>
      <c r="BI725" t="e">
        <f t="shared" si="562"/>
        <v>#N/A</v>
      </c>
      <c r="BJ725" t="e">
        <f t="shared" si="563"/>
        <v>#N/A</v>
      </c>
      <c r="BK725" s="4"/>
      <c r="BL725" s="28" t="str">
        <f t="shared" si="564"/>
        <v/>
      </c>
      <c r="BM725" s="28" t="str">
        <f t="shared" si="565"/>
        <v/>
      </c>
      <c r="BN725" t="str">
        <f t="shared" si="566"/>
        <v/>
      </c>
      <c r="BO725" s="4"/>
      <c r="BP725" s="4"/>
      <c r="BQ725" s="4"/>
      <c r="BR725" s="4"/>
      <c r="BS725" s="4"/>
      <c r="CC725" s="30" t="str">
        <f t="shared" si="567"/>
        <v/>
      </c>
      <c r="CD725" s="24" t="e">
        <f t="shared" si="572"/>
        <v>#N/A</v>
      </c>
      <c r="CE725" s="4" t="e">
        <f t="shared" si="573"/>
        <v>#N/A</v>
      </c>
      <c r="CF725" s="33" t="str">
        <f t="shared" si="568"/>
        <v/>
      </c>
      <c r="CG725" t="str">
        <f t="shared" si="569"/>
        <v/>
      </c>
      <c r="CH725" t="e">
        <f t="shared" si="570"/>
        <v>#N/A</v>
      </c>
      <c r="CI725" t="e">
        <f t="shared" si="571"/>
        <v>#N/A</v>
      </c>
      <c r="CJ725" s="4" t="str">
        <f t="shared" si="542"/>
        <v/>
      </c>
      <c r="CK725" s="33" t="e">
        <f t="shared" si="543"/>
        <v>#N/A</v>
      </c>
      <c r="CL725" s="4" t="e">
        <f t="shared" si="544"/>
        <v>#N/A</v>
      </c>
      <c r="CM725" s="24" t="str">
        <f t="shared" si="545"/>
        <v/>
      </c>
      <c r="CN725" s="4" t="str">
        <f t="shared" si="546"/>
        <v/>
      </c>
      <c r="CO725" s="4"/>
      <c r="CR725" s="33" t="str">
        <f t="shared" si="574"/>
        <v/>
      </c>
      <c r="CS725" s="4" t="str">
        <f t="shared" si="575"/>
        <v/>
      </c>
      <c r="CT725" t="str">
        <f t="shared" si="576"/>
        <v/>
      </c>
    </row>
    <row r="726" spans="2:98" x14ac:dyDescent="0.3">
      <c r="B726" s="31">
        <v>719</v>
      </c>
      <c r="C726" s="61"/>
      <c r="D726" s="60"/>
      <c r="E726" s="19" t="str">
        <f t="shared" si="529"/>
        <v/>
      </c>
      <c r="F726" s="20" t="e">
        <f t="shared" si="530"/>
        <v>#N/A</v>
      </c>
      <c r="G726" s="21" t="str">
        <f t="shared" si="531"/>
        <v/>
      </c>
      <c r="H726" s="43"/>
      <c r="I726" s="43"/>
      <c r="J726" s="23" t="str">
        <f t="shared" si="547"/>
        <v/>
      </c>
      <c r="K726" s="24" t="str">
        <f t="shared" si="532"/>
        <v/>
      </c>
      <c r="L726" s="24" t="e">
        <f t="shared" si="533"/>
        <v>#N/A</v>
      </c>
      <c r="N726" s="25" t="str">
        <f t="shared" si="548"/>
        <v/>
      </c>
      <c r="O726" s="23" t="str">
        <f t="shared" si="549"/>
        <v/>
      </c>
      <c r="P726" s="26" t="e">
        <f t="shared" si="550"/>
        <v>#N/A</v>
      </c>
      <c r="Q726" t="b">
        <f t="shared" si="534"/>
        <v>0</v>
      </c>
      <c r="R726" s="26" t="e">
        <f t="shared" si="535"/>
        <v>#N/A</v>
      </c>
      <c r="S726" s="44" t="e">
        <f t="shared" si="536"/>
        <v>#N/A</v>
      </c>
      <c r="AC726" t="str">
        <f t="shared" si="551"/>
        <v/>
      </c>
      <c r="AD726" t="str">
        <f t="shared" si="552"/>
        <v/>
      </c>
      <c r="AE726" s="4" t="str">
        <f t="shared" si="537"/>
        <v/>
      </c>
      <c r="AF726" s="4" t="e">
        <f t="shared" si="553"/>
        <v>#N/A</v>
      </c>
      <c r="AG726" s="4" t="e">
        <f t="shared" si="554"/>
        <v>#N/A</v>
      </c>
      <c r="AH726" s="4" t="e">
        <f t="shared" si="538"/>
        <v>#N/A</v>
      </c>
      <c r="AI726" t="str">
        <f t="shared" si="539"/>
        <v/>
      </c>
      <c r="AJ726" t="str">
        <f t="shared" si="540"/>
        <v/>
      </c>
      <c r="AK726" t="str">
        <f t="shared" si="541"/>
        <v/>
      </c>
      <c r="AM726" s="39"/>
      <c r="BB726" s="16" t="e">
        <f t="shared" si="555"/>
        <v>#N/A</v>
      </c>
      <c r="BC726" s="16" t="str">
        <f t="shared" si="556"/>
        <v/>
      </c>
      <c r="BD726" s="16" t="e">
        <f t="shared" si="557"/>
        <v>#N/A</v>
      </c>
      <c r="BE726" s="16" t="str">
        <f t="shared" si="558"/>
        <v/>
      </c>
      <c r="BF726" s="16" t="str">
        <f t="shared" si="559"/>
        <v/>
      </c>
      <c r="BG726" s="16" t="e">
        <f t="shared" si="560"/>
        <v>#N/A</v>
      </c>
      <c r="BH726" s="16" t="e">
        <f t="shared" si="561"/>
        <v>#N/A</v>
      </c>
      <c r="BI726" t="e">
        <f t="shared" si="562"/>
        <v>#N/A</v>
      </c>
      <c r="BJ726" t="e">
        <f t="shared" si="563"/>
        <v>#N/A</v>
      </c>
      <c r="BK726" s="4"/>
      <c r="BL726" s="28" t="str">
        <f t="shared" si="564"/>
        <v/>
      </c>
      <c r="BM726" s="28" t="str">
        <f t="shared" si="565"/>
        <v/>
      </c>
      <c r="BN726" t="str">
        <f t="shared" si="566"/>
        <v/>
      </c>
      <c r="BO726" s="4"/>
      <c r="BP726" s="4"/>
      <c r="BQ726" s="4"/>
      <c r="BR726" s="4"/>
      <c r="BS726" s="4"/>
      <c r="CC726" s="30" t="str">
        <f t="shared" si="567"/>
        <v/>
      </c>
      <c r="CD726" s="24" t="e">
        <f t="shared" si="572"/>
        <v>#N/A</v>
      </c>
      <c r="CE726" s="4" t="e">
        <f t="shared" si="573"/>
        <v>#N/A</v>
      </c>
      <c r="CF726" s="33" t="str">
        <f t="shared" si="568"/>
        <v/>
      </c>
      <c r="CG726" t="str">
        <f t="shared" si="569"/>
        <v/>
      </c>
      <c r="CH726" t="e">
        <f t="shared" si="570"/>
        <v>#N/A</v>
      </c>
      <c r="CI726" t="e">
        <f t="shared" si="571"/>
        <v>#N/A</v>
      </c>
      <c r="CJ726" s="4" t="str">
        <f t="shared" si="542"/>
        <v/>
      </c>
      <c r="CK726" s="33" t="e">
        <f t="shared" si="543"/>
        <v>#N/A</v>
      </c>
      <c r="CL726" s="4" t="e">
        <f t="shared" si="544"/>
        <v>#N/A</v>
      </c>
      <c r="CM726" s="24" t="str">
        <f t="shared" si="545"/>
        <v/>
      </c>
      <c r="CN726" s="4" t="str">
        <f t="shared" si="546"/>
        <v/>
      </c>
      <c r="CO726" s="4"/>
      <c r="CR726" s="33" t="str">
        <f t="shared" si="574"/>
        <v/>
      </c>
      <c r="CS726" s="4" t="str">
        <f t="shared" si="575"/>
        <v/>
      </c>
      <c r="CT726" t="str">
        <f t="shared" si="576"/>
        <v/>
      </c>
    </row>
    <row r="727" spans="2:98" x14ac:dyDescent="0.3">
      <c r="B727" s="31">
        <v>720</v>
      </c>
      <c r="C727" s="61"/>
      <c r="D727" s="60"/>
      <c r="E727" s="19" t="str">
        <f t="shared" si="529"/>
        <v/>
      </c>
      <c r="F727" s="20" t="e">
        <f t="shared" si="530"/>
        <v>#N/A</v>
      </c>
      <c r="G727" s="21" t="str">
        <f t="shared" si="531"/>
        <v/>
      </c>
      <c r="H727" s="43"/>
      <c r="I727" s="43"/>
      <c r="J727" s="23" t="str">
        <f t="shared" si="547"/>
        <v/>
      </c>
      <c r="K727" s="24" t="str">
        <f t="shared" si="532"/>
        <v/>
      </c>
      <c r="L727" s="24" t="e">
        <f t="shared" si="533"/>
        <v>#N/A</v>
      </c>
      <c r="N727" s="25" t="str">
        <f t="shared" si="548"/>
        <v/>
      </c>
      <c r="O727" s="23" t="str">
        <f t="shared" si="549"/>
        <v/>
      </c>
      <c r="P727" s="26" t="e">
        <f t="shared" si="550"/>
        <v>#N/A</v>
      </c>
      <c r="Q727" t="b">
        <f t="shared" si="534"/>
        <v>0</v>
      </c>
      <c r="R727" s="26" t="e">
        <f t="shared" si="535"/>
        <v>#N/A</v>
      </c>
      <c r="S727" s="44" t="e">
        <f t="shared" si="536"/>
        <v>#N/A</v>
      </c>
      <c r="AC727" t="str">
        <f t="shared" si="551"/>
        <v/>
      </c>
      <c r="AD727" t="str">
        <f t="shared" si="552"/>
        <v/>
      </c>
      <c r="AE727" s="4" t="str">
        <f t="shared" si="537"/>
        <v/>
      </c>
      <c r="AF727" s="4" t="e">
        <f t="shared" si="553"/>
        <v>#N/A</v>
      </c>
      <c r="AG727" s="4" t="e">
        <f t="shared" si="554"/>
        <v>#N/A</v>
      </c>
      <c r="AH727" s="4" t="e">
        <f t="shared" si="538"/>
        <v>#N/A</v>
      </c>
      <c r="AI727" t="str">
        <f t="shared" si="539"/>
        <v/>
      </c>
      <c r="AJ727" t="str">
        <f t="shared" si="540"/>
        <v/>
      </c>
      <c r="AK727" t="str">
        <f t="shared" si="541"/>
        <v/>
      </c>
      <c r="AM727" s="39"/>
      <c r="BB727" s="16" t="e">
        <f t="shared" si="555"/>
        <v>#N/A</v>
      </c>
      <c r="BC727" s="16" t="str">
        <f t="shared" si="556"/>
        <v/>
      </c>
      <c r="BD727" s="16" t="e">
        <f t="shared" si="557"/>
        <v>#N/A</v>
      </c>
      <c r="BE727" s="16" t="str">
        <f t="shared" si="558"/>
        <v/>
      </c>
      <c r="BF727" s="16" t="str">
        <f t="shared" si="559"/>
        <v/>
      </c>
      <c r="BG727" s="16" t="e">
        <f t="shared" si="560"/>
        <v>#N/A</v>
      </c>
      <c r="BH727" s="16" t="e">
        <f t="shared" si="561"/>
        <v>#N/A</v>
      </c>
      <c r="BI727" t="e">
        <f t="shared" si="562"/>
        <v>#N/A</v>
      </c>
      <c r="BJ727" t="e">
        <f t="shared" si="563"/>
        <v>#N/A</v>
      </c>
      <c r="BK727" s="4"/>
      <c r="BL727" s="28" t="str">
        <f t="shared" si="564"/>
        <v/>
      </c>
      <c r="BM727" s="28" t="str">
        <f t="shared" si="565"/>
        <v/>
      </c>
      <c r="BN727" t="str">
        <f t="shared" si="566"/>
        <v/>
      </c>
      <c r="BO727" s="4"/>
      <c r="BP727" s="4"/>
      <c r="BQ727" s="4"/>
      <c r="BR727" s="4"/>
      <c r="BS727" s="4"/>
      <c r="CC727" s="30" t="str">
        <f t="shared" si="567"/>
        <v/>
      </c>
      <c r="CD727" s="24" t="e">
        <f t="shared" si="572"/>
        <v>#N/A</v>
      </c>
      <c r="CE727" s="4" t="e">
        <f t="shared" si="573"/>
        <v>#N/A</v>
      </c>
      <c r="CF727" s="33" t="str">
        <f t="shared" si="568"/>
        <v/>
      </c>
      <c r="CG727" t="str">
        <f t="shared" si="569"/>
        <v/>
      </c>
      <c r="CH727" t="e">
        <f t="shared" si="570"/>
        <v>#N/A</v>
      </c>
      <c r="CI727" t="e">
        <f t="shared" si="571"/>
        <v>#N/A</v>
      </c>
      <c r="CJ727" s="4" t="str">
        <f t="shared" si="542"/>
        <v/>
      </c>
      <c r="CK727" s="33" t="e">
        <f t="shared" si="543"/>
        <v>#N/A</v>
      </c>
      <c r="CL727" s="4" t="e">
        <f t="shared" si="544"/>
        <v>#N/A</v>
      </c>
      <c r="CM727" s="24" t="str">
        <f t="shared" si="545"/>
        <v/>
      </c>
      <c r="CN727" s="4" t="str">
        <f t="shared" si="546"/>
        <v/>
      </c>
      <c r="CO727" s="4"/>
      <c r="CR727" s="33" t="str">
        <f t="shared" si="574"/>
        <v/>
      </c>
      <c r="CS727" s="4" t="str">
        <f t="shared" si="575"/>
        <v/>
      </c>
      <c r="CT727" t="str">
        <f t="shared" si="576"/>
        <v/>
      </c>
    </row>
    <row r="728" spans="2:98" x14ac:dyDescent="0.3">
      <c r="B728" s="31">
        <v>721</v>
      </c>
      <c r="C728" s="61"/>
      <c r="D728" s="60"/>
      <c r="E728" s="19" t="str">
        <f t="shared" si="529"/>
        <v/>
      </c>
      <c r="F728" s="20" t="e">
        <f t="shared" si="530"/>
        <v>#N/A</v>
      </c>
      <c r="G728" s="21" t="str">
        <f t="shared" si="531"/>
        <v/>
      </c>
      <c r="H728" s="43"/>
      <c r="I728" s="43"/>
      <c r="J728" s="23" t="str">
        <f t="shared" si="547"/>
        <v/>
      </c>
      <c r="K728" s="24" t="str">
        <f t="shared" si="532"/>
        <v/>
      </c>
      <c r="L728" s="24" t="e">
        <f t="shared" si="533"/>
        <v>#N/A</v>
      </c>
      <c r="N728" s="25" t="str">
        <f t="shared" si="548"/>
        <v/>
      </c>
      <c r="O728" s="23" t="str">
        <f t="shared" si="549"/>
        <v/>
      </c>
      <c r="P728" s="26" t="e">
        <f t="shared" si="550"/>
        <v>#N/A</v>
      </c>
      <c r="Q728" t="b">
        <f t="shared" si="534"/>
        <v>0</v>
      </c>
      <c r="R728" s="26" t="e">
        <f t="shared" si="535"/>
        <v>#N/A</v>
      </c>
      <c r="S728" s="44" t="e">
        <f t="shared" si="536"/>
        <v>#N/A</v>
      </c>
      <c r="AC728" t="str">
        <f t="shared" si="551"/>
        <v/>
      </c>
      <c r="AD728" t="str">
        <f t="shared" si="552"/>
        <v/>
      </c>
      <c r="AE728" s="4" t="str">
        <f t="shared" si="537"/>
        <v/>
      </c>
      <c r="AF728" s="4" t="e">
        <f t="shared" si="553"/>
        <v>#N/A</v>
      </c>
      <c r="AG728" s="4" t="e">
        <f t="shared" si="554"/>
        <v>#N/A</v>
      </c>
      <c r="AH728" s="4" t="e">
        <f t="shared" si="538"/>
        <v>#N/A</v>
      </c>
      <c r="AI728" t="str">
        <f t="shared" si="539"/>
        <v/>
      </c>
      <c r="AJ728" t="str">
        <f t="shared" si="540"/>
        <v/>
      </c>
      <c r="AK728" t="str">
        <f t="shared" si="541"/>
        <v/>
      </c>
      <c r="AM728" s="39"/>
      <c r="BB728" s="16" t="e">
        <f t="shared" si="555"/>
        <v>#N/A</v>
      </c>
      <c r="BC728" s="16" t="str">
        <f t="shared" si="556"/>
        <v/>
      </c>
      <c r="BD728" s="16" t="e">
        <f t="shared" si="557"/>
        <v>#N/A</v>
      </c>
      <c r="BE728" s="16" t="str">
        <f t="shared" si="558"/>
        <v/>
      </c>
      <c r="BF728" s="16" t="str">
        <f t="shared" si="559"/>
        <v/>
      </c>
      <c r="BG728" s="16" t="e">
        <f t="shared" si="560"/>
        <v>#N/A</v>
      </c>
      <c r="BH728" s="16" t="e">
        <f t="shared" si="561"/>
        <v>#N/A</v>
      </c>
      <c r="BI728" t="e">
        <f t="shared" si="562"/>
        <v>#N/A</v>
      </c>
      <c r="BJ728" t="e">
        <f t="shared" si="563"/>
        <v>#N/A</v>
      </c>
      <c r="BK728" s="4"/>
      <c r="BL728" s="28" t="str">
        <f t="shared" si="564"/>
        <v/>
      </c>
      <c r="BM728" s="28" t="str">
        <f t="shared" si="565"/>
        <v/>
      </c>
      <c r="BN728" t="str">
        <f t="shared" si="566"/>
        <v/>
      </c>
      <c r="BO728" s="4"/>
      <c r="BP728" s="4"/>
      <c r="BQ728" s="4"/>
      <c r="BR728" s="4"/>
      <c r="BS728" s="4"/>
      <c r="CC728" s="30" t="str">
        <f t="shared" si="567"/>
        <v/>
      </c>
      <c r="CD728" s="24" t="e">
        <f t="shared" si="572"/>
        <v>#N/A</v>
      </c>
      <c r="CE728" s="4" t="e">
        <f t="shared" si="573"/>
        <v>#N/A</v>
      </c>
      <c r="CF728" s="33" t="str">
        <f t="shared" si="568"/>
        <v/>
      </c>
      <c r="CG728" t="str">
        <f t="shared" si="569"/>
        <v/>
      </c>
      <c r="CH728" t="e">
        <f t="shared" si="570"/>
        <v>#N/A</v>
      </c>
      <c r="CI728" t="e">
        <f t="shared" si="571"/>
        <v>#N/A</v>
      </c>
      <c r="CJ728" s="4" t="str">
        <f t="shared" si="542"/>
        <v/>
      </c>
      <c r="CK728" s="33" t="e">
        <f t="shared" si="543"/>
        <v>#N/A</v>
      </c>
      <c r="CL728" s="4" t="e">
        <f t="shared" si="544"/>
        <v>#N/A</v>
      </c>
      <c r="CM728" s="24" t="str">
        <f t="shared" si="545"/>
        <v/>
      </c>
      <c r="CN728" s="4" t="str">
        <f t="shared" si="546"/>
        <v/>
      </c>
      <c r="CO728" s="4"/>
      <c r="CR728" s="33" t="str">
        <f t="shared" si="574"/>
        <v/>
      </c>
      <c r="CS728" s="4" t="str">
        <f t="shared" si="575"/>
        <v/>
      </c>
      <c r="CT728" t="str">
        <f t="shared" si="576"/>
        <v/>
      </c>
    </row>
    <row r="729" spans="2:98" x14ac:dyDescent="0.3">
      <c r="B729" s="31">
        <v>722</v>
      </c>
      <c r="C729" s="61"/>
      <c r="D729" s="60"/>
      <c r="E729" s="19" t="str">
        <f t="shared" si="529"/>
        <v/>
      </c>
      <c r="F729" s="20" t="e">
        <f t="shared" si="530"/>
        <v>#N/A</v>
      </c>
      <c r="G729" s="21" t="str">
        <f t="shared" si="531"/>
        <v/>
      </c>
      <c r="H729" s="43"/>
      <c r="I729" s="43"/>
      <c r="J729" s="23" t="str">
        <f t="shared" si="547"/>
        <v/>
      </c>
      <c r="K729" s="24" t="str">
        <f t="shared" si="532"/>
        <v/>
      </c>
      <c r="L729" s="24" t="e">
        <f t="shared" si="533"/>
        <v>#N/A</v>
      </c>
      <c r="N729" s="25" t="str">
        <f t="shared" si="548"/>
        <v/>
      </c>
      <c r="O729" s="23" t="str">
        <f t="shared" si="549"/>
        <v/>
      </c>
      <c r="P729" s="26" t="e">
        <f t="shared" si="550"/>
        <v>#N/A</v>
      </c>
      <c r="Q729" t="b">
        <f t="shared" si="534"/>
        <v>0</v>
      </c>
      <c r="R729" s="26" t="e">
        <f t="shared" si="535"/>
        <v>#N/A</v>
      </c>
      <c r="S729" s="44" t="e">
        <f t="shared" si="536"/>
        <v>#N/A</v>
      </c>
      <c r="AC729" t="str">
        <f t="shared" si="551"/>
        <v/>
      </c>
      <c r="AD729" t="str">
        <f t="shared" si="552"/>
        <v/>
      </c>
      <c r="AE729" s="4" t="str">
        <f t="shared" si="537"/>
        <v/>
      </c>
      <c r="AF729" s="4" t="e">
        <f t="shared" si="553"/>
        <v>#N/A</v>
      </c>
      <c r="AG729" s="4" t="e">
        <f t="shared" si="554"/>
        <v>#N/A</v>
      </c>
      <c r="AH729" s="4" t="e">
        <f t="shared" si="538"/>
        <v>#N/A</v>
      </c>
      <c r="AI729" t="str">
        <f t="shared" si="539"/>
        <v/>
      </c>
      <c r="AJ729" t="str">
        <f t="shared" si="540"/>
        <v/>
      </c>
      <c r="AK729" t="str">
        <f t="shared" si="541"/>
        <v/>
      </c>
      <c r="AM729" s="39"/>
      <c r="BB729" s="16" t="e">
        <f t="shared" si="555"/>
        <v>#N/A</v>
      </c>
      <c r="BC729" s="16" t="str">
        <f t="shared" si="556"/>
        <v/>
      </c>
      <c r="BD729" s="16" t="e">
        <f t="shared" si="557"/>
        <v>#N/A</v>
      </c>
      <c r="BE729" s="16" t="str">
        <f t="shared" si="558"/>
        <v/>
      </c>
      <c r="BF729" s="16" t="str">
        <f t="shared" si="559"/>
        <v/>
      </c>
      <c r="BG729" s="16" t="e">
        <f t="shared" si="560"/>
        <v>#N/A</v>
      </c>
      <c r="BH729" s="16" t="e">
        <f t="shared" si="561"/>
        <v>#N/A</v>
      </c>
      <c r="BI729" t="e">
        <f t="shared" si="562"/>
        <v>#N/A</v>
      </c>
      <c r="BJ729" t="e">
        <f t="shared" si="563"/>
        <v>#N/A</v>
      </c>
      <c r="BK729" s="4"/>
      <c r="BL729" s="28" t="str">
        <f t="shared" si="564"/>
        <v/>
      </c>
      <c r="BM729" s="28" t="str">
        <f t="shared" si="565"/>
        <v/>
      </c>
      <c r="BN729" t="str">
        <f t="shared" si="566"/>
        <v/>
      </c>
      <c r="BO729" s="4"/>
      <c r="BP729" s="4"/>
      <c r="BQ729" s="4"/>
      <c r="BR729" s="4"/>
      <c r="BS729" s="4"/>
      <c r="CC729" s="30" t="str">
        <f t="shared" si="567"/>
        <v/>
      </c>
      <c r="CD729" s="24" t="e">
        <f t="shared" si="572"/>
        <v>#N/A</v>
      </c>
      <c r="CE729" s="4" t="e">
        <f t="shared" si="573"/>
        <v>#N/A</v>
      </c>
      <c r="CF729" s="33" t="str">
        <f t="shared" si="568"/>
        <v/>
      </c>
      <c r="CG729" t="str">
        <f t="shared" si="569"/>
        <v/>
      </c>
      <c r="CH729" t="e">
        <f t="shared" si="570"/>
        <v>#N/A</v>
      </c>
      <c r="CI729" t="e">
        <f t="shared" si="571"/>
        <v>#N/A</v>
      </c>
      <c r="CJ729" s="4" t="str">
        <f t="shared" si="542"/>
        <v/>
      </c>
      <c r="CK729" s="33" t="e">
        <f t="shared" si="543"/>
        <v>#N/A</v>
      </c>
      <c r="CL729" s="4" t="e">
        <f t="shared" si="544"/>
        <v>#N/A</v>
      </c>
      <c r="CM729" s="24" t="str">
        <f t="shared" si="545"/>
        <v/>
      </c>
      <c r="CN729" s="4" t="str">
        <f t="shared" si="546"/>
        <v/>
      </c>
      <c r="CO729" s="4"/>
      <c r="CR729" s="33" t="str">
        <f t="shared" si="574"/>
        <v/>
      </c>
      <c r="CS729" s="4" t="str">
        <f t="shared" si="575"/>
        <v/>
      </c>
      <c r="CT729" t="str">
        <f t="shared" si="576"/>
        <v/>
      </c>
    </row>
    <row r="730" spans="2:98" x14ac:dyDescent="0.3">
      <c r="B730" s="31">
        <v>723</v>
      </c>
      <c r="C730" s="61"/>
      <c r="D730" s="60"/>
      <c r="E730" s="19" t="str">
        <f t="shared" si="529"/>
        <v/>
      </c>
      <c r="F730" s="20" t="e">
        <f t="shared" si="530"/>
        <v>#N/A</v>
      </c>
      <c r="G730" s="21" t="str">
        <f t="shared" si="531"/>
        <v/>
      </c>
      <c r="H730" s="43"/>
      <c r="I730" s="43"/>
      <c r="J730" s="23" t="str">
        <f t="shared" si="547"/>
        <v/>
      </c>
      <c r="K730" s="24" t="str">
        <f t="shared" si="532"/>
        <v/>
      </c>
      <c r="L730" s="24" t="e">
        <f t="shared" si="533"/>
        <v>#N/A</v>
      </c>
      <c r="N730" s="25" t="str">
        <f t="shared" si="548"/>
        <v/>
      </c>
      <c r="O730" s="23" t="str">
        <f t="shared" si="549"/>
        <v/>
      </c>
      <c r="P730" s="26" t="e">
        <f t="shared" si="550"/>
        <v>#N/A</v>
      </c>
      <c r="Q730" t="b">
        <f t="shared" si="534"/>
        <v>0</v>
      </c>
      <c r="R730" s="26" t="e">
        <f t="shared" si="535"/>
        <v>#N/A</v>
      </c>
      <c r="S730" s="44" t="e">
        <f t="shared" si="536"/>
        <v>#N/A</v>
      </c>
      <c r="AC730" t="str">
        <f t="shared" si="551"/>
        <v/>
      </c>
      <c r="AD730" t="str">
        <f t="shared" si="552"/>
        <v/>
      </c>
      <c r="AE730" s="4" t="str">
        <f t="shared" si="537"/>
        <v/>
      </c>
      <c r="AF730" s="4" t="e">
        <f t="shared" si="553"/>
        <v>#N/A</v>
      </c>
      <c r="AG730" s="4" t="e">
        <f t="shared" si="554"/>
        <v>#N/A</v>
      </c>
      <c r="AH730" s="4" t="e">
        <f t="shared" si="538"/>
        <v>#N/A</v>
      </c>
      <c r="AI730" t="str">
        <f t="shared" si="539"/>
        <v/>
      </c>
      <c r="AJ730" t="str">
        <f t="shared" si="540"/>
        <v/>
      </c>
      <c r="AK730" t="str">
        <f t="shared" si="541"/>
        <v/>
      </c>
      <c r="AM730" s="39"/>
      <c r="BB730" s="16" t="e">
        <f t="shared" si="555"/>
        <v>#N/A</v>
      </c>
      <c r="BC730" s="16" t="str">
        <f t="shared" si="556"/>
        <v/>
      </c>
      <c r="BD730" s="16" t="e">
        <f t="shared" si="557"/>
        <v>#N/A</v>
      </c>
      <c r="BE730" s="16" t="str">
        <f t="shared" si="558"/>
        <v/>
      </c>
      <c r="BF730" s="16" t="str">
        <f t="shared" si="559"/>
        <v/>
      </c>
      <c r="BG730" s="16" t="e">
        <f t="shared" si="560"/>
        <v>#N/A</v>
      </c>
      <c r="BH730" s="16" t="e">
        <f t="shared" si="561"/>
        <v>#N/A</v>
      </c>
      <c r="BI730" t="e">
        <f t="shared" si="562"/>
        <v>#N/A</v>
      </c>
      <c r="BJ730" t="e">
        <f t="shared" si="563"/>
        <v>#N/A</v>
      </c>
      <c r="BK730" s="4"/>
      <c r="BL730" s="28" t="str">
        <f t="shared" si="564"/>
        <v/>
      </c>
      <c r="BM730" s="28" t="str">
        <f t="shared" si="565"/>
        <v/>
      </c>
      <c r="BN730" t="str">
        <f t="shared" si="566"/>
        <v/>
      </c>
      <c r="BO730" s="4"/>
      <c r="BP730" s="4"/>
      <c r="BQ730" s="4"/>
      <c r="BR730" s="4"/>
      <c r="BS730" s="4"/>
      <c r="CC730" s="30" t="str">
        <f t="shared" si="567"/>
        <v/>
      </c>
      <c r="CD730" s="24" t="e">
        <f t="shared" si="572"/>
        <v>#N/A</v>
      </c>
      <c r="CE730" s="4" t="e">
        <f t="shared" si="573"/>
        <v>#N/A</v>
      </c>
      <c r="CF730" s="33" t="str">
        <f t="shared" si="568"/>
        <v/>
      </c>
      <c r="CG730" t="str">
        <f t="shared" si="569"/>
        <v/>
      </c>
      <c r="CH730" t="e">
        <f t="shared" si="570"/>
        <v>#N/A</v>
      </c>
      <c r="CI730" t="e">
        <f t="shared" si="571"/>
        <v>#N/A</v>
      </c>
      <c r="CJ730" s="4" t="str">
        <f t="shared" si="542"/>
        <v/>
      </c>
      <c r="CK730" s="33" t="e">
        <f t="shared" si="543"/>
        <v>#N/A</v>
      </c>
      <c r="CL730" s="4" t="e">
        <f t="shared" si="544"/>
        <v>#N/A</v>
      </c>
      <c r="CM730" s="24" t="str">
        <f t="shared" si="545"/>
        <v/>
      </c>
      <c r="CN730" s="4" t="str">
        <f t="shared" si="546"/>
        <v/>
      </c>
      <c r="CO730" s="4"/>
      <c r="CR730" s="33" t="str">
        <f t="shared" si="574"/>
        <v/>
      </c>
      <c r="CS730" s="4" t="str">
        <f t="shared" si="575"/>
        <v/>
      </c>
      <c r="CT730" t="str">
        <f t="shared" si="576"/>
        <v/>
      </c>
    </row>
    <row r="731" spans="2:98" x14ac:dyDescent="0.3">
      <c r="B731" s="31">
        <v>724</v>
      </c>
      <c r="C731" s="61"/>
      <c r="D731" s="60"/>
      <c r="E731" s="19" t="str">
        <f t="shared" si="529"/>
        <v/>
      </c>
      <c r="F731" s="20" t="e">
        <f t="shared" si="530"/>
        <v>#N/A</v>
      </c>
      <c r="G731" s="21" t="str">
        <f t="shared" si="531"/>
        <v/>
      </c>
      <c r="H731" s="43"/>
      <c r="I731" s="43"/>
      <c r="J731" s="23" t="str">
        <f t="shared" si="547"/>
        <v/>
      </c>
      <c r="K731" s="24" t="str">
        <f t="shared" si="532"/>
        <v/>
      </c>
      <c r="L731" s="24" t="e">
        <f t="shared" si="533"/>
        <v>#N/A</v>
      </c>
      <c r="N731" s="25" t="str">
        <f t="shared" si="548"/>
        <v/>
      </c>
      <c r="O731" s="23" t="str">
        <f t="shared" si="549"/>
        <v/>
      </c>
      <c r="P731" s="26" t="e">
        <f t="shared" si="550"/>
        <v>#N/A</v>
      </c>
      <c r="Q731" t="b">
        <f t="shared" si="534"/>
        <v>0</v>
      </c>
      <c r="R731" s="26" t="e">
        <f t="shared" si="535"/>
        <v>#N/A</v>
      </c>
      <c r="S731" s="44" t="e">
        <f t="shared" si="536"/>
        <v>#N/A</v>
      </c>
      <c r="AC731" t="str">
        <f t="shared" si="551"/>
        <v/>
      </c>
      <c r="AD731" t="str">
        <f t="shared" si="552"/>
        <v/>
      </c>
      <c r="AE731" s="4" t="str">
        <f t="shared" si="537"/>
        <v/>
      </c>
      <c r="AF731" s="4" t="e">
        <f t="shared" si="553"/>
        <v>#N/A</v>
      </c>
      <c r="AG731" s="4" t="e">
        <f t="shared" si="554"/>
        <v>#N/A</v>
      </c>
      <c r="AH731" s="4" t="e">
        <f t="shared" si="538"/>
        <v>#N/A</v>
      </c>
      <c r="AI731" t="str">
        <f t="shared" si="539"/>
        <v/>
      </c>
      <c r="AJ731" t="str">
        <f t="shared" si="540"/>
        <v/>
      </c>
      <c r="AK731" t="str">
        <f t="shared" si="541"/>
        <v/>
      </c>
      <c r="AM731" s="39"/>
      <c r="BB731" s="16" t="e">
        <f t="shared" si="555"/>
        <v>#N/A</v>
      </c>
      <c r="BC731" s="16" t="str">
        <f t="shared" si="556"/>
        <v/>
      </c>
      <c r="BD731" s="16" t="e">
        <f t="shared" si="557"/>
        <v>#N/A</v>
      </c>
      <c r="BE731" s="16" t="str">
        <f t="shared" si="558"/>
        <v/>
      </c>
      <c r="BF731" s="16" t="str">
        <f t="shared" si="559"/>
        <v/>
      </c>
      <c r="BG731" s="16" t="e">
        <f t="shared" si="560"/>
        <v>#N/A</v>
      </c>
      <c r="BH731" s="16" t="e">
        <f t="shared" si="561"/>
        <v>#N/A</v>
      </c>
      <c r="BI731" t="e">
        <f t="shared" si="562"/>
        <v>#N/A</v>
      </c>
      <c r="BJ731" t="e">
        <f t="shared" si="563"/>
        <v>#N/A</v>
      </c>
      <c r="BK731" s="4"/>
      <c r="BL731" s="28" t="str">
        <f t="shared" si="564"/>
        <v/>
      </c>
      <c r="BM731" s="28" t="str">
        <f t="shared" si="565"/>
        <v/>
      </c>
      <c r="BN731" t="str">
        <f t="shared" si="566"/>
        <v/>
      </c>
      <c r="BO731" s="4"/>
      <c r="BP731" s="4"/>
      <c r="BQ731" s="4"/>
      <c r="BR731" s="4"/>
      <c r="BS731" s="4"/>
      <c r="CC731" s="30" t="str">
        <f t="shared" si="567"/>
        <v/>
      </c>
      <c r="CD731" s="24" t="e">
        <f t="shared" si="572"/>
        <v>#N/A</v>
      </c>
      <c r="CE731" s="4" t="e">
        <f t="shared" si="573"/>
        <v>#N/A</v>
      </c>
      <c r="CF731" s="33" t="str">
        <f t="shared" si="568"/>
        <v/>
      </c>
      <c r="CG731" t="str">
        <f t="shared" si="569"/>
        <v/>
      </c>
      <c r="CH731" t="e">
        <f t="shared" si="570"/>
        <v>#N/A</v>
      </c>
      <c r="CI731" t="e">
        <f t="shared" si="571"/>
        <v>#N/A</v>
      </c>
      <c r="CJ731" s="4" t="str">
        <f t="shared" si="542"/>
        <v/>
      </c>
      <c r="CK731" s="33" t="e">
        <f t="shared" si="543"/>
        <v>#N/A</v>
      </c>
      <c r="CL731" s="4" t="e">
        <f t="shared" si="544"/>
        <v>#N/A</v>
      </c>
      <c r="CM731" s="24" t="str">
        <f t="shared" si="545"/>
        <v/>
      </c>
      <c r="CN731" s="4" t="str">
        <f t="shared" si="546"/>
        <v/>
      </c>
      <c r="CO731" s="4"/>
      <c r="CR731" s="33" t="str">
        <f t="shared" si="574"/>
        <v/>
      </c>
      <c r="CS731" s="4" t="str">
        <f t="shared" si="575"/>
        <v/>
      </c>
      <c r="CT731" t="str">
        <f t="shared" si="576"/>
        <v/>
      </c>
    </row>
    <row r="732" spans="2:98" x14ac:dyDescent="0.3">
      <c r="B732" s="31">
        <v>725</v>
      </c>
      <c r="C732" s="61"/>
      <c r="D732" s="60"/>
      <c r="E732" s="19" t="str">
        <f t="shared" si="529"/>
        <v/>
      </c>
      <c r="F732" s="20" t="e">
        <f t="shared" si="530"/>
        <v>#N/A</v>
      </c>
      <c r="G732" s="21" t="str">
        <f t="shared" si="531"/>
        <v/>
      </c>
      <c r="H732" s="43"/>
      <c r="I732" s="43"/>
      <c r="J732" s="23" t="str">
        <f t="shared" si="547"/>
        <v/>
      </c>
      <c r="K732" s="24" t="str">
        <f t="shared" si="532"/>
        <v/>
      </c>
      <c r="L732" s="24" t="e">
        <f t="shared" si="533"/>
        <v>#N/A</v>
      </c>
      <c r="N732" s="25" t="str">
        <f t="shared" si="548"/>
        <v/>
      </c>
      <c r="O732" s="23" t="str">
        <f t="shared" si="549"/>
        <v/>
      </c>
      <c r="P732" s="26" t="e">
        <f t="shared" si="550"/>
        <v>#N/A</v>
      </c>
      <c r="Q732" t="b">
        <f t="shared" si="534"/>
        <v>0</v>
      </c>
      <c r="R732" s="26" t="e">
        <f t="shared" si="535"/>
        <v>#N/A</v>
      </c>
      <c r="S732" s="44" t="e">
        <f t="shared" si="536"/>
        <v>#N/A</v>
      </c>
      <c r="AC732" t="str">
        <f t="shared" si="551"/>
        <v/>
      </c>
      <c r="AD732" t="str">
        <f t="shared" si="552"/>
        <v/>
      </c>
      <c r="AE732" s="4" t="str">
        <f t="shared" si="537"/>
        <v/>
      </c>
      <c r="AF732" s="4" t="e">
        <f t="shared" si="553"/>
        <v>#N/A</v>
      </c>
      <c r="AG732" s="4" t="e">
        <f t="shared" si="554"/>
        <v>#N/A</v>
      </c>
      <c r="AH732" s="4" t="e">
        <f t="shared" si="538"/>
        <v>#N/A</v>
      </c>
      <c r="AI732" t="str">
        <f t="shared" si="539"/>
        <v/>
      </c>
      <c r="AJ732" t="str">
        <f t="shared" si="540"/>
        <v/>
      </c>
      <c r="AK732" t="str">
        <f t="shared" si="541"/>
        <v/>
      </c>
      <c r="AM732" s="39"/>
      <c r="BB732" s="16" t="e">
        <f t="shared" si="555"/>
        <v>#N/A</v>
      </c>
      <c r="BC732" s="16" t="str">
        <f t="shared" si="556"/>
        <v/>
      </c>
      <c r="BD732" s="16" t="e">
        <f t="shared" si="557"/>
        <v>#N/A</v>
      </c>
      <c r="BE732" s="16" t="str">
        <f t="shared" si="558"/>
        <v/>
      </c>
      <c r="BF732" s="16" t="str">
        <f t="shared" si="559"/>
        <v/>
      </c>
      <c r="BG732" s="16" t="e">
        <f t="shared" si="560"/>
        <v>#N/A</v>
      </c>
      <c r="BH732" s="16" t="e">
        <f t="shared" si="561"/>
        <v>#N/A</v>
      </c>
      <c r="BI732" t="e">
        <f t="shared" si="562"/>
        <v>#N/A</v>
      </c>
      <c r="BJ732" t="e">
        <f t="shared" si="563"/>
        <v>#N/A</v>
      </c>
      <c r="BK732" s="4"/>
      <c r="BL732" s="28" t="str">
        <f t="shared" si="564"/>
        <v/>
      </c>
      <c r="BM732" s="28" t="str">
        <f t="shared" si="565"/>
        <v/>
      </c>
      <c r="BN732" t="str">
        <f t="shared" si="566"/>
        <v/>
      </c>
      <c r="BO732" s="4"/>
      <c r="BP732" s="4"/>
      <c r="BQ732" s="4"/>
      <c r="BR732" s="4"/>
      <c r="BS732" s="4"/>
      <c r="CC732" s="30" t="str">
        <f t="shared" si="567"/>
        <v/>
      </c>
      <c r="CD732" s="24" t="e">
        <f t="shared" si="572"/>
        <v>#N/A</v>
      </c>
      <c r="CE732" s="4" t="e">
        <f t="shared" si="573"/>
        <v>#N/A</v>
      </c>
      <c r="CF732" s="33" t="str">
        <f t="shared" si="568"/>
        <v/>
      </c>
      <c r="CG732" t="str">
        <f t="shared" si="569"/>
        <v/>
      </c>
      <c r="CH732" t="e">
        <f t="shared" si="570"/>
        <v>#N/A</v>
      </c>
      <c r="CI732" t="e">
        <f t="shared" si="571"/>
        <v>#N/A</v>
      </c>
      <c r="CJ732" s="4" t="str">
        <f t="shared" si="542"/>
        <v/>
      </c>
      <c r="CK732" s="33" t="e">
        <f t="shared" si="543"/>
        <v>#N/A</v>
      </c>
      <c r="CL732" s="4" t="e">
        <f t="shared" si="544"/>
        <v>#N/A</v>
      </c>
      <c r="CM732" s="24" t="str">
        <f t="shared" si="545"/>
        <v/>
      </c>
      <c r="CN732" s="4" t="str">
        <f t="shared" si="546"/>
        <v/>
      </c>
      <c r="CO732" s="4"/>
      <c r="CR732" s="33" t="str">
        <f t="shared" si="574"/>
        <v/>
      </c>
      <c r="CS732" s="4" t="str">
        <f t="shared" si="575"/>
        <v/>
      </c>
      <c r="CT732" t="str">
        <f t="shared" si="576"/>
        <v/>
      </c>
    </row>
    <row r="733" spans="2:98" x14ac:dyDescent="0.3">
      <c r="B733" s="31">
        <v>726</v>
      </c>
      <c r="C733" s="61"/>
      <c r="D733" s="60"/>
      <c r="E733" s="19" t="str">
        <f t="shared" si="529"/>
        <v/>
      </c>
      <c r="F733" s="20" t="e">
        <f t="shared" si="530"/>
        <v>#N/A</v>
      </c>
      <c r="G733" s="21" t="str">
        <f t="shared" si="531"/>
        <v/>
      </c>
      <c r="H733" s="43"/>
      <c r="I733" s="43"/>
      <c r="J733" s="23" t="str">
        <f t="shared" si="547"/>
        <v/>
      </c>
      <c r="K733" s="24" t="str">
        <f t="shared" si="532"/>
        <v/>
      </c>
      <c r="L733" s="24" t="e">
        <f t="shared" si="533"/>
        <v>#N/A</v>
      </c>
      <c r="N733" s="25" t="str">
        <f t="shared" si="548"/>
        <v/>
      </c>
      <c r="O733" s="23" t="str">
        <f t="shared" si="549"/>
        <v/>
      </c>
      <c r="P733" s="26" t="e">
        <f t="shared" si="550"/>
        <v>#N/A</v>
      </c>
      <c r="Q733" t="b">
        <f t="shared" si="534"/>
        <v>0</v>
      </c>
      <c r="R733" s="26" t="e">
        <f t="shared" si="535"/>
        <v>#N/A</v>
      </c>
      <c r="S733" s="44" t="e">
        <f t="shared" si="536"/>
        <v>#N/A</v>
      </c>
      <c r="AC733" t="str">
        <f t="shared" si="551"/>
        <v/>
      </c>
      <c r="AD733" t="str">
        <f t="shared" si="552"/>
        <v/>
      </c>
      <c r="AE733" s="4" t="str">
        <f t="shared" si="537"/>
        <v/>
      </c>
      <c r="AF733" s="4" t="e">
        <f t="shared" si="553"/>
        <v>#N/A</v>
      </c>
      <c r="AG733" s="4" t="e">
        <f t="shared" si="554"/>
        <v>#N/A</v>
      </c>
      <c r="AH733" s="4" t="e">
        <f t="shared" si="538"/>
        <v>#N/A</v>
      </c>
      <c r="AI733" t="str">
        <f t="shared" si="539"/>
        <v/>
      </c>
      <c r="AJ733" t="str">
        <f t="shared" si="540"/>
        <v/>
      </c>
      <c r="AK733" t="str">
        <f t="shared" si="541"/>
        <v/>
      </c>
      <c r="AM733" s="39"/>
      <c r="BB733" s="16" t="e">
        <f t="shared" si="555"/>
        <v>#N/A</v>
      </c>
      <c r="BC733" s="16" t="str">
        <f t="shared" si="556"/>
        <v/>
      </c>
      <c r="BD733" s="16" t="e">
        <f t="shared" si="557"/>
        <v>#N/A</v>
      </c>
      <c r="BE733" s="16" t="str">
        <f t="shared" si="558"/>
        <v/>
      </c>
      <c r="BF733" s="16" t="str">
        <f t="shared" si="559"/>
        <v/>
      </c>
      <c r="BG733" s="16" t="e">
        <f t="shared" si="560"/>
        <v>#N/A</v>
      </c>
      <c r="BH733" s="16" t="e">
        <f t="shared" si="561"/>
        <v>#N/A</v>
      </c>
      <c r="BI733" t="e">
        <f t="shared" si="562"/>
        <v>#N/A</v>
      </c>
      <c r="BJ733" t="e">
        <f t="shared" si="563"/>
        <v>#N/A</v>
      </c>
      <c r="BK733" s="4"/>
      <c r="BL733" s="28" t="str">
        <f t="shared" si="564"/>
        <v/>
      </c>
      <c r="BM733" s="28" t="str">
        <f t="shared" si="565"/>
        <v/>
      </c>
      <c r="BN733" t="str">
        <f t="shared" si="566"/>
        <v/>
      </c>
      <c r="BO733" s="4"/>
      <c r="BP733" s="4"/>
      <c r="BQ733" s="4"/>
      <c r="BR733" s="4"/>
      <c r="BS733" s="4"/>
      <c r="CC733" s="30" t="str">
        <f t="shared" si="567"/>
        <v/>
      </c>
      <c r="CD733" s="24" t="e">
        <f t="shared" si="572"/>
        <v>#N/A</v>
      </c>
      <c r="CE733" s="4" t="e">
        <f t="shared" si="573"/>
        <v>#N/A</v>
      </c>
      <c r="CF733" s="33" t="str">
        <f t="shared" si="568"/>
        <v/>
      </c>
      <c r="CG733" t="str">
        <f t="shared" si="569"/>
        <v/>
      </c>
      <c r="CH733" t="e">
        <f t="shared" si="570"/>
        <v>#N/A</v>
      </c>
      <c r="CI733" t="e">
        <f t="shared" si="571"/>
        <v>#N/A</v>
      </c>
      <c r="CJ733" s="4" t="str">
        <f t="shared" si="542"/>
        <v/>
      </c>
      <c r="CK733" s="33" t="e">
        <f t="shared" si="543"/>
        <v>#N/A</v>
      </c>
      <c r="CL733" s="4" t="e">
        <f t="shared" si="544"/>
        <v>#N/A</v>
      </c>
      <c r="CM733" s="24" t="str">
        <f t="shared" si="545"/>
        <v/>
      </c>
      <c r="CN733" s="4" t="str">
        <f t="shared" si="546"/>
        <v/>
      </c>
      <c r="CO733" s="4"/>
      <c r="CR733" s="33" t="str">
        <f t="shared" si="574"/>
        <v/>
      </c>
      <c r="CS733" s="4" t="str">
        <f t="shared" si="575"/>
        <v/>
      </c>
      <c r="CT733" t="str">
        <f t="shared" si="576"/>
        <v/>
      </c>
    </row>
    <row r="734" spans="2:98" x14ac:dyDescent="0.3">
      <c r="B734" s="31">
        <v>727</v>
      </c>
      <c r="C734" s="61"/>
      <c r="D734" s="60"/>
      <c r="E734" s="19" t="str">
        <f t="shared" si="529"/>
        <v/>
      </c>
      <c r="F734" s="20" t="e">
        <f t="shared" si="530"/>
        <v>#N/A</v>
      </c>
      <c r="G734" s="21" t="str">
        <f t="shared" si="531"/>
        <v/>
      </c>
      <c r="H734" s="43"/>
      <c r="I734" s="43"/>
      <c r="J734" s="23" t="str">
        <f t="shared" si="547"/>
        <v/>
      </c>
      <c r="K734" s="24" t="str">
        <f t="shared" si="532"/>
        <v/>
      </c>
      <c r="L734" s="24" t="e">
        <f t="shared" si="533"/>
        <v>#N/A</v>
      </c>
      <c r="N734" s="25" t="str">
        <f t="shared" si="548"/>
        <v/>
      </c>
      <c r="O734" s="23" t="str">
        <f t="shared" si="549"/>
        <v/>
      </c>
      <c r="P734" s="26" t="e">
        <f t="shared" si="550"/>
        <v>#N/A</v>
      </c>
      <c r="Q734" t="b">
        <f t="shared" si="534"/>
        <v>0</v>
      </c>
      <c r="R734" s="26" t="e">
        <f t="shared" si="535"/>
        <v>#N/A</v>
      </c>
      <c r="S734" s="44" t="e">
        <f t="shared" si="536"/>
        <v>#N/A</v>
      </c>
      <c r="AC734" t="str">
        <f t="shared" si="551"/>
        <v/>
      </c>
      <c r="AD734" t="str">
        <f t="shared" si="552"/>
        <v/>
      </c>
      <c r="AE734" s="4" t="str">
        <f t="shared" si="537"/>
        <v/>
      </c>
      <c r="AF734" s="4" t="e">
        <f t="shared" si="553"/>
        <v>#N/A</v>
      </c>
      <c r="AG734" s="4" t="e">
        <f t="shared" si="554"/>
        <v>#N/A</v>
      </c>
      <c r="AH734" s="4" t="e">
        <f t="shared" si="538"/>
        <v>#N/A</v>
      </c>
      <c r="AI734" t="str">
        <f t="shared" si="539"/>
        <v/>
      </c>
      <c r="AJ734" t="str">
        <f t="shared" si="540"/>
        <v/>
      </c>
      <c r="AK734" t="str">
        <f t="shared" si="541"/>
        <v/>
      </c>
      <c r="AM734" s="39"/>
      <c r="BB734" s="16" t="e">
        <f t="shared" si="555"/>
        <v>#N/A</v>
      </c>
      <c r="BC734" s="16" t="str">
        <f t="shared" si="556"/>
        <v/>
      </c>
      <c r="BD734" s="16" t="e">
        <f t="shared" si="557"/>
        <v>#N/A</v>
      </c>
      <c r="BE734" s="16" t="str">
        <f t="shared" si="558"/>
        <v/>
      </c>
      <c r="BF734" s="16" t="str">
        <f t="shared" si="559"/>
        <v/>
      </c>
      <c r="BG734" s="16" t="e">
        <f t="shared" si="560"/>
        <v>#N/A</v>
      </c>
      <c r="BH734" s="16" t="e">
        <f t="shared" si="561"/>
        <v>#N/A</v>
      </c>
      <c r="BI734" t="e">
        <f t="shared" si="562"/>
        <v>#N/A</v>
      </c>
      <c r="BJ734" t="e">
        <f t="shared" si="563"/>
        <v>#N/A</v>
      </c>
      <c r="BK734" s="4"/>
      <c r="BL734" s="28" t="str">
        <f t="shared" si="564"/>
        <v/>
      </c>
      <c r="BM734" s="28" t="str">
        <f t="shared" si="565"/>
        <v/>
      </c>
      <c r="BN734" t="str">
        <f t="shared" si="566"/>
        <v/>
      </c>
      <c r="BO734" s="4"/>
      <c r="BP734" s="4"/>
      <c r="BQ734" s="4"/>
      <c r="BR734" s="4"/>
      <c r="BS734" s="4"/>
      <c r="CC734" s="30" t="str">
        <f t="shared" si="567"/>
        <v/>
      </c>
      <c r="CD734" s="24" t="e">
        <f t="shared" si="572"/>
        <v>#N/A</v>
      </c>
      <c r="CE734" s="4" t="e">
        <f t="shared" si="573"/>
        <v>#N/A</v>
      </c>
      <c r="CF734" s="33" t="str">
        <f t="shared" si="568"/>
        <v/>
      </c>
      <c r="CG734" t="str">
        <f t="shared" si="569"/>
        <v/>
      </c>
      <c r="CH734" t="e">
        <f t="shared" si="570"/>
        <v>#N/A</v>
      </c>
      <c r="CI734" t="e">
        <f t="shared" si="571"/>
        <v>#N/A</v>
      </c>
      <c r="CJ734" s="4" t="str">
        <f t="shared" si="542"/>
        <v/>
      </c>
      <c r="CK734" s="33" t="e">
        <f t="shared" si="543"/>
        <v>#N/A</v>
      </c>
      <c r="CL734" s="4" t="e">
        <f t="shared" si="544"/>
        <v>#N/A</v>
      </c>
      <c r="CM734" s="24" t="str">
        <f t="shared" si="545"/>
        <v/>
      </c>
      <c r="CN734" s="4" t="str">
        <f t="shared" si="546"/>
        <v/>
      </c>
      <c r="CO734" s="4"/>
      <c r="CR734" s="33" t="str">
        <f t="shared" si="574"/>
        <v/>
      </c>
      <c r="CS734" s="4" t="str">
        <f t="shared" si="575"/>
        <v/>
      </c>
      <c r="CT734" t="str">
        <f t="shared" si="576"/>
        <v/>
      </c>
    </row>
    <row r="735" spans="2:98" x14ac:dyDescent="0.3">
      <c r="B735" s="31">
        <v>728</v>
      </c>
      <c r="C735" s="61"/>
      <c r="D735" s="60"/>
      <c r="E735" s="19" t="str">
        <f t="shared" si="529"/>
        <v/>
      </c>
      <c r="F735" s="20" t="e">
        <f t="shared" si="530"/>
        <v>#N/A</v>
      </c>
      <c r="G735" s="21" t="str">
        <f t="shared" si="531"/>
        <v/>
      </c>
      <c r="H735" s="43"/>
      <c r="I735" s="43"/>
      <c r="J735" s="23" t="str">
        <f t="shared" si="547"/>
        <v/>
      </c>
      <c r="K735" s="24" t="str">
        <f t="shared" si="532"/>
        <v/>
      </c>
      <c r="L735" s="24" t="e">
        <f t="shared" si="533"/>
        <v>#N/A</v>
      </c>
      <c r="N735" s="25" t="str">
        <f t="shared" si="548"/>
        <v/>
      </c>
      <c r="O735" s="23" t="str">
        <f t="shared" si="549"/>
        <v/>
      </c>
      <c r="P735" s="26" t="e">
        <f t="shared" si="550"/>
        <v>#N/A</v>
      </c>
      <c r="Q735" t="b">
        <f t="shared" si="534"/>
        <v>0</v>
      </c>
      <c r="R735" s="26" t="e">
        <f t="shared" si="535"/>
        <v>#N/A</v>
      </c>
      <c r="S735" s="44" t="e">
        <f t="shared" si="536"/>
        <v>#N/A</v>
      </c>
      <c r="AC735" t="str">
        <f t="shared" si="551"/>
        <v/>
      </c>
      <c r="AD735" t="str">
        <f t="shared" si="552"/>
        <v/>
      </c>
      <c r="AE735" s="4" t="str">
        <f t="shared" si="537"/>
        <v/>
      </c>
      <c r="AF735" s="4" t="e">
        <f t="shared" si="553"/>
        <v>#N/A</v>
      </c>
      <c r="AG735" s="4" t="e">
        <f t="shared" si="554"/>
        <v>#N/A</v>
      </c>
      <c r="AH735" s="4" t="e">
        <f t="shared" si="538"/>
        <v>#N/A</v>
      </c>
      <c r="AI735" t="str">
        <f t="shared" si="539"/>
        <v/>
      </c>
      <c r="AJ735" t="str">
        <f t="shared" si="540"/>
        <v/>
      </c>
      <c r="AK735" t="str">
        <f t="shared" si="541"/>
        <v/>
      </c>
      <c r="AM735" s="39"/>
      <c r="BB735" s="16" t="e">
        <f t="shared" si="555"/>
        <v>#N/A</v>
      </c>
      <c r="BC735" s="16" t="str">
        <f t="shared" si="556"/>
        <v/>
      </c>
      <c r="BD735" s="16" t="e">
        <f t="shared" si="557"/>
        <v>#N/A</v>
      </c>
      <c r="BE735" s="16" t="str">
        <f t="shared" si="558"/>
        <v/>
      </c>
      <c r="BF735" s="16" t="str">
        <f t="shared" si="559"/>
        <v/>
      </c>
      <c r="BG735" s="16" t="e">
        <f t="shared" si="560"/>
        <v>#N/A</v>
      </c>
      <c r="BH735" s="16" t="e">
        <f t="shared" si="561"/>
        <v>#N/A</v>
      </c>
      <c r="BI735" t="e">
        <f t="shared" si="562"/>
        <v>#N/A</v>
      </c>
      <c r="BJ735" t="e">
        <f t="shared" si="563"/>
        <v>#N/A</v>
      </c>
      <c r="BK735" s="4"/>
      <c r="BL735" s="28" t="str">
        <f t="shared" si="564"/>
        <v/>
      </c>
      <c r="BM735" s="28" t="str">
        <f t="shared" si="565"/>
        <v/>
      </c>
      <c r="BN735" t="str">
        <f t="shared" si="566"/>
        <v/>
      </c>
      <c r="BO735" s="4"/>
      <c r="BP735" s="4"/>
      <c r="BQ735" s="4"/>
      <c r="BR735" s="4"/>
      <c r="BS735" s="4"/>
      <c r="CC735" s="30" t="str">
        <f t="shared" si="567"/>
        <v/>
      </c>
      <c r="CD735" s="24" t="e">
        <f t="shared" si="572"/>
        <v>#N/A</v>
      </c>
      <c r="CE735" s="4" t="e">
        <f t="shared" si="573"/>
        <v>#N/A</v>
      </c>
      <c r="CF735" s="33" t="str">
        <f t="shared" si="568"/>
        <v/>
      </c>
      <c r="CG735" t="str">
        <f t="shared" si="569"/>
        <v/>
      </c>
      <c r="CH735" t="e">
        <f t="shared" si="570"/>
        <v>#N/A</v>
      </c>
      <c r="CI735" t="e">
        <f t="shared" si="571"/>
        <v>#N/A</v>
      </c>
      <c r="CJ735" s="4" t="str">
        <f t="shared" si="542"/>
        <v/>
      </c>
      <c r="CK735" s="33" t="e">
        <f t="shared" si="543"/>
        <v>#N/A</v>
      </c>
      <c r="CL735" s="4" t="e">
        <f t="shared" si="544"/>
        <v>#N/A</v>
      </c>
      <c r="CM735" s="24" t="str">
        <f t="shared" si="545"/>
        <v/>
      </c>
      <c r="CN735" s="4" t="str">
        <f t="shared" si="546"/>
        <v/>
      </c>
      <c r="CO735" s="4"/>
      <c r="CR735" s="33" t="str">
        <f t="shared" si="574"/>
        <v/>
      </c>
      <c r="CS735" s="4" t="str">
        <f t="shared" si="575"/>
        <v/>
      </c>
      <c r="CT735" t="str">
        <f t="shared" si="576"/>
        <v/>
      </c>
    </row>
    <row r="736" spans="2:98" x14ac:dyDescent="0.3">
      <c r="B736" s="31">
        <v>729</v>
      </c>
      <c r="C736" s="61"/>
      <c r="D736" s="60"/>
      <c r="E736" s="19" t="str">
        <f t="shared" si="529"/>
        <v/>
      </c>
      <c r="F736" s="20" t="e">
        <f t="shared" si="530"/>
        <v>#N/A</v>
      </c>
      <c r="G736" s="21" t="str">
        <f t="shared" si="531"/>
        <v/>
      </c>
      <c r="H736" s="43"/>
      <c r="I736" s="43"/>
      <c r="J736" s="23" t="str">
        <f t="shared" si="547"/>
        <v/>
      </c>
      <c r="K736" s="24" t="str">
        <f t="shared" si="532"/>
        <v/>
      </c>
      <c r="L736" s="24" t="e">
        <f t="shared" si="533"/>
        <v>#N/A</v>
      </c>
      <c r="N736" s="25" t="str">
        <f t="shared" si="548"/>
        <v/>
      </c>
      <c r="O736" s="23" t="str">
        <f t="shared" si="549"/>
        <v/>
      </c>
      <c r="P736" s="26" t="e">
        <f t="shared" si="550"/>
        <v>#N/A</v>
      </c>
      <c r="Q736" t="b">
        <f t="shared" si="534"/>
        <v>0</v>
      </c>
      <c r="R736" s="26" t="e">
        <f t="shared" si="535"/>
        <v>#N/A</v>
      </c>
      <c r="S736" s="44" t="e">
        <f t="shared" si="536"/>
        <v>#N/A</v>
      </c>
      <c r="AC736" t="str">
        <f t="shared" si="551"/>
        <v/>
      </c>
      <c r="AD736" t="str">
        <f t="shared" si="552"/>
        <v/>
      </c>
      <c r="AE736" s="4" t="str">
        <f t="shared" si="537"/>
        <v/>
      </c>
      <c r="AF736" s="4" t="e">
        <f t="shared" si="553"/>
        <v>#N/A</v>
      </c>
      <c r="AG736" s="4" t="e">
        <f t="shared" si="554"/>
        <v>#N/A</v>
      </c>
      <c r="AH736" s="4" t="e">
        <f t="shared" si="538"/>
        <v>#N/A</v>
      </c>
      <c r="AI736" t="str">
        <f t="shared" si="539"/>
        <v/>
      </c>
      <c r="AJ736" t="str">
        <f t="shared" si="540"/>
        <v/>
      </c>
      <c r="AK736" t="str">
        <f t="shared" si="541"/>
        <v/>
      </c>
      <c r="AM736" s="39"/>
      <c r="BB736" s="16" t="e">
        <f t="shared" si="555"/>
        <v>#N/A</v>
      </c>
      <c r="BC736" s="16" t="str">
        <f t="shared" si="556"/>
        <v/>
      </c>
      <c r="BD736" s="16" t="e">
        <f t="shared" si="557"/>
        <v>#N/A</v>
      </c>
      <c r="BE736" s="16" t="str">
        <f t="shared" si="558"/>
        <v/>
      </c>
      <c r="BF736" s="16" t="str">
        <f t="shared" si="559"/>
        <v/>
      </c>
      <c r="BG736" s="16" t="e">
        <f t="shared" si="560"/>
        <v>#N/A</v>
      </c>
      <c r="BH736" s="16" t="e">
        <f t="shared" si="561"/>
        <v>#N/A</v>
      </c>
      <c r="BI736" t="e">
        <f t="shared" si="562"/>
        <v>#N/A</v>
      </c>
      <c r="BJ736" t="e">
        <f t="shared" si="563"/>
        <v>#N/A</v>
      </c>
      <c r="BK736" s="4"/>
      <c r="BL736" s="28" t="str">
        <f t="shared" si="564"/>
        <v/>
      </c>
      <c r="BM736" s="28" t="str">
        <f t="shared" si="565"/>
        <v/>
      </c>
      <c r="BN736" t="str">
        <f t="shared" si="566"/>
        <v/>
      </c>
      <c r="BO736" s="4"/>
      <c r="BP736" s="4"/>
      <c r="BQ736" s="4"/>
      <c r="BR736" s="4"/>
      <c r="BS736" s="4"/>
      <c r="CC736" s="30" t="str">
        <f t="shared" si="567"/>
        <v/>
      </c>
      <c r="CD736" s="24" t="e">
        <f t="shared" si="572"/>
        <v>#N/A</v>
      </c>
      <c r="CE736" s="4" t="e">
        <f t="shared" si="573"/>
        <v>#N/A</v>
      </c>
      <c r="CF736" s="33" t="str">
        <f t="shared" si="568"/>
        <v/>
      </c>
      <c r="CG736" t="str">
        <f t="shared" si="569"/>
        <v/>
      </c>
      <c r="CH736" t="e">
        <f t="shared" si="570"/>
        <v>#N/A</v>
      </c>
      <c r="CI736" t="e">
        <f t="shared" si="571"/>
        <v>#N/A</v>
      </c>
      <c r="CJ736" s="4" t="str">
        <f t="shared" si="542"/>
        <v/>
      </c>
      <c r="CK736" s="33" t="e">
        <f t="shared" si="543"/>
        <v>#N/A</v>
      </c>
      <c r="CL736" s="4" t="e">
        <f t="shared" si="544"/>
        <v>#N/A</v>
      </c>
      <c r="CM736" s="24" t="str">
        <f t="shared" si="545"/>
        <v/>
      </c>
      <c r="CN736" s="4" t="str">
        <f t="shared" si="546"/>
        <v/>
      </c>
      <c r="CO736" s="4"/>
      <c r="CR736" s="33" t="str">
        <f t="shared" si="574"/>
        <v/>
      </c>
      <c r="CS736" s="4" t="str">
        <f t="shared" si="575"/>
        <v/>
      </c>
      <c r="CT736" t="str">
        <f t="shared" si="576"/>
        <v/>
      </c>
    </row>
    <row r="737" spans="2:98" x14ac:dyDescent="0.3">
      <c r="B737" s="31">
        <v>730</v>
      </c>
      <c r="C737" s="61"/>
      <c r="D737" s="60"/>
      <c r="E737" s="19" t="str">
        <f t="shared" si="529"/>
        <v/>
      </c>
      <c r="F737" s="20" t="e">
        <f t="shared" si="530"/>
        <v>#N/A</v>
      </c>
      <c r="G737" s="21" t="str">
        <f t="shared" si="531"/>
        <v/>
      </c>
      <c r="H737" s="43"/>
      <c r="I737" s="43"/>
      <c r="J737" s="23" t="str">
        <f t="shared" si="547"/>
        <v/>
      </c>
      <c r="K737" s="24" t="str">
        <f t="shared" si="532"/>
        <v/>
      </c>
      <c r="L737" s="24" t="e">
        <f t="shared" si="533"/>
        <v>#N/A</v>
      </c>
      <c r="N737" s="25" t="str">
        <f t="shared" si="548"/>
        <v/>
      </c>
      <c r="O737" s="23" t="str">
        <f t="shared" si="549"/>
        <v/>
      </c>
      <c r="P737" s="26" t="e">
        <f t="shared" si="550"/>
        <v>#N/A</v>
      </c>
      <c r="Q737" t="b">
        <f t="shared" si="534"/>
        <v>0</v>
      </c>
      <c r="R737" s="26" t="e">
        <f t="shared" si="535"/>
        <v>#N/A</v>
      </c>
      <c r="S737" s="44" t="e">
        <f t="shared" si="536"/>
        <v>#N/A</v>
      </c>
      <c r="AC737" t="str">
        <f t="shared" si="551"/>
        <v/>
      </c>
      <c r="AD737" t="str">
        <f t="shared" si="552"/>
        <v/>
      </c>
      <c r="AE737" s="4" t="str">
        <f t="shared" si="537"/>
        <v/>
      </c>
      <c r="AF737" s="4" t="e">
        <f t="shared" si="553"/>
        <v>#N/A</v>
      </c>
      <c r="AG737" s="4" t="e">
        <f t="shared" si="554"/>
        <v>#N/A</v>
      </c>
      <c r="AH737" s="4" t="e">
        <f t="shared" si="538"/>
        <v>#N/A</v>
      </c>
      <c r="AI737" t="str">
        <f t="shared" si="539"/>
        <v/>
      </c>
      <c r="AJ737" t="str">
        <f t="shared" si="540"/>
        <v/>
      </c>
      <c r="AK737" t="str">
        <f t="shared" si="541"/>
        <v/>
      </c>
      <c r="AM737" s="39"/>
      <c r="BB737" s="16" t="e">
        <f t="shared" si="555"/>
        <v>#N/A</v>
      </c>
      <c r="BC737" s="16" t="str">
        <f t="shared" si="556"/>
        <v/>
      </c>
      <c r="BD737" s="16" t="e">
        <f t="shared" si="557"/>
        <v>#N/A</v>
      </c>
      <c r="BE737" s="16" t="str">
        <f t="shared" si="558"/>
        <v/>
      </c>
      <c r="BF737" s="16" t="str">
        <f t="shared" si="559"/>
        <v/>
      </c>
      <c r="BG737" s="16" t="e">
        <f t="shared" si="560"/>
        <v>#N/A</v>
      </c>
      <c r="BH737" s="16" t="e">
        <f t="shared" si="561"/>
        <v>#N/A</v>
      </c>
      <c r="BI737" t="e">
        <f t="shared" si="562"/>
        <v>#N/A</v>
      </c>
      <c r="BJ737" t="e">
        <f t="shared" si="563"/>
        <v>#N/A</v>
      </c>
      <c r="BK737" s="4"/>
      <c r="BL737" s="28" t="str">
        <f t="shared" si="564"/>
        <v/>
      </c>
      <c r="BM737" s="28" t="str">
        <f t="shared" si="565"/>
        <v/>
      </c>
      <c r="BN737" t="str">
        <f t="shared" si="566"/>
        <v/>
      </c>
      <c r="BO737" s="4"/>
      <c r="BP737" s="4"/>
      <c r="BQ737" s="4"/>
      <c r="BR737" s="4"/>
      <c r="BS737" s="4"/>
      <c r="CC737" s="30" t="str">
        <f t="shared" si="567"/>
        <v/>
      </c>
      <c r="CD737" s="24" t="e">
        <f t="shared" si="572"/>
        <v>#N/A</v>
      </c>
      <c r="CE737" s="4" t="e">
        <f t="shared" si="573"/>
        <v>#N/A</v>
      </c>
      <c r="CF737" s="33" t="str">
        <f t="shared" si="568"/>
        <v/>
      </c>
      <c r="CG737" t="str">
        <f t="shared" si="569"/>
        <v/>
      </c>
      <c r="CH737" t="e">
        <f t="shared" si="570"/>
        <v>#N/A</v>
      </c>
      <c r="CI737" t="e">
        <f t="shared" si="571"/>
        <v>#N/A</v>
      </c>
      <c r="CJ737" s="4" t="str">
        <f t="shared" si="542"/>
        <v/>
      </c>
      <c r="CK737" s="33" t="e">
        <f t="shared" si="543"/>
        <v>#N/A</v>
      </c>
      <c r="CL737" s="4" t="e">
        <f t="shared" si="544"/>
        <v>#N/A</v>
      </c>
      <c r="CM737" s="24" t="str">
        <f t="shared" si="545"/>
        <v/>
      </c>
      <c r="CN737" s="4" t="str">
        <f t="shared" si="546"/>
        <v/>
      </c>
      <c r="CO737" s="4"/>
      <c r="CR737" s="33" t="str">
        <f t="shared" si="574"/>
        <v/>
      </c>
      <c r="CS737" s="4" t="str">
        <f t="shared" si="575"/>
        <v/>
      </c>
      <c r="CT737" t="str">
        <f t="shared" si="576"/>
        <v/>
      </c>
    </row>
    <row r="738" spans="2:98" x14ac:dyDescent="0.3">
      <c r="B738" s="31">
        <v>731</v>
      </c>
      <c r="C738" s="61"/>
      <c r="D738" s="60"/>
      <c r="E738" s="19" t="str">
        <f t="shared" si="529"/>
        <v/>
      </c>
      <c r="F738" s="20" t="e">
        <f t="shared" si="530"/>
        <v>#N/A</v>
      </c>
      <c r="G738" s="21" t="str">
        <f t="shared" si="531"/>
        <v/>
      </c>
      <c r="H738" s="43"/>
      <c r="I738" s="43"/>
      <c r="J738" s="23" t="str">
        <f t="shared" si="547"/>
        <v/>
      </c>
      <c r="K738" s="24" t="str">
        <f t="shared" si="532"/>
        <v/>
      </c>
      <c r="L738" s="24" t="e">
        <f t="shared" si="533"/>
        <v>#N/A</v>
      </c>
      <c r="N738" s="25" t="str">
        <f t="shared" si="548"/>
        <v/>
      </c>
      <c r="O738" s="23" t="str">
        <f t="shared" si="549"/>
        <v/>
      </c>
      <c r="P738" s="26" t="e">
        <f t="shared" si="550"/>
        <v>#N/A</v>
      </c>
      <c r="Q738" t="b">
        <f t="shared" si="534"/>
        <v>0</v>
      </c>
      <c r="R738" s="26" t="e">
        <f t="shared" si="535"/>
        <v>#N/A</v>
      </c>
      <c r="S738" s="44" t="e">
        <f t="shared" si="536"/>
        <v>#N/A</v>
      </c>
      <c r="AC738" t="str">
        <f t="shared" si="551"/>
        <v/>
      </c>
      <c r="AD738" t="str">
        <f t="shared" si="552"/>
        <v/>
      </c>
      <c r="AE738" s="4" t="str">
        <f t="shared" si="537"/>
        <v/>
      </c>
      <c r="AF738" s="4" t="e">
        <f t="shared" si="553"/>
        <v>#N/A</v>
      </c>
      <c r="AG738" s="4" t="e">
        <f t="shared" si="554"/>
        <v>#N/A</v>
      </c>
      <c r="AH738" s="4" t="e">
        <f t="shared" si="538"/>
        <v>#N/A</v>
      </c>
      <c r="AI738" t="str">
        <f t="shared" si="539"/>
        <v/>
      </c>
      <c r="AJ738" t="str">
        <f t="shared" si="540"/>
        <v/>
      </c>
      <c r="AK738" t="str">
        <f t="shared" si="541"/>
        <v/>
      </c>
      <c r="AM738" s="39"/>
      <c r="BB738" s="16" t="e">
        <f t="shared" si="555"/>
        <v>#N/A</v>
      </c>
      <c r="BC738" s="16" t="str">
        <f t="shared" si="556"/>
        <v/>
      </c>
      <c r="BD738" s="16" t="e">
        <f t="shared" si="557"/>
        <v>#N/A</v>
      </c>
      <c r="BE738" s="16" t="str">
        <f t="shared" si="558"/>
        <v/>
      </c>
      <c r="BF738" s="16" t="str">
        <f t="shared" si="559"/>
        <v/>
      </c>
      <c r="BG738" s="16" t="e">
        <f t="shared" si="560"/>
        <v>#N/A</v>
      </c>
      <c r="BH738" s="16" t="e">
        <f t="shared" si="561"/>
        <v>#N/A</v>
      </c>
      <c r="BI738" t="e">
        <f t="shared" si="562"/>
        <v>#N/A</v>
      </c>
      <c r="BJ738" t="e">
        <f t="shared" si="563"/>
        <v>#N/A</v>
      </c>
      <c r="BK738" s="4"/>
      <c r="BL738" s="28" t="str">
        <f t="shared" si="564"/>
        <v/>
      </c>
      <c r="BM738" s="28" t="str">
        <f t="shared" si="565"/>
        <v/>
      </c>
      <c r="BN738" t="str">
        <f t="shared" si="566"/>
        <v/>
      </c>
      <c r="BO738" s="4"/>
      <c r="BP738" s="4"/>
      <c r="BQ738" s="4"/>
      <c r="BR738" s="4"/>
      <c r="BS738" s="4"/>
      <c r="CC738" s="30" t="str">
        <f t="shared" si="567"/>
        <v/>
      </c>
      <c r="CD738" s="24" t="e">
        <f t="shared" si="572"/>
        <v>#N/A</v>
      </c>
      <c r="CE738" s="4" t="e">
        <f t="shared" si="573"/>
        <v>#N/A</v>
      </c>
      <c r="CF738" s="33" t="str">
        <f t="shared" si="568"/>
        <v/>
      </c>
      <c r="CG738" t="str">
        <f t="shared" si="569"/>
        <v/>
      </c>
      <c r="CH738" t="e">
        <f t="shared" si="570"/>
        <v>#N/A</v>
      </c>
      <c r="CI738" t="e">
        <f t="shared" si="571"/>
        <v>#N/A</v>
      </c>
      <c r="CJ738" s="4" t="str">
        <f t="shared" si="542"/>
        <v/>
      </c>
      <c r="CK738" s="33" t="e">
        <f t="shared" si="543"/>
        <v>#N/A</v>
      </c>
      <c r="CL738" s="4" t="e">
        <f t="shared" si="544"/>
        <v>#N/A</v>
      </c>
      <c r="CM738" s="24" t="str">
        <f t="shared" si="545"/>
        <v/>
      </c>
      <c r="CN738" s="4" t="str">
        <f t="shared" si="546"/>
        <v/>
      </c>
      <c r="CO738" s="4"/>
      <c r="CR738" s="33" t="str">
        <f t="shared" si="574"/>
        <v/>
      </c>
      <c r="CS738" s="4" t="str">
        <f t="shared" si="575"/>
        <v/>
      </c>
      <c r="CT738" t="str">
        <f t="shared" si="576"/>
        <v/>
      </c>
    </row>
    <row r="739" spans="2:98" x14ac:dyDescent="0.3">
      <c r="B739" s="31">
        <v>732</v>
      </c>
      <c r="C739" s="61"/>
      <c r="D739" s="60"/>
      <c r="E739" s="19" t="str">
        <f t="shared" si="529"/>
        <v/>
      </c>
      <c r="F739" s="20" t="e">
        <f t="shared" si="530"/>
        <v>#N/A</v>
      </c>
      <c r="G739" s="21" t="str">
        <f t="shared" si="531"/>
        <v/>
      </c>
      <c r="H739" s="43"/>
      <c r="I739" s="43"/>
      <c r="J739" s="23" t="str">
        <f t="shared" si="547"/>
        <v/>
      </c>
      <c r="K739" s="24" t="str">
        <f t="shared" si="532"/>
        <v/>
      </c>
      <c r="L739" s="24" t="e">
        <f t="shared" si="533"/>
        <v>#N/A</v>
      </c>
      <c r="N739" s="25" t="str">
        <f t="shared" si="548"/>
        <v/>
      </c>
      <c r="O739" s="23" t="str">
        <f t="shared" si="549"/>
        <v/>
      </c>
      <c r="P739" s="26" t="e">
        <f t="shared" si="550"/>
        <v>#N/A</v>
      </c>
      <c r="Q739" t="b">
        <f t="shared" si="534"/>
        <v>0</v>
      </c>
      <c r="R739" s="26" t="e">
        <f t="shared" si="535"/>
        <v>#N/A</v>
      </c>
      <c r="S739" s="44" t="e">
        <f t="shared" si="536"/>
        <v>#N/A</v>
      </c>
      <c r="AC739" t="str">
        <f t="shared" si="551"/>
        <v/>
      </c>
      <c r="AD739" t="str">
        <f t="shared" si="552"/>
        <v/>
      </c>
      <c r="AE739" s="4" t="str">
        <f t="shared" si="537"/>
        <v/>
      </c>
      <c r="AF739" s="4" t="e">
        <f t="shared" si="553"/>
        <v>#N/A</v>
      </c>
      <c r="AG739" s="4" t="e">
        <f t="shared" si="554"/>
        <v>#N/A</v>
      </c>
      <c r="AH739" s="4" t="e">
        <f t="shared" si="538"/>
        <v>#N/A</v>
      </c>
      <c r="AI739" t="str">
        <f t="shared" si="539"/>
        <v/>
      </c>
      <c r="AJ739" t="str">
        <f t="shared" si="540"/>
        <v/>
      </c>
      <c r="AK739" t="str">
        <f t="shared" si="541"/>
        <v/>
      </c>
      <c r="AM739" s="39"/>
      <c r="BB739" s="16" t="e">
        <f t="shared" si="555"/>
        <v>#N/A</v>
      </c>
      <c r="BC739" s="16" t="str">
        <f t="shared" si="556"/>
        <v/>
      </c>
      <c r="BD739" s="16" t="e">
        <f t="shared" si="557"/>
        <v>#N/A</v>
      </c>
      <c r="BE739" s="16" t="str">
        <f t="shared" si="558"/>
        <v/>
      </c>
      <c r="BF739" s="16" t="str">
        <f t="shared" si="559"/>
        <v/>
      </c>
      <c r="BG739" s="16" t="e">
        <f t="shared" si="560"/>
        <v>#N/A</v>
      </c>
      <c r="BH739" s="16" t="e">
        <f t="shared" si="561"/>
        <v>#N/A</v>
      </c>
      <c r="BI739" t="e">
        <f t="shared" si="562"/>
        <v>#N/A</v>
      </c>
      <c r="BJ739" t="e">
        <f t="shared" si="563"/>
        <v>#N/A</v>
      </c>
      <c r="BK739" s="4"/>
      <c r="BL739" s="28" t="str">
        <f t="shared" si="564"/>
        <v/>
      </c>
      <c r="BM739" s="28" t="str">
        <f t="shared" si="565"/>
        <v/>
      </c>
      <c r="BN739" t="str">
        <f t="shared" si="566"/>
        <v/>
      </c>
      <c r="BO739" s="4"/>
      <c r="BP739" s="4"/>
      <c r="BQ739" s="4"/>
      <c r="BR739" s="4"/>
      <c r="BS739" s="4"/>
      <c r="CC739" s="30" t="str">
        <f t="shared" si="567"/>
        <v/>
      </c>
      <c r="CD739" s="24" t="e">
        <f t="shared" si="572"/>
        <v>#N/A</v>
      </c>
      <c r="CE739" s="4" t="e">
        <f t="shared" si="573"/>
        <v>#N/A</v>
      </c>
      <c r="CF739" s="33" t="str">
        <f t="shared" si="568"/>
        <v/>
      </c>
      <c r="CG739" t="str">
        <f t="shared" si="569"/>
        <v/>
      </c>
      <c r="CH739" t="e">
        <f t="shared" si="570"/>
        <v>#N/A</v>
      </c>
      <c r="CI739" t="e">
        <f t="shared" si="571"/>
        <v>#N/A</v>
      </c>
      <c r="CJ739" s="4" t="str">
        <f t="shared" si="542"/>
        <v/>
      </c>
      <c r="CK739" s="33" t="e">
        <f t="shared" si="543"/>
        <v>#N/A</v>
      </c>
      <c r="CL739" s="4" t="e">
        <f t="shared" si="544"/>
        <v>#N/A</v>
      </c>
      <c r="CM739" s="24" t="str">
        <f t="shared" si="545"/>
        <v/>
      </c>
      <c r="CN739" s="4" t="str">
        <f t="shared" si="546"/>
        <v/>
      </c>
      <c r="CO739" s="4"/>
      <c r="CR739" s="33" t="str">
        <f t="shared" si="574"/>
        <v/>
      </c>
      <c r="CS739" s="4" t="str">
        <f t="shared" si="575"/>
        <v/>
      </c>
      <c r="CT739" t="str">
        <f t="shared" si="576"/>
        <v/>
      </c>
    </row>
    <row r="740" spans="2:98" x14ac:dyDescent="0.3">
      <c r="B740" s="31">
        <v>733</v>
      </c>
      <c r="C740" s="61"/>
      <c r="D740" s="60"/>
      <c r="E740" s="19" t="str">
        <f t="shared" si="529"/>
        <v/>
      </c>
      <c r="F740" s="20" t="e">
        <f t="shared" si="530"/>
        <v>#N/A</v>
      </c>
      <c r="G740" s="21" t="str">
        <f t="shared" si="531"/>
        <v/>
      </c>
      <c r="H740" s="43"/>
      <c r="I740" s="43"/>
      <c r="J740" s="23" t="str">
        <f t="shared" si="547"/>
        <v/>
      </c>
      <c r="K740" s="24" t="str">
        <f t="shared" si="532"/>
        <v/>
      </c>
      <c r="L740" s="24" t="e">
        <f t="shared" si="533"/>
        <v>#N/A</v>
      </c>
      <c r="N740" s="25" t="str">
        <f t="shared" si="548"/>
        <v/>
      </c>
      <c r="O740" s="23" t="str">
        <f t="shared" si="549"/>
        <v/>
      </c>
      <c r="P740" s="26" t="e">
        <f t="shared" si="550"/>
        <v>#N/A</v>
      </c>
      <c r="Q740" t="b">
        <f t="shared" si="534"/>
        <v>0</v>
      </c>
      <c r="R740" s="26" t="e">
        <f t="shared" si="535"/>
        <v>#N/A</v>
      </c>
      <c r="S740" s="44" t="e">
        <f t="shared" si="536"/>
        <v>#N/A</v>
      </c>
      <c r="AC740" t="str">
        <f t="shared" si="551"/>
        <v/>
      </c>
      <c r="AD740" t="str">
        <f t="shared" si="552"/>
        <v/>
      </c>
      <c r="AE740" s="4" t="str">
        <f t="shared" si="537"/>
        <v/>
      </c>
      <c r="AF740" s="4" t="e">
        <f t="shared" si="553"/>
        <v>#N/A</v>
      </c>
      <c r="AG740" s="4" t="e">
        <f t="shared" si="554"/>
        <v>#N/A</v>
      </c>
      <c r="AH740" s="4" t="e">
        <f t="shared" si="538"/>
        <v>#N/A</v>
      </c>
      <c r="AI740" t="str">
        <f t="shared" si="539"/>
        <v/>
      </c>
      <c r="AJ740" t="str">
        <f t="shared" si="540"/>
        <v/>
      </c>
      <c r="AK740" t="str">
        <f t="shared" si="541"/>
        <v/>
      </c>
      <c r="AM740" s="39"/>
      <c r="BB740" s="16" t="e">
        <f t="shared" si="555"/>
        <v>#N/A</v>
      </c>
      <c r="BC740" s="16" t="str">
        <f t="shared" si="556"/>
        <v/>
      </c>
      <c r="BD740" s="16" t="e">
        <f t="shared" si="557"/>
        <v>#N/A</v>
      </c>
      <c r="BE740" s="16" t="str">
        <f t="shared" si="558"/>
        <v/>
      </c>
      <c r="BF740" s="16" t="str">
        <f t="shared" si="559"/>
        <v/>
      </c>
      <c r="BG740" s="16" t="e">
        <f t="shared" si="560"/>
        <v>#N/A</v>
      </c>
      <c r="BH740" s="16" t="e">
        <f t="shared" si="561"/>
        <v>#N/A</v>
      </c>
      <c r="BI740" t="e">
        <f t="shared" si="562"/>
        <v>#N/A</v>
      </c>
      <c r="BJ740" t="e">
        <f t="shared" si="563"/>
        <v>#N/A</v>
      </c>
      <c r="BK740" s="4"/>
      <c r="BL740" s="28" t="str">
        <f t="shared" si="564"/>
        <v/>
      </c>
      <c r="BM740" s="28" t="str">
        <f t="shared" si="565"/>
        <v/>
      </c>
      <c r="BN740" t="str">
        <f t="shared" si="566"/>
        <v/>
      </c>
      <c r="BO740" s="4"/>
      <c r="BP740" s="4"/>
      <c r="BQ740" s="4"/>
      <c r="BR740" s="4"/>
      <c r="BS740" s="4"/>
      <c r="CC740" s="30" t="str">
        <f t="shared" si="567"/>
        <v/>
      </c>
      <c r="CD740" s="24" t="e">
        <f t="shared" si="572"/>
        <v>#N/A</v>
      </c>
      <c r="CE740" s="4" t="e">
        <f t="shared" si="573"/>
        <v>#N/A</v>
      </c>
      <c r="CF740" s="33" t="str">
        <f t="shared" si="568"/>
        <v/>
      </c>
      <c r="CG740" t="str">
        <f t="shared" si="569"/>
        <v/>
      </c>
      <c r="CH740" t="e">
        <f t="shared" si="570"/>
        <v>#N/A</v>
      </c>
      <c r="CI740" t="e">
        <f t="shared" si="571"/>
        <v>#N/A</v>
      </c>
      <c r="CJ740" s="4" t="str">
        <f t="shared" si="542"/>
        <v/>
      </c>
      <c r="CK740" s="33" t="e">
        <f t="shared" si="543"/>
        <v>#N/A</v>
      </c>
      <c r="CL740" s="4" t="e">
        <f t="shared" si="544"/>
        <v>#N/A</v>
      </c>
      <c r="CM740" s="24" t="str">
        <f t="shared" si="545"/>
        <v/>
      </c>
      <c r="CN740" s="4" t="str">
        <f t="shared" si="546"/>
        <v/>
      </c>
      <c r="CO740" s="4"/>
      <c r="CR740" s="33" t="str">
        <f t="shared" si="574"/>
        <v/>
      </c>
      <c r="CS740" s="4" t="str">
        <f t="shared" si="575"/>
        <v/>
      </c>
      <c r="CT740" t="str">
        <f t="shared" si="576"/>
        <v/>
      </c>
    </row>
    <row r="741" spans="2:98" x14ac:dyDescent="0.3">
      <c r="B741" s="31">
        <v>734</v>
      </c>
      <c r="C741" s="61"/>
      <c r="D741" s="60"/>
      <c r="E741" s="19" t="str">
        <f t="shared" si="529"/>
        <v/>
      </c>
      <c r="F741" s="20" t="e">
        <f t="shared" si="530"/>
        <v>#N/A</v>
      </c>
      <c r="G741" s="21" t="str">
        <f t="shared" si="531"/>
        <v/>
      </c>
      <c r="H741" s="43"/>
      <c r="I741" s="43"/>
      <c r="J741" s="23" t="str">
        <f t="shared" si="547"/>
        <v/>
      </c>
      <c r="K741" s="24" t="str">
        <f t="shared" si="532"/>
        <v/>
      </c>
      <c r="L741" s="24" t="e">
        <f t="shared" si="533"/>
        <v>#N/A</v>
      </c>
      <c r="N741" s="25" t="str">
        <f t="shared" si="548"/>
        <v/>
      </c>
      <c r="O741" s="23" t="str">
        <f t="shared" si="549"/>
        <v/>
      </c>
      <c r="P741" s="26" t="e">
        <f t="shared" si="550"/>
        <v>#N/A</v>
      </c>
      <c r="Q741" t="b">
        <f t="shared" si="534"/>
        <v>0</v>
      </c>
      <c r="R741" s="26" t="e">
        <f t="shared" si="535"/>
        <v>#N/A</v>
      </c>
      <c r="S741" s="44" t="e">
        <f t="shared" si="536"/>
        <v>#N/A</v>
      </c>
      <c r="AC741" t="str">
        <f t="shared" si="551"/>
        <v/>
      </c>
      <c r="AD741" t="str">
        <f t="shared" si="552"/>
        <v/>
      </c>
      <c r="AE741" s="4" t="str">
        <f t="shared" si="537"/>
        <v/>
      </c>
      <c r="AF741" s="4" t="e">
        <f t="shared" si="553"/>
        <v>#N/A</v>
      </c>
      <c r="AG741" s="4" t="e">
        <f t="shared" si="554"/>
        <v>#N/A</v>
      </c>
      <c r="AH741" s="4" t="e">
        <f t="shared" si="538"/>
        <v>#N/A</v>
      </c>
      <c r="AI741" t="str">
        <f t="shared" si="539"/>
        <v/>
      </c>
      <c r="AJ741" t="str">
        <f t="shared" si="540"/>
        <v/>
      </c>
      <c r="AK741" t="str">
        <f t="shared" si="541"/>
        <v/>
      </c>
      <c r="AM741" s="39"/>
      <c r="BB741" s="16" t="e">
        <f t="shared" si="555"/>
        <v>#N/A</v>
      </c>
      <c r="BC741" s="16" t="str">
        <f t="shared" si="556"/>
        <v/>
      </c>
      <c r="BD741" s="16" t="e">
        <f t="shared" si="557"/>
        <v>#N/A</v>
      </c>
      <c r="BE741" s="16" t="str">
        <f t="shared" si="558"/>
        <v/>
      </c>
      <c r="BF741" s="16" t="str">
        <f t="shared" si="559"/>
        <v/>
      </c>
      <c r="BG741" s="16" t="e">
        <f t="shared" si="560"/>
        <v>#N/A</v>
      </c>
      <c r="BH741" s="16" t="e">
        <f t="shared" si="561"/>
        <v>#N/A</v>
      </c>
      <c r="BI741" t="e">
        <f t="shared" si="562"/>
        <v>#N/A</v>
      </c>
      <c r="BJ741" t="e">
        <f t="shared" si="563"/>
        <v>#N/A</v>
      </c>
      <c r="BK741" s="4"/>
      <c r="BL741" s="28" t="str">
        <f t="shared" si="564"/>
        <v/>
      </c>
      <c r="BM741" s="28" t="str">
        <f t="shared" si="565"/>
        <v/>
      </c>
      <c r="BN741" t="str">
        <f t="shared" si="566"/>
        <v/>
      </c>
      <c r="BO741" s="4"/>
      <c r="BP741" s="4"/>
      <c r="BQ741" s="4"/>
      <c r="BR741" s="4"/>
      <c r="BS741" s="4"/>
      <c r="CC741" s="30" t="str">
        <f t="shared" si="567"/>
        <v/>
      </c>
      <c r="CD741" s="24" t="e">
        <f t="shared" si="572"/>
        <v>#N/A</v>
      </c>
      <c r="CE741" s="4" t="e">
        <f t="shared" si="573"/>
        <v>#N/A</v>
      </c>
      <c r="CF741" s="33" t="str">
        <f t="shared" si="568"/>
        <v/>
      </c>
      <c r="CG741" t="str">
        <f t="shared" si="569"/>
        <v/>
      </c>
      <c r="CH741" t="e">
        <f t="shared" si="570"/>
        <v>#N/A</v>
      </c>
      <c r="CI741" t="e">
        <f t="shared" si="571"/>
        <v>#N/A</v>
      </c>
      <c r="CJ741" s="4" t="str">
        <f t="shared" si="542"/>
        <v/>
      </c>
      <c r="CK741" s="33" t="e">
        <f t="shared" si="543"/>
        <v>#N/A</v>
      </c>
      <c r="CL741" s="4" t="e">
        <f t="shared" si="544"/>
        <v>#N/A</v>
      </c>
      <c r="CM741" s="24" t="str">
        <f t="shared" si="545"/>
        <v/>
      </c>
      <c r="CN741" s="4" t="str">
        <f t="shared" si="546"/>
        <v/>
      </c>
      <c r="CO741" s="4"/>
      <c r="CR741" s="33" t="str">
        <f t="shared" si="574"/>
        <v/>
      </c>
      <c r="CS741" s="4" t="str">
        <f t="shared" si="575"/>
        <v/>
      </c>
      <c r="CT741" t="str">
        <f t="shared" si="576"/>
        <v/>
      </c>
    </row>
    <row r="742" spans="2:98" x14ac:dyDescent="0.3">
      <c r="B742" s="31">
        <v>735</v>
      </c>
      <c r="C742" s="61"/>
      <c r="D742" s="60"/>
      <c r="E742" s="19" t="str">
        <f t="shared" si="529"/>
        <v/>
      </c>
      <c r="F742" s="20" t="e">
        <f t="shared" si="530"/>
        <v>#N/A</v>
      </c>
      <c r="G742" s="21" t="str">
        <f t="shared" si="531"/>
        <v/>
      </c>
      <c r="H742" s="43"/>
      <c r="I742" s="43"/>
      <c r="J742" s="23" t="str">
        <f t="shared" si="547"/>
        <v/>
      </c>
      <c r="K742" s="24" t="str">
        <f t="shared" si="532"/>
        <v/>
      </c>
      <c r="L742" s="24" t="e">
        <f t="shared" si="533"/>
        <v>#N/A</v>
      </c>
      <c r="N742" s="25" t="str">
        <f t="shared" si="548"/>
        <v/>
      </c>
      <c r="O742" s="23" t="str">
        <f t="shared" si="549"/>
        <v/>
      </c>
      <c r="P742" s="26" t="e">
        <f t="shared" si="550"/>
        <v>#N/A</v>
      </c>
      <c r="Q742" t="b">
        <f t="shared" si="534"/>
        <v>0</v>
      </c>
      <c r="R742" s="26" t="e">
        <f t="shared" si="535"/>
        <v>#N/A</v>
      </c>
      <c r="S742" s="44" t="e">
        <f t="shared" si="536"/>
        <v>#N/A</v>
      </c>
      <c r="AC742" t="str">
        <f t="shared" si="551"/>
        <v/>
      </c>
      <c r="AD742" t="str">
        <f t="shared" si="552"/>
        <v/>
      </c>
      <c r="AE742" s="4" t="str">
        <f t="shared" si="537"/>
        <v/>
      </c>
      <c r="AF742" s="4" t="e">
        <f t="shared" si="553"/>
        <v>#N/A</v>
      </c>
      <c r="AG742" s="4" t="e">
        <f t="shared" si="554"/>
        <v>#N/A</v>
      </c>
      <c r="AH742" s="4" t="e">
        <f t="shared" si="538"/>
        <v>#N/A</v>
      </c>
      <c r="AI742" t="str">
        <f t="shared" si="539"/>
        <v/>
      </c>
      <c r="AJ742" t="str">
        <f t="shared" si="540"/>
        <v/>
      </c>
      <c r="AK742" t="str">
        <f t="shared" si="541"/>
        <v/>
      </c>
      <c r="AM742" s="39"/>
      <c r="BB742" s="16" t="e">
        <f t="shared" si="555"/>
        <v>#N/A</v>
      </c>
      <c r="BC742" s="16" t="str">
        <f t="shared" si="556"/>
        <v/>
      </c>
      <c r="BD742" s="16" t="e">
        <f t="shared" si="557"/>
        <v>#N/A</v>
      </c>
      <c r="BE742" s="16" t="str">
        <f t="shared" si="558"/>
        <v/>
      </c>
      <c r="BF742" s="16" t="str">
        <f t="shared" si="559"/>
        <v/>
      </c>
      <c r="BG742" s="16" t="e">
        <f t="shared" si="560"/>
        <v>#N/A</v>
      </c>
      <c r="BH742" s="16" t="e">
        <f t="shared" si="561"/>
        <v>#N/A</v>
      </c>
      <c r="BI742" t="e">
        <f t="shared" si="562"/>
        <v>#N/A</v>
      </c>
      <c r="BJ742" t="e">
        <f t="shared" si="563"/>
        <v>#N/A</v>
      </c>
      <c r="BK742" s="4"/>
      <c r="BL742" s="28" t="str">
        <f t="shared" si="564"/>
        <v/>
      </c>
      <c r="BM742" s="28" t="str">
        <f t="shared" si="565"/>
        <v/>
      </c>
      <c r="BN742" t="str">
        <f t="shared" si="566"/>
        <v/>
      </c>
      <c r="BO742" s="4"/>
      <c r="BP742" s="4"/>
      <c r="BQ742" s="4"/>
      <c r="BR742" s="4"/>
      <c r="BS742" s="4"/>
      <c r="CC742" s="30" t="str">
        <f t="shared" si="567"/>
        <v/>
      </c>
      <c r="CD742" s="24" t="e">
        <f t="shared" si="572"/>
        <v>#N/A</v>
      </c>
      <c r="CE742" s="4" t="e">
        <f t="shared" si="573"/>
        <v>#N/A</v>
      </c>
      <c r="CF742" s="33" t="str">
        <f t="shared" si="568"/>
        <v/>
      </c>
      <c r="CG742" t="str">
        <f t="shared" si="569"/>
        <v/>
      </c>
      <c r="CH742" t="e">
        <f t="shared" si="570"/>
        <v>#N/A</v>
      </c>
      <c r="CI742" t="e">
        <f t="shared" si="571"/>
        <v>#N/A</v>
      </c>
      <c r="CJ742" s="4" t="str">
        <f t="shared" si="542"/>
        <v/>
      </c>
      <c r="CK742" s="33" t="e">
        <f t="shared" si="543"/>
        <v>#N/A</v>
      </c>
      <c r="CL742" s="4" t="e">
        <f t="shared" si="544"/>
        <v>#N/A</v>
      </c>
      <c r="CM742" s="24" t="str">
        <f t="shared" si="545"/>
        <v/>
      </c>
      <c r="CN742" s="4" t="str">
        <f t="shared" si="546"/>
        <v/>
      </c>
      <c r="CO742" s="4"/>
      <c r="CR742" s="33" t="str">
        <f t="shared" si="574"/>
        <v/>
      </c>
      <c r="CS742" s="4" t="str">
        <f t="shared" si="575"/>
        <v/>
      </c>
      <c r="CT742" t="str">
        <f t="shared" si="576"/>
        <v/>
      </c>
    </row>
    <row r="743" spans="2:98" x14ac:dyDescent="0.3">
      <c r="B743" s="31">
        <v>736</v>
      </c>
      <c r="C743" s="61"/>
      <c r="D743" s="60"/>
      <c r="E743" s="19" t="str">
        <f t="shared" si="529"/>
        <v/>
      </c>
      <c r="F743" s="20" t="e">
        <f t="shared" si="530"/>
        <v>#N/A</v>
      </c>
      <c r="G743" s="21" t="str">
        <f t="shared" si="531"/>
        <v/>
      </c>
      <c r="H743" s="43"/>
      <c r="I743" s="43"/>
      <c r="J743" s="23" t="str">
        <f t="shared" si="547"/>
        <v/>
      </c>
      <c r="K743" s="24" t="str">
        <f t="shared" si="532"/>
        <v/>
      </c>
      <c r="L743" s="24" t="e">
        <f t="shared" si="533"/>
        <v>#N/A</v>
      </c>
      <c r="N743" s="25" t="str">
        <f t="shared" si="548"/>
        <v/>
      </c>
      <c r="O743" s="23" t="str">
        <f t="shared" si="549"/>
        <v/>
      </c>
      <c r="P743" s="26" t="e">
        <f t="shared" si="550"/>
        <v>#N/A</v>
      </c>
      <c r="Q743" t="b">
        <f t="shared" si="534"/>
        <v>0</v>
      </c>
      <c r="R743" s="26" t="e">
        <f t="shared" si="535"/>
        <v>#N/A</v>
      </c>
      <c r="S743" s="44" t="e">
        <f t="shared" si="536"/>
        <v>#N/A</v>
      </c>
      <c r="AC743" t="str">
        <f t="shared" si="551"/>
        <v/>
      </c>
      <c r="AD743" t="str">
        <f t="shared" si="552"/>
        <v/>
      </c>
      <c r="AE743" s="4" t="str">
        <f t="shared" si="537"/>
        <v/>
      </c>
      <c r="AF743" s="4" t="e">
        <f t="shared" si="553"/>
        <v>#N/A</v>
      </c>
      <c r="AG743" s="4" t="e">
        <f t="shared" si="554"/>
        <v>#N/A</v>
      </c>
      <c r="AH743" s="4" t="e">
        <f t="shared" si="538"/>
        <v>#N/A</v>
      </c>
      <c r="AI743" t="str">
        <f t="shared" si="539"/>
        <v/>
      </c>
      <c r="AJ743" t="str">
        <f t="shared" si="540"/>
        <v/>
      </c>
      <c r="AK743" t="str">
        <f t="shared" si="541"/>
        <v/>
      </c>
      <c r="AM743" s="39"/>
      <c r="BB743" s="16" t="e">
        <f t="shared" si="555"/>
        <v>#N/A</v>
      </c>
      <c r="BC743" s="16" t="str">
        <f t="shared" si="556"/>
        <v/>
      </c>
      <c r="BD743" s="16" t="e">
        <f t="shared" si="557"/>
        <v>#N/A</v>
      </c>
      <c r="BE743" s="16" t="str">
        <f t="shared" si="558"/>
        <v/>
      </c>
      <c r="BF743" s="16" t="str">
        <f t="shared" si="559"/>
        <v/>
      </c>
      <c r="BG743" s="16" t="e">
        <f t="shared" si="560"/>
        <v>#N/A</v>
      </c>
      <c r="BH743" s="16" t="e">
        <f t="shared" si="561"/>
        <v>#N/A</v>
      </c>
      <c r="BI743" t="e">
        <f t="shared" si="562"/>
        <v>#N/A</v>
      </c>
      <c r="BJ743" t="e">
        <f t="shared" si="563"/>
        <v>#N/A</v>
      </c>
      <c r="BK743" s="4"/>
      <c r="BL743" s="28" t="str">
        <f t="shared" si="564"/>
        <v/>
      </c>
      <c r="BM743" s="28" t="str">
        <f t="shared" si="565"/>
        <v/>
      </c>
      <c r="BN743" t="str">
        <f t="shared" si="566"/>
        <v/>
      </c>
      <c r="BO743" s="4"/>
      <c r="BP743" s="4"/>
      <c r="BQ743" s="4"/>
      <c r="BR743" s="4"/>
      <c r="BS743" s="4"/>
      <c r="CC743" s="30" t="str">
        <f t="shared" si="567"/>
        <v/>
      </c>
      <c r="CD743" s="24" t="e">
        <f t="shared" si="572"/>
        <v>#N/A</v>
      </c>
      <c r="CE743" s="4" t="e">
        <f t="shared" si="573"/>
        <v>#N/A</v>
      </c>
      <c r="CF743" s="33" t="str">
        <f t="shared" si="568"/>
        <v/>
      </c>
      <c r="CG743" t="str">
        <f t="shared" si="569"/>
        <v/>
      </c>
      <c r="CH743" t="e">
        <f t="shared" si="570"/>
        <v>#N/A</v>
      </c>
      <c r="CI743" t="e">
        <f t="shared" si="571"/>
        <v>#N/A</v>
      </c>
      <c r="CJ743" s="4" t="str">
        <f t="shared" si="542"/>
        <v/>
      </c>
      <c r="CK743" s="33" t="e">
        <f t="shared" si="543"/>
        <v>#N/A</v>
      </c>
      <c r="CL743" s="4" t="e">
        <f t="shared" si="544"/>
        <v>#N/A</v>
      </c>
      <c r="CM743" s="24" t="str">
        <f t="shared" si="545"/>
        <v/>
      </c>
      <c r="CN743" s="4" t="str">
        <f t="shared" si="546"/>
        <v/>
      </c>
      <c r="CO743" s="4"/>
      <c r="CR743" s="33" t="str">
        <f t="shared" si="574"/>
        <v/>
      </c>
      <c r="CS743" s="4" t="str">
        <f t="shared" si="575"/>
        <v/>
      </c>
      <c r="CT743" t="str">
        <f t="shared" si="576"/>
        <v/>
      </c>
    </row>
    <row r="744" spans="2:98" x14ac:dyDescent="0.3">
      <c r="B744" s="31">
        <v>737</v>
      </c>
      <c r="C744" s="61"/>
      <c r="D744" s="60"/>
      <c r="E744" s="19" t="str">
        <f t="shared" si="529"/>
        <v/>
      </c>
      <c r="F744" s="20" t="e">
        <f t="shared" si="530"/>
        <v>#N/A</v>
      </c>
      <c r="G744" s="21" t="str">
        <f t="shared" si="531"/>
        <v/>
      </c>
      <c r="H744" s="43"/>
      <c r="I744" s="43"/>
      <c r="J744" s="23" t="str">
        <f t="shared" si="547"/>
        <v/>
      </c>
      <c r="K744" s="24" t="str">
        <f t="shared" si="532"/>
        <v/>
      </c>
      <c r="L744" s="24" t="e">
        <f t="shared" si="533"/>
        <v>#N/A</v>
      </c>
      <c r="N744" s="25" t="str">
        <f t="shared" si="548"/>
        <v/>
      </c>
      <c r="O744" s="23" t="str">
        <f t="shared" si="549"/>
        <v/>
      </c>
      <c r="P744" s="26" t="e">
        <f t="shared" si="550"/>
        <v>#N/A</v>
      </c>
      <c r="Q744" t="b">
        <f t="shared" si="534"/>
        <v>0</v>
      </c>
      <c r="R744" s="26" t="e">
        <f t="shared" si="535"/>
        <v>#N/A</v>
      </c>
      <c r="S744" s="44" t="e">
        <f t="shared" si="536"/>
        <v>#N/A</v>
      </c>
      <c r="AC744" t="str">
        <f t="shared" si="551"/>
        <v/>
      </c>
      <c r="AD744" t="str">
        <f t="shared" si="552"/>
        <v/>
      </c>
      <c r="AE744" s="4" t="str">
        <f t="shared" si="537"/>
        <v/>
      </c>
      <c r="AF744" s="4" t="e">
        <f t="shared" si="553"/>
        <v>#N/A</v>
      </c>
      <c r="AG744" s="4" t="e">
        <f t="shared" si="554"/>
        <v>#N/A</v>
      </c>
      <c r="AH744" s="4" t="e">
        <f t="shared" si="538"/>
        <v>#N/A</v>
      </c>
      <c r="AI744" t="str">
        <f t="shared" si="539"/>
        <v/>
      </c>
      <c r="AJ744" t="str">
        <f t="shared" si="540"/>
        <v/>
      </c>
      <c r="AK744" t="str">
        <f t="shared" si="541"/>
        <v/>
      </c>
      <c r="AM744" s="39"/>
      <c r="BB744" s="16" t="e">
        <f t="shared" si="555"/>
        <v>#N/A</v>
      </c>
      <c r="BC744" s="16" t="str">
        <f t="shared" si="556"/>
        <v/>
      </c>
      <c r="BD744" s="16" t="e">
        <f t="shared" si="557"/>
        <v>#N/A</v>
      </c>
      <c r="BE744" s="16" t="str">
        <f t="shared" si="558"/>
        <v/>
      </c>
      <c r="BF744" s="16" t="str">
        <f t="shared" si="559"/>
        <v/>
      </c>
      <c r="BG744" s="16" t="e">
        <f t="shared" si="560"/>
        <v>#N/A</v>
      </c>
      <c r="BH744" s="16" t="e">
        <f t="shared" si="561"/>
        <v>#N/A</v>
      </c>
      <c r="BI744" t="e">
        <f t="shared" si="562"/>
        <v>#N/A</v>
      </c>
      <c r="BJ744" t="e">
        <f t="shared" si="563"/>
        <v>#N/A</v>
      </c>
      <c r="BK744" s="4"/>
      <c r="BL744" s="28" t="str">
        <f t="shared" si="564"/>
        <v/>
      </c>
      <c r="BM744" s="28" t="str">
        <f t="shared" si="565"/>
        <v/>
      </c>
      <c r="BN744" t="str">
        <f t="shared" si="566"/>
        <v/>
      </c>
      <c r="BO744" s="4"/>
      <c r="BP744" s="4"/>
      <c r="BQ744" s="4"/>
      <c r="BR744" s="4"/>
      <c r="BS744" s="4"/>
      <c r="CC744" s="30" t="str">
        <f t="shared" si="567"/>
        <v/>
      </c>
      <c r="CD744" s="24" t="e">
        <f t="shared" si="572"/>
        <v>#N/A</v>
      </c>
      <c r="CE744" s="4" t="e">
        <f t="shared" si="573"/>
        <v>#N/A</v>
      </c>
      <c r="CF744" s="33" t="str">
        <f t="shared" si="568"/>
        <v/>
      </c>
      <c r="CG744" t="str">
        <f t="shared" si="569"/>
        <v/>
      </c>
      <c r="CH744" t="e">
        <f t="shared" si="570"/>
        <v>#N/A</v>
      </c>
      <c r="CI744" t="e">
        <f t="shared" si="571"/>
        <v>#N/A</v>
      </c>
      <c r="CJ744" s="4" t="str">
        <f t="shared" si="542"/>
        <v/>
      </c>
      <c r="CK744" s="33" t="e">
        <f t="shared" si="543"/>
        <v>#N/A</v>
      </c>
      <c r="CL744" s="4" t="e">
        <f t="shared" si="544"/>
        <v>#N/A</v>
      </c>
      <c r="CM744" s="24" t="str">
        <f t="shared" si="545"/>
        <v/>
      </c>
      <c r="CN744" s="4" t="str">
        <f t="shared" si="546"/>
        <v/>
      </c>
      <c r="CO744" s="4"/>
      <c r="CR744" s="33" t="str">
        <f t="shared" si="574"/>
        <v/>
      </c>
      <c r="CS744" s="4" t="str">
        <f t="shared" si="575"/>
        <v/>
      </c>
      <c r="CT744" t="str">
        <f t="shared" si="576"/>
        <v/>
      </c>
    </row>
    <row r="745" spans="2:98" x14ac:dyDescent="0.3">
      <c r="B745" s="31">
        <v>738</v>
      </c>
      <c r="C745" s="61"/>
      <c r="D745" s="60"/>
      <c r="E745" s="19" t="str">
        <f t="shared" si="529"/>
        <v/>
      </c>
      <c r="F745" s="20" t="e">
        <f t="shared" si="530"/>
        <v>#N/A</v>
      </c>
      <c r="G745" s="21" t="str">
        <f t="shared" si="531"/>
        <v/>
      </c>
      <c r="H745" s="43"/>
      <c r="I745" s="43"/>
      <c r="J745" s="23" t="str">
        <f t="shared" si="547"/>
        <v/>
      </c>
      <c r="K745" s="24" t="str">
        <f t="shared" si="532"/>
        <v/>
      </c>
      <c r="L745" s="24" t="e">
        <f t="shared" si="533"/>
        <v>#N/A</v>
      </c>
      <c r="N745" s="25" t="str">
        <f t="shared" si="548"/>
        <v/>
      </c>
      <c r="O745" s="23" t="str">
        <f t="shared" si="549"/>
        <v/>
      </c>
      <c r="P745" s="26" t="e">
        <f t="shared" si="550"/>
        <v>#N/A</v>
      </c>
      <c r="Q745" t="b">
        <f t="shared" si="534"/>
        <v>0</v>
      </c>
      <c r="R745" s="26" t="e">
        <f t="shared" si="535"/>
        <v>#N/A</v>
      </c>
      <c r="S745" s="44" t="e">
        <f t="shared" si="536"/>
        <v>#N/A</v>
      </c>
      <c r="AC745" t="str">
        <f t="shared" si="551"/>
        <v/>
      </c>
      <c r="AD745" t="str">
        <f t="shared" si="552"/>
        <v/>
      </c>
      <c r="AE745" s="4" t="str">
        <f t="shared" si="537"/>
        <v/>
      </c>
      <c r="AF745" s="4" t="e">
        <f t="shared" si="553"/>
        <v>#N/A</v>
      </c>
      <c r="AG745" s="4" t="e">
        <f t="shared" si="554"/>
        <v>#N/A</v>
      </c>
      <c r="AH745" s="4" t="e">
        <f t="shared" si="538"/>
        <v>#N/A</v>
      </c>
      <c r="AI745" t="str">
        <f t="shared" si="539"/>
        <v/>
      </c>
      <c r="AJ745" t="str">
        <f t="shared" si="540"/>
        <v/>
      </c>
      <c r="AK745" t="str">
        <f t="shared" si="541"/>
        <v/>
      </c>
      <c r="AM745" s="39"/>
      <c r="BB745" s="16" t="e">
        <f t="shared" si="555"/>
        <v>#N/A</v>
      </c>
      <c r="BC745" s="16" t="str">
        <f t="shared" si="556"/>
        <v/>
      </c>
      <c r="BD745" s="16" t="e">
        <f t="shared" si="557"/>
        <v>#N/A</v>
      </c>
      <c r="BE745" s="16" t="str">
        <f t="shared" si="558"/>
        <v/>
      </c>
      <c r="BF745" s="16" t="str">
        <f t="shared" si="559"/>
        <v/>
      </c>
      <c r="BG745" s="16" t="e">
        <f t="shared" si="560"/>
        <v>#N/A</v>
      </c>
      <c r="BH745" s="16" t="e">
        <f t="shared" si="561"/>
        <v>#N/A</v>
      </c>
      <c r="BI745" t="e">
        <f t="shared" si="562"/>
        <v>#N/A</v>
      </c>
      <c r="BJ745" t="e">
        <f t="shared" si="563"/>
        <v>#N/A</v>
      </c>
      <c r="BK745" s="4"/>
      <c r="BL745" s="28" t="str">
        <f t="shared" si="564"/>
        <v/>
      </c>
      <c r="BM745" s="28" t="str">
        <f t="shared" si="565"/>
        <v/>
      </c>
      <c r="BN745" t="str">
        <f t="shared" si="566"/>
        <v/>
      </c>
      <c r="BO745" s="4"/>
      <c r="BP745" s="4"/>
      <c r="BQ745" s="4"/>
      <c r="BR745" s="4"/>
      <c r="BS745" s="4"/>
      <c r="CC745" s="30" t="str">
        <f t="shared" si="567"/>
        <v/>
      </c>
      <c r="CD745" s="24" t="e">
        <f t="shared" si="572"/>
        <v>#N/A</v>
      </c>
      <c r="CE745" s="4" t="e">
        <f t="shared" si="573"/>
        <v>#N/A</v>
      </c>
      <c r="CF745" s="33" t="str">
        <f t="shared" si="568"/>
        <v/>
      </c>
      <c r="CG745" t="str">
        <f t="shared" si="569"/>
        <v/>
      </c>
      <c r="CH745" t="e">
        <f t="shared" si="570"/>
        <v>#N/A</v>
      </c>
      <c r="CI745" t="e">
        <f t="shared" si="571"/>
        <v>#N/A</v>
      </c>
      <c r="CJ745" s="4" t="str">
        <f t="shared" si="542"/>
        <v/>
      </c>
      <c r="CK745" s="33" t="e">
        <f t="shared" si="543"/>
        <v>#N/A</v>
      </c>
      <c r="CL745" s="4" t="e">
        <f t="shared" si="544"/>
        <v>#N/A</v>
      </c>
      <c r="CM745" s="24" t="str">
        <f t="shared" si="545"/>
        <v/>
      </c>
      <c r="CN745" s="4" t="str">
        <f t="shared" si="546"/>
        <v/>
      </c>
      <c r="CO745" s="4"/>
      <c r="CR745" s="33" t="str">
        <f t="shared" si="574"/>
        <v/>
      </c>
      <c r="CS745" s="4" t="str">
        <f t="shared" si="575"/>
        <v/>
      </c>
      <c r="CT745" t="str">
        <f t="shared" si="576"/>
        <v/>
      </c>
    </row>
    <row r="746" spans="2:98" x14ac:dyDescent="0.3">
      <c r="B746" s="31">
        <v>739</v>
      </c>
      <c r="C746" s="61"/>
      <c r="D746" s="60"/>
      <c r="E746" s="19" t="str">
        <f t="shared" si="529"/>
        <v/>
      </c>
      <c r="F746" s="20" t="e">
        <f t="shared" si="530"/>
        <v>#N/A</v>
      </c>
      <c r="G746" s="21" t="str">
        <f t="shared" si="531"/>
        <v/>
      </c>
      <c r="H746" s="43"/>
      <c r="I746" s="43"/>
      <c r="J746" s="23" t="str">
        <f t="shared" si="547"/>
        <v/>
      </c>
      <c r="K746" s="24" t="str">
        <f t="shared" si="532"/>
        <v/>
      </c>
      <c r="L746" s="24" t="e">
        <f t="shared" si="533"/>
        <v>#N/A</v>
      </c>
      <c r="N746" s="25" t="str">
        <f t="shared" si="548"/>
        <v/>
      </c>
      <c r="O746" s="23" t="str">
        <f t="shared" si="549"/>
        <v/>
      </c>
      <c r="P746" s="26" t="e">
        <f t="shared" si="550"/>
        <v>#N/A</v>
      </c>
      <c r="Q746" t="b">
        <f t="shared" si="534"/>
        <v>0</v>
      </c>
      <c r="R746" s="26" t="e">
        <f t="shared" si="535"/>
        <v>#N/A</v>
      </c>
      <c r="S746" s="44" t="e">
        <f t="shared" si="536"/>
        <v>#N/A</v>
      </c>
      <c r="AC746" t="str">
        <f t="shared" si="551"/>
        <v/>
      </c>
      <c r="AD746" t="str">
        <f t="shared" si="552"/>
        <v/>
      </c>
      <c r="AE746" s="4" t="str">
        <f t="shared" si="537"/>
        <v/>
      </c>
      <c r="AF746" s="4" t="e">
        <f t="shared" si="553"/>
        <v>#N/A</v>
      </c>
      <c r="AG746" s="4" t="e">
        <f t="shared" si="554"/>
        <v>#N/A</v>
      </c>
      <c r="AH746" s="4" t="e">
        <f t="shared" si="538"/>
        <v>#N/A</v>
      </c>
      <c r="AI746" t="str">
        <f t="shared" si="539"/>
        <v/>
      </c>
      <c r="AJ746" t="str">
        <f t="shared" si="540"/>
        <v/>
      </c>
      <c r="AK746" t="str">
        <f t="shared" si="541"/>
        <v/>
      </c>
      <c r="AM746" s="39"/>
      <c r="BB746" s="16" t="e">
        <f t="shared" si="555"/>
        <v>#N/A</v>
      </c>
      <c r="BC746" s="16" t="str">
        <f t="shared" si="556"/>
        <v/>
      </c>
      <c r="BD746" s="16" t="e">
        <f t="shared" si="557"/>
        <v>#N/A</v>
      </c>
      <c r="BE746" s="16" t="str">
        <f t="shared" si="558"/>
        <v/>
      </c>
      <c r="BF746" s="16" t="str">
        <f t="shared" si="559"/>
        <v/>
      </c>
      <c r="BG746" s="16" t="e">
        <f t="shared" si="560"/>
        <v>#N/A</v>
      </c>
      <c r="BH746" s="16" t="e">
        <f t="shared" si="561"/>
        <v>#N/A</v>
      </c>
      <c r="BI746" t="e">
        <f t="shared" si="562"/>
        <v>#N/A</v>
      </c>
      <c r="BJ746" t="e">
        <f t="shared" si="563"/>
        <v>#N/A</v>
      </c>
      <c r="BK746" s="4"/>
      <c r="BL746" s="28" t="str">
        <f t="shared" si="564"/>
        <v/>
      </c>
      <c r="BM746" s="28" t="str">
        <f t="shared" si="565"/>
        <v/>
      </c>
      <c r="BN746" t="str">
        <f t="shared" si="566"/>
        <v/>
      </c>
      <c r="BO746" s="4"/>
      <c r="BP746" s="4"/>
      <c r="BQ746" s="4"/>
      <c r="BR746" s="4"/>
      <c r="BS746" s="4"/>
      <c r="CC746" s="30" t="str">
        <f t="shared" si="567"/>
        <v/>
      </c>
      <c r="CD746" s="24" t="e">
        <f t="shared" si="572"/>
        <v>#N/A</v>
      </c>
      <c r="CE746" s="4" t="e">
        <f t="shared" si="573"/>
        <v>#N/A</v>
      </c>
      <c r="CF746" s="33" t="str">
        <f t="shared" si="568"/>
        <v/>
      </c>
      <c r="CG746" t="str">
        <f t="shared" si="569"/>
        <v/>
      </c>
      <c r="CH746" t="e">
        <f t="shared" si="570"/>
        <v>#N/A</v>
      </c>
      <c r="CI746" t="e">
        <f t="shared" si="571"/>
        <v>#N/A</v>
      </c>
      <c r="CJ746" s="4" t="str">
        <f t="shared" si="542"/>
        <v/>
      </c>
      <c r="CK746" s="33" t="e">
        <f t="shared" si="543"/>
        <v>#N/A</v>
      </c>
      <c r="CL746" s="4" t="e">
        <f t="shared" si="544"/>
        <v>#N/A</v>
      </c>
      <c r="CM746" s="24" t="str">
        <f t="shared" si="545"/>
        <v/>
      </c>
      <c r="CN746" s="4" t="str">
        <f t="shared" si="546"/>
        <v/>
      </c>
      <c r="CO746" s="4"/>
      <c r="CR746" s="33" t="str">
        <f t="shared" si="574"/>
        <v/>
      </c>
      <c r="CS746" s="4" t="str">
        <f t="shared" si="575"/>
        <v/>
      </c>
      <c r="CT746" t="str">
        <f t="shared" si="576"/>
        <v/>
      </c>
    </row>
    <row r="747" spans="2:98" x14ac:dyDescent="0.3">
      <c r="B747" s="31">
        <v>740</v>
      </c>
      <c r="C747" s="61"/>
      <c r="D747" s="60"/>
      <c r="E747" s="19" t="str">
        <f t="shared" si="529"/>
        <v/>
      </c>
      <c r="F747" s="20" t="e">
        <f t="shared" si="530"/>
        <v>#N/A</v>
      </c>
      <c r="G747" s="21" t="str">
        <f t="shared" si="531"/>
        <v/>
      </c>
      <c r="H747" s="43"/>
      <c r="I747" s="43"/>
      <c r="J747" s="23" t="str">
        <f t="shared" si="547"/>
        <v/>
      </c>
      <c r="K747" s="24" t="str">
        <f t="shared" si="532"/>
        <v/>
      </c>
      <c r="L747" s="24" t="e">
        <f t="shared" si="533"/>
        <v>#N/A</v>
      </c>
      <c r="N747" s="25" t="str">
        <f t="shared" si="548"/>
        <v/>
      </c>
      <c r="O747" s="23" t="str">
        <f t="shared" si="549"/>
        <v/>
      </c>
      <c r="P747" s="26" t="e">
        <f t="shared" si="550"/>
        <v>#N/A</v>
      </c>
      <c r="Q747" t="b">
        <f t="shared" si="534"/>
        <v>0</v>
      </c>
      <c r="R747" s="26" t="e">
        <f t="shared" si="535"/>
        <v>#N/A</v>
      </c>
      <c r="S747" s="44" t="e">
        <f t="shared" si="536"/>
        <v>#N/A</v>
      </c>
      <c r="AC747" t="str">
        <f t="shared" si="551"/>
        <v/>
      </c>
      <c r="AD747" t="str">
        <f t="shared" si="552"/>
        <v/>
      </c>
      <c r="AE747" s="4" t="str">
        <f t="shared" si="537"/>
        <v/>
      </c>
      <c r="AF747" s="4" t="e">
        <f t="shared" si="553"/>
        <v>#N/A</v>
      </c>
      <c r="AG747" s="4" t="e">
        <f t="shared" si="554"/>
        <v>#N/A</v>
      </c>
      <c r="AH747" s="4" t="e">
        <f t="shared" si="538"/>
        <v>#N/A</v>
      </c>
      <c r="AI747" t="str">
        <f t="shared" si="539"/>
        <v/>
      </c>
      <c r="AJ747" t="str">
        <f t="shared" si="540"/>
        <v/>
      </c>
      <c r="AK747" t="str">
        <f t="shared" si="541"/>
        <v/>
      </c>
      <c r="AM747" s="39"/>
      <c r="BB747" s="16" t="e">
        <f t="shared" si="555"/>
        <v>#N/A</v>
      </c>
      <c r="BC747" s="16" t="str">
        <f t="shared" si="556"/>
        <v/>
      </c>
      <c r="BD747" s="16" t="e">
        <f t="shared" si="557"/>
        <v>#N/A</v>
      </c>
      <c r="BE747" s="16" t="str">
        <f t="shared" si="558"/>
        <v/>
      </c>
      <c r="BF747" s="16" t="str">
        <f t="shared" si="559"/>
        <v/>
      </c>
      <c r="BG747" s="16" t="e">
        <f t="shared" si="560"/>
        <v>#N/A</v>
      </c>
      <c r="BH747" s="16" t="e">
        <f t="shared" si="561"/>
        <v>#N/A</v>
      </c>
      <c r="BI747" t="e">
        <f t="shared" si="562"/>
        <v>#N/A</v>
      </c>
      <c r="BJ747" t="e">
        <f t="shared" si="563"/>
        <v>#N/A</v>
      </c>
      <c r="BK747" s="4"/>
      <c r="BL747" s="28" t="str">
        <f t="shared" si="564"/>
        <v/>
      </c>
      <c r="BM747" s="28" t="str">
        <f t="shared" si="565"/>
        <v/>
      </c>
      <c r="BN747" t="str">
        <f t="shared" si="566"/>
        <v/>
      </c>
      <c r="BO747" s="4"/>
      <c r="BP747" s="4"/>
      <c r="BQ747" s="4"/>
      <c r="BR747" s="4"/>
      <c r="BS747" s="4"/>
      <c r="CC747" s="30" t="str">
        <f t="shared" si="567"/>
        <v/>
      </c>
      <c r="CD747" s="24" t="e">
        <f t="shared" si="572"/>
        <v>#N/A</v>
      </c>
      <c r="CE747" s="4" t="e">
        <f t="shared" si="573"/>
        <v>#N/A</v>
      </c>
      <c r="CF747" s="33" t="str">
        <f t="shared" si="568"/>
        <v/>
      </c>
      <c r="CG747" t="str">
        <f t="shared" si="569"/>
        <v/>
      </c>
      <c r="CH747" t="e">
        <f t="shared" si="570"/>
        <v>#N/A</v>
      </c>
      <c r="CI747" t="e">
        <f t="shared" si="571"/>
        <v>#N/A</v>
      </c>
      <c r="CJ747" s="4" t="str">
        <f t="shared" si="542"/>
        <v/>
      </c>
      <c r="CK747" s="33" t="e">
        <f t="shared" si="543"/>
        <v>#N/A</v>
      </c>
      <c r="CL747" s="4" t="e">
        <f t="shared" si="544"/>
        <v>#N/A</v>
      </c>
      <c r="CM747" s="24" t="str">
        <f t="shared" si="545"/>
        <v/>
      </c>
      <c r="CN747" s="4" t="str">
        <f t="shared" si="546"/>
        <v/>
      </c>
      <c r="CO747" s="4"/>
      <c r="CR747" s="33" t="str">
        <f t="shared" si="574"/>
        <v/>
      </c>
      <c r="CS747" s="4" t="str">
        <f t="shared" si="575"/>
        <v/>
      </c>
      <c r="CT747" t="str">
        <f t="shared" si="576"/>
        <v/>
      </c>
    </row>
    <row r="748" spans="2:98" x14ac:dyDescent="0.3">
      <c r="B748" s="31">
        <v>741</v>
      </c>
      <c r="C748" s="61"/>
      <c r="D748" s="60"/>
      <c r="E748" s="19" t="str">
        <f t="shared" si="529"/>
        <v/>
      </c>
      <c r="F748" s="20" t="e">
        <f t="shared" si="530"/>
        <v>#N/A</v>
      </c>
      <c r="G748" s="21" t="str">
        <f t="shared" si="531"/>
        <v/>
      </c>
      <c r="H748" s="43"/>
      <c r="I748" s="43"/>
      <c r="J748" s="23" t="str">
        <f t="shared" si="547"/>
        <v/>
      </c>
      <c r="K748" s="24" t="str">
        <f t="shared" si="532"/>
        <v/>
      </c>
      <c r="L748" s="24" t="e">
        <f t="shared" si="533"/>
        <v>#N/A</v>
      </c>
      <c r="N748" s="25" t="str">
        <f t="shared" si="548"/>
        <v/>
      </c>
      <c r="O748" s="23" t="str">
        <f t="shared" si="549"/>
        <v/>
      </c>
      <c r="P748" s="26" t="e">
        <f t="shared" si="550"/>
        <v>#N/A</v>
      </c>
      <c r="Q748" t="b">
        <f t="shared" si="534"/>
        <v>0</v>
      </c>
      <c r="R748" s="26" t="e">
        <f t="shared" si="535"/>
        <v>#N/A</v>
      </c>
      <c r="S748" s="44" t="e">
        <f t="shared" si="536"/>
        <v>#N/A</v>
      </c>
      <c r="AC748" t="str">
        <f t="shared" si="551"/>
        <v/>
      </c>
      <c r="AD748" t="str">
        <f t="shared" si="552"/>
        <v/>
      </c>
      <c r="AE748" s="4" t="str">
        <f t="shared" si="537"/>
        <v/>
      </c>
      <c r="AF748" s="4" t="e">
        <f t="shared" si="553"/>
        <v>#N/A</v>
      </c>
      <c r="AG748" s="4" t="e">
        <f t="shared" si="554"/>
        <v>#N/A</v>
      </c>
      <c r="AH748" s="4" t="e">
        <f t="shared" si="538"/>
        <v>#N/A</v>
      </c>
      <c r="AI748" t="str">
        <f t="shared" si="539"/>
        <v/>
      </c>
      <c r="AJ748" t="str">
        <f t="shared" si="540"/>
        <v/>
      </c>
      <c r="AK748" t="str">
        <f t="shared" si="541"/>
        <v/>
      </c>
      <c r="AM748" s="39"/>
      <c r="BB748" s="16" t="e">
        <f t="shared" si="555"/>
        <v>#N/A</v>
      </c>
      <c r="BC748" s="16" t="str">
        <f t="shared" si="556"/>
        <v/>
      </c>
      <c r="BD748" s="16" t="e">
        <f t="shared" si="557"/>
        <v>#N/A</v>
      </c>
      <c r="BE748" s="16" t="str">
        <f t="shared" si="558"/>
        <v/>
      </c>
      <c r="BF748" s="16" t="str">
        <f t="shared" si="559"/>
        <v/>
      </c>
      <c r="BG748" s="16" t="e">
        <f t="shared" si="560"/>
        <v>#N/A</v>
      </c>
      <c r="BH748" s="16" t="e">
        <f t="shared" si="561"/>
        <v>#N/A</v>
      </c>
      <c r="BI748" t="e">
        <f t="shared" si="562"/>
        <v>#N/A</v>
      </c>
      <c r="BJ748" t="e">
        <f t="shared" si="563"/>
        <v>#N/A</v>
      </c>
      <c r="BK748" s="4"/>
      <c r="BL748" s="28" t="str">
        <f t="shared" si="564"/>
        <v/>
      </c>
      <c r="BM748" s="28" t="str">
        <f t="shared" si="565"/>
        <v/>
      </c>
      <c r="BN748" t="str">
        <f t="shared" si="566"/>
        <v/>
      </c>
      <c r="BO748" s="4"/>
      <c r="BP748" s="4"/>
      <c r="BQ748" s="4"/>
      <c r="BR748" s="4"/>
      <c r="BS748" s="4"/>
      <c r="CC748" s="30" t="str">
        <f t="shared" si="567"/>
        <v/>
      </c>
      <c r="CD748" s="24" t="e">
        <f t="shared" si="572"/>
        <v>#N/A</v>
      </c>
      <c r="CE748" s="4" t="e">
        <f t="shared" si="573"/>
        <v>#N/A</v>
      </c>
      <c r="CF748" s="33" t="str">
        <f t="shared" si="568"/>
        <v/>
      </c>
      <c r="CG748" t="str">
        <f t="shared" si="569"/>
        <v/>
      </c>
      <c r="CH748" t="e">
        <f t="shared" si="570"/>
        <v>#N/A</v>
      </c>
      <c r="CI748" t="e">
        <f t="shared" si="571"/>
        <v>#N/A</v>
      </c>
      <c r="CJ748" s="4" t="str">
        <f t="shared" si="542"/>
        <v/>
      </c>
      <c r="CK748" s="33" t="e">
        <f t="shared" si="543"/>
        <v>#N/A</v>
      </c>
      <c r="CL748" s="4" t="e">
        <f t="shared" si="544"/>
        <v>#N/A</v>
      </c>
      <c r="CM748" s="24" t="str">
        <f t="shared" si="545"/>
        <v/>
      </c>
      <c r="CN748" s="4" t="str">
        <f t="shared" si="546"/>
        <v/>
      </c>
      <c r="CO748" s="4"/>
      <c r="CR748" s="33" t="str">
        <f t="shared" si="574"/>
        <v/>
      </c>
      <c r="CS748" s="4" t="str">
        <f t="shared" si="575"/>
        <v/>
      </c>
      <c r="CT748" t="str">
        <f t="shared" si="576"/>
        <v/>
      </c>
    </row>
    <row r="749" spans="2:98" x14ac:dyDescent="0.3">
      <c r="B749" s="31">
        <v>742</v>
      </c>
      <c r="C749" s="61"/>
      <c r="D749" s="60"/>
      <c r="E749" s="19" t="str">
        <f t="shared" si="529"/>
        <v/>
      </c>
      <c r="F749" s="20" t="e">
        <f t="shared" si="530"/>
        <v>#N/A</v>
      </c>
      <c r="G749" s="21" t="str">
        <f t="shared" si="531"/>
        <v/>
      </c>
      <c r="H749" s="43"/>
      <c r="I749" s="43"/>
      <c r="J749" s="23" t="str">
        <f t="shared" si="547"/>
        <v/>
      </c>
      <c r="K749" s="24" t="str">
        <f t="shared" si="532"/>
        <v/>
      </c>
      <c r="L749" s="24" t="e">
        <f t="shared" si="533"/>
        <v>#N/A</v>
      </c>
      <c r="N749" s="25" t="str">
        <f t="shared" si="548"/>
        <v/>
      </c>
      <c r="O749" s="23" t="str">
        <f t="shared" si="549"/>
        <v/>
      </c>
      <c r="P749" s="26" t="e">
        <f t="shared" si="550"/>
        <v>#N/A</v>
      </c>
      <c r="Q749" t="b">
        <f t="shared" si="534"/>
        <v>0</v>
      </c>
      <c r="R749" s="26" t="e">
        <f t="shared" si="535"/>
        <v>#N/A</v>
      </c>
      <c r="S749" s="44" t="e">
        <f t="shared" si="536"/>
        <v>#N/A</v>
      </c>
      <c r="AC749" t="str">
        <f t="shared" si="551"/>
        <v/>
      </c>
      <c r="AD749" t="str">
        <f t="shared" si="552"/>
        <v/>
      </c>
      <c r="AE749" s="4" t="str">
        <f t="shared" si="537"/>
        <v/>
      </c>
      <c r="AF749" s="4" t="e">
        <f t="shared" si="553"/>
        <v>#N/A</v>
      </c>
      <c r="AG749" s="4" t="e">
        <f t="shared" si="554"/>
        <v>#N/A</v>
      </c>
      <c r="AH749" s="4" t="e">
        <f t="shared" si="538"/>
        <v>#N/A</v>
      </c>
      <c r="AI749" t="str">
        <f t="shared" si="539"/>
        <v/>
      </c>
      <c r="AJ749" t="str">
        <f t="shared" si="540"/>
        <v/>
      </c>
      <c r="AK749" t="str">
        <f t="shared" si="541"/>
        <v/>
      </c>
      <c r="AM749" s="39"/>
      <c r="BB749" s="16" t="e">
        <f t="shared" si="555"/>
        <v>#N/A</v>
      </c>
      <c r="BC749" s="16" t="str">
        <f t="shared" si="556"/>
        <v/>
      </c>
      <c r="BD749" s="16" t="e">
        <f t="shared" si="557"/>
        <v>#N/A</v>
      </c>
      <c r="BE749" s="16" t="str">
        <f t="shared" si="558"/>
        <v/>
      </c>
      <c r="BF749" s="16" t="str">
        <f t="shared" si="559"/>
        <v/>
      </c>
      <c r="BG749" s="16" t="e">
        <f t="shared" si="560"/>
        <v>#N/A</v>
      </c>
      <c r="BH749" s="16" t="e">
        <f t="shared" si="561"/>
        <v>#N/A</v>
      </c>
      <c r="BI749" t="e">
        <f t="shared" si="562"/>
        <v>#N/A</v>
      </c>
      <c r="BJ749" t="e">
        <f t="shared" si="563"/>
        <v>#N/A</v>
      </c>
      <c r="BK749" s="4"/>
      <c r="BL749" s="28" t="str">
        <f t="shared" si="564"/>
        <v/>
      </c>
      <c r="BM749" s="28" t="str">
        <f t="shared" si="565"/>
        <v/>
      </c>
      <c r="BN749" t="str">
        <f t="shared" si="566"/>
        <v/>
      </c>
      <c r="BO749" s="4"/>
      <c r="BP749" s="4"/>
      <c r="BQ749" s="4"/>
      <c r="BR749" s="4"/>
      <c r="BS749" s="4"/>
      <c r="CC749" s="30" t="str">
        <f t="shared" si="567"/>
        <v/>
      </c>
      <c r="CD749" s="24" t="e">
        <f t="shared" si="572"/>
        <v>#N/A</v>
      </c>
      <c r="CE749" s="4" t="e">
        <f t="shared" si="573"/>
        <v>#N/A</v>
      </c>
      <c r="CF749" s="33" t="str">
        <f t="shared" si="568"/>
        <v/>
      </c>
      <c r="CG749" t="str">
        <f t="shared" si="569"/>
        <v/>
      </c>
      <c r="CH749" t="e">
        <f t="shared" si="570"/>
        <v>#N/A</v>
      </c>
      <c r="CI749" t="e">
        <f t="shared" si="571"/>
        <v>#N/A</v>
      </c>
      <c r="CJ749" s="4" t="str">
        <f t="shared" si="542"/>
        <v/>
      </c>
      <c r="CK749" s="33" t="e">
        <f t="shared" si="543"/>
        <v>#N/A</v>
      </c>
      <c r="CL749" s="4" t="e">
        <f t="shared" si="544"/>
        <v>#N/A</v>
      </c>
      <c r="CM749" s="24" t="str">
        <f t="shared" si="545"/>
        <v/>
      </c>
      <c r="CN749" s="4" t="str">
        <f t="shared" si="546"/>
        <v/>
      </c>
      <c r="CO749" s="4"/>
      <c r="CR749" s="33" t="str">
        <f t="shared" si="574"/>
        <v/>
      </c>
      <c r="CS749" s="4" t="str">
        <f t="shared" si="575"/>
        <v/>
      </c>
      <c r="CT749" t="str">
        <f t="shared" si="576"/>
        <v/>
      </c>
    </row>
    <row r="750" spans="2:98" x14ac:dyDescent="0.3">
      <c r="B750" s="31">
        <v>743</v>
      </c>
      <c r="C750" s="61"/>
      <c r="D750" s="60"/>
      <c r="E750" s="19" t="str">
        <f t="shared" si="529"/>
        <v/>
      </c>
      <c r="F750" s="20" t="e">
        <f t="shared" si="530"/>
        <v>#N/A</v>
      </c>
      <c r="G750" s="21" t="str">
        <f t="shared" si="531"/>
        <v/>
      </c>
      <c r="H750" s="43"/>
      <c r="I750" s="43"/>
      <c r="J750" s="23" t="str">
        <f t="shared" si="547"/>
        <v/>
      </c>
      <c r="K750" s="24" t="str">
        <f t="shared" si="532"/>
        <v/>
      </c>
      <c r="L750" s="24" t="e">
        <f t="shared" si="533"/>
        <v>#N/A</v>
      </c>
      <c r="N750" s="25" t="str">
        <f t="shared" si="548"/>
        <v/>
      </c>
      <c r="O750" s="23" t="str">
        <f t="shared" si="549"/>
        <v/>
      </c>
      <c r="P750" s="26" t="e">
        <f t="shared" si="550"/>
        <v>#N/A</v>
      </c>
      <c r="Q750" t="b">
        <f t="shared" si="534"/>
        <v>0</v>
      </c>
      <c r="R750" s="26" t="e">
        <f t="shared" si="535"/>
        <v>#N/A</v>
      </c>
      <c r="S750" s="44" t="e">
        <f t="shared" si="536"/>
        <v>#N/A</v>
      </c>
      <c r="AC750" t="str">
        <f t="shared" si="551"/>
        <v/>
      </c>
      <c r="AD750" t="str">
        <f t="shared" si="552"/>
        <v/>
      </c>
      <c r="AE750" s="4" t="str">
        <f t="shared" si="537"/>
        <v/>
      </c>
      <c r="AF750" s="4" t="e">
        <f t="shared" si="553"/>
        <v>#N/A</v>
      </c>
      <c r="AG750" s="4" t="e">
        <f t="shared" si="554"/>
        <v>#N/A</v>
      </c>
      <c r="AH750" s="4" t="e">
        <f t="shared" si="538"/>
        <v>#N/A</v>
      </c>
      <c r="AI750" t="str">
        <f t="shared" si="539"/>
        <v/>
      </c>
      <c r="AJ750" t="str">
        <f t="shared" si="540"/>
        <v/>
      </c>
      <c r="AK750" t="str">
        <f t="shared" si="541"/>
        <v/>
      </c>
      <c r="AM750" s="39"/>
      <c r="BB750" s="16" t="e">
        <f t="shared" si="555"/>
        <v>#N/A</v>
      </c>
      <c r="BC750" s="16" t="str">
        <f t="shared" si="556"/>
        <v/>
      </c>
      <c r="BD750" s="16" t="e">
        <f t="shared" si="557"/>
        <v>#N/A</v>
      </c>
      <c r="BE750" s="16" t="str">
        <f t="shared" si="558"/>
        <v/>
      </c>
      <c r="BF750" s="16" t="str">
        <f t="shared" si="559"/>
        <v/>
      </c>
      <c r="BG750" s="16" t="e">
        <f t="shared" si="560"/>
        <v>#N/A</v>
      </c>
      <c r="BH750" s="16" t="e">
        <f t="shared" si="561"/>
        <v>#N/A</v>
      </c>
      <c r="BI750" t="e">
        <f t="shared" si="562"/>
        <v>#N/A</v>
      </c>
      <c r="BJ750" t="e">
        <f t="shared" si="563"/>
        <v>#N/A</v>
      </c>
      <c r="BK750" s="4"/>
      <c r="BL750" s="28" t="str">
        <f t="shared" si="564"/>
        <v/>
      </c>
      <c r="BM750" s="28" t="str">
        <f t="shared" si="565"/>
        <v/>
      </c>
      <c r="BN750" t="str">
        <f t="shared" si="566"/>
        <v/>
      </c>
      <c r="BO750" s="4"/>
      <c r="BP750" s="4"/>
      <c r="BQ750" s="4"/>
      <c r="BR750" s="4"/>
      <c r="BS750" s="4"/>
      <c r="CC750" s="30" t="str">
        <f t="shared" si="567"/>
        <v/>
      </c>
      <c r="CD750" s="24" t="e">
        <f t="shared" si="572"/>
        <v>#N/A</v>
      </c>
      <c r="CE750" s="4" t="e">
        <f t="shared" si="573"/>
        <v>#N/A</v>
      </c>
      <c r="CF750" s="33" t="str">
        <f t="shared" si="568"/>
        <v/>
      </c>
      <c r="CG750" t="str">
        <f t="shared" si="569"/>
        <v/>
      </c>
      <c r="CH750" t="e">
        <f t="shared" si="570"/>
        <v>#N/A</v>
      </c>
      <c r="CI750" t="e">
        <f t="shared" si="571"/>
        <v>#N/A</v>
      </c>
      <c r="CJ750" s="4" t="str">
        <f t="shared" si="542"/>
        <v/>
      </c>
      <c r="CK750" s="33" t="e">
        <f t="shared" si="543"/>
        <v>#N/A</v>
      </c>
      <c r="CL750" s="4" t="e">
        <f t="shared" si="544"/>
        <v>#N/A</v>
      </c>
      <c r="CM750" s="24" t="str">
        <f t="shared" si="545"/>
        <v/>
      </c>
      <c r="CN750" s="4" t="str">
        <f t="shared" si="546"/>
        <v/>
      </c>
      <c r="CO750" s="4"/>
      <c r="CR750" s="33" t="str">
        <f t="shared" si="574"/>
        <v/>
      </c>
      <c r="CS750" s="4" t="str">
        <f t="shared" si="575"/>
        <v/>
      </c>
      <c r="CT750" t="str">
        <f t="shared" si="576"/>
        <v/>
      </c>
    </row>
    <row r="751" spans="2:98" x14ac:dyDescent="0.3">
      <c r="B751" s="31">
        <v>744</v>
      </c>
      <c r="C751" s="61"/>
      <c r="D751" s="60"/>
      <c r="E751" s="19" t="str">
        <f t="shared" si="529"/>
        <v/>
      </c>
      <c r="F751" s="20" t="e">
        <f t="shared" si="530"/>
        <v>#N/A</v>
      </c>
      <c r="G751" s="21" t="str">
        <f t="shared" si="531"/>
        <v/>
      </c>
      <c r="H751" s="43"/>
      <c r="I751" s="43"/>
      <c r="J751" s="23" t="str">
        <f t="shared" si="547"/>
        <v/>
      </c>
      <c r="K751" s="24" t="str">
        <f t="shared" si="532"/>
        <v/>
      </c>
      <c r="L751" s="24" t="e">
        <f t="shared" si="533"/>
        <v>#N/A</v>
      </c>
      <c r="N751" s="25" t="str">
        <f t="shared" si="548"/>
        <v/>
      </c>
      <c r="O751" s="23" t="str">
        <f t="shared" si="549"/>
        <v/>
      </c>
      <c r="P751" s="26" t="e">
        <f t="shared" si="550"/>
        <v>#N/A</v>
      </c>
      <c r="Q751" t="b">
        <f t="shared" si="534"/>
        <v>0</v>
      </c>
      <c r="R751" s="26" t="e">
        <f t="shared" si="535"/>
        <v>#N/A</v>
      </c>
      <c r="S751" s="44" t="e">
        <f t="shared" si="536"/>
        <v>#N/A</v>
      </c>
      <c r="AC751" t="str">
        <f t="shared" si="551"/>
        <v/>
      </c>
      <c r="AD751" t="str">
        <f t="shared" si="552"/>
        <v/>
      </c>
      <c r="AE751" s="4" t="str">
        <f t="shared" si="537"/>
        <v/>
      </c>
      <c r="AF751" s="4" t="e">
        <f t="shared" si="553"/>
        <v>#N/A</v>
      </c>
      <c r="AG751" s="4" t="e">
        <f t="shared" si="554"/>
        <v>#N/A</v>
      </c>
      <c r="AH751" s="4" t="e">
        <f t="shared" si="538"/>
        <v>#N/A</v>
      </c>
      <c r="AI751" t="str">
        <f t="shared" si="539"/>
        <v/>
      </c>
      <c r="AJ751" t="str">
        <f t="shared" si="540"/>
        <v/>
      </c>
      <c r="AK751" t="str">
        <f t="shared" si="541"/>
        <v/>
      </c>
      <c r="AM751" s="39"/>
      <c r="BB751" s="16" t="e">
        <f t="shared" si="555"/>
        <v>#N/A</v>
      </c>
      <c r="BC751" s="16" t="str">
        <f t="shared" si="556"/>
        <v/>
      </c>
      <c r="BD751" s="16" t="e">
        <f t="shared" si="557"/>
        <v>#N/A</v>
      </c>
      <c r="BE751" s="16" t="str">
        <f t="shared" si="558"/>
        <v/>
      </c>
      <c r="BF751" s="16" t="str">
        <f t="shared" si="559"/>
        <v/>
      </c>
      <c r="BG751" s="16" t="e">
        <f t="shared" si="560"/>
        <v>#N/A</v>
      </c>
      <c r="BH751" s="16" t="e">
        <f t="shared" si="561"/>
        <v>#N/A</v>
      </c>
      <c r="BI751" t="e">
        <f t="shared" si="562"/>
        <v>#N/A</v>
      </c>
      <c r="BJ751" t="e">
        <f t="shared" si="563"/>
        <v>#N/A</v>
      </c>
      <c r="BK751" s="4"/>
      <c r="BL751" s="28" t="str">
        <f t="shared" si="564"/>
        <v/>
      </c>
      <c r="BM751" s="28" t="str">
        <f t="shared" si="565"/>
        <v/>
      </c>
      <c r="BN751" t="str">
        <f t="shared" si="566"/>
        <v/>
      </c>
      <c r="BO751" s="4"/>
      <c r="BP751" s="4"/>
      <c r="BQ751" s="4"/>
      <c r="BR751" s="4"/>
      <c r="BS751" s="4"/>
      <c r="CC751" s="30" t="str">
        <f t="shared" si="567"/>
        <v/>
      </c>
      <c r="CD751" s="24" t="e">
        <f t="shared" si="572"/>
        <v>#N/A</v>
      </c>
      <c r="CE751" s="4" t="e">
        <f t="shared" si="573"/>
        <v>#N/A</v>
      </c>
      <c r="CF751" s="33" t="str">
        <f t="shared" si="568"/>
        <v/>
      </c>
      <c r="CG751" t="str">
        <f t="shared" si="569"/>
        <v/>
      </c>
      <c r="CH751" t="e">
        <f t="shared" si="570"/>
        <v>#N/A</v>
      </c>
      <c r="CI751" t="e">
        <f t="shared" si="571"/>
        <v>#N/A</v>
      </c>
      <c r="CJ751" s="4" t="str">
        <f t="shared" si="542"/>
        <v/>
      </c>
      <c r="CK751" s="33" t="e">
        <f t="shared" si="543"/>
        <v>#N/A</v>
      </c>
      <c r="CL751" s="4" t="e">
        <f t="shared" si="544"/>
        <v>#N/A</v>
      </c>
      <c r="CM751" s="24" t="str">
        <f t="shared" si="545"/>
        <v/>
      </c>
      <c r="CN751" s="4" t="str">
        <f t="shared" si="546"/>
        <v/>
      </c>
      <c r="CO751" s="4"/>
      <c r="CR751" s="33" t="str">
        <f t="shared" si="574"/>
        <v/>
      </c>
      <c r="CS751" s="4" t="str">
        <f t="shared" si="575"/>
        <v/>
      </c>
      <c r="CT751" t="str">
        <f t="shared" si="576"/>
        <v/>
      </c>
    </row>
    <row r="752" spans="2:98" x14ac:dyDescent="0.3">
      <c r="B752" s="31">
        <v>745</v>
      </c>
      <c r="C752" s="61"/>
      <c r="D752" s="60"/>
      <c r="E752" s="19" t="str">
        <f t="shared" si="529"/>
        <v/>
      </c>
      <c r="F752" s="20" t="e">
        <f t="shared" si="530"/>
        <v>#N/A</v>
      </c>
      <c r="G752" s="21" t="str">
        <f t="shared" si="531"/>
        <v/>
      </c>
      <c r="H752" s="43"/>
      <c r="I752" s="43"/>
      <c r="J752" s="23" t="str">
        <f t="shared" si="547"/>
        <v/>
      </c>
      <c r="K752" s="24" t="str">
        <f t="shared" si="532"/>
        <v/>
      </c>
      <c r="L752" s="24" t="e">
        <f t="shared" si="533"/>
        <v>#N/A</v>
      </c>
      <c r="N752" s="25" t="str">
        <f t="shared" si="548"/>
        <v/>
      </c>
      <c r="O752" s="23" t="str">
        <f t="shared" si="549"/>
        <v/>
      </c>
      <c r="P752" s="26" t="e">
        <f t="shared" si="550"/>
        <v>#N/A</v>
      </c>
      <c r="Q752" t="b">
        <f t="shared" si="534"/>
        <v>0</v>
      </c>
      <c r="R752" s="26" t="e">
        <f t="shared" si="535"/>
        <v>#N/A</v>
      </c>
      <c r="S752" s="44" t="e">
        <f t="shared" si="536"/>
        <v>#N/A</v>
      </c>
      <c r="AC752" t="str">
        <f t="shared" si="551"/>
        <v/>
      </c>
      <c r="AD752" t="str">
        <f t="shared" si="552"/>
        <v/>
      </c>
      <c r="AE752" s="4" t="str">
        <f t="shared" si="537"/>
        <v/>
      </c>
      <c r="AF752" s="4" t="e">
        <f t="shared" si="553"/>
        <v>#N/A</v>
      </c>
      <c r="AG752" s="4" t="e">
        <f t="shared" si="554"/>
        <v>#N/A</v>
      </c>
      <c r="AH752" s="4" t="e">
        <f t="shared" si="538"/>
        <v>#N/A</v>
      </c>
      <c r="AI752" t="str">
        <f t="shared" si="539"/>
        <v/>
      </c>
      <c r="AJ752" t="str">
        <f t="shared" si="540"/>
        <v/>
      </c>
      <c r="AK752" t="str">
        <f t="shared" si="541"/>
        <v/>
      </c>
      <c r="AM752" s="39"/>
      <c r="BB752" s="16" t="e">
        <f t="shared" si="555"/>
        <v>#N/A</v>
      </c>
      <c r="BC752" s="16" t="str">
        <f t="shared" si="556"/>
        <v/>
      </c>
      <c r="BD752" s="16" t="e">
        <f t="shared" si="557"/>
        <v>#N/A</v>
      </c>
      <c r="BE752" s="16" t="str">
        <f t="shared" si="558"/>
        <v/>
      </c>
      <c r="BF752" s="16" t="str">
        <f t="shared" si="559"/>
        <v/>
      </c>
      <c r="BG752" s="16" t="e">
        <f t="shared" si="560"/>
        <v>#N/A</v>
      </c>
      <c r="BH752" s="16" t="e">
        <f t="shared" si="561"/>
        <v>#N/A</v>
      </c>
      <c r="BI752" t="e">
        <f t="shared" si="562"/>
        <v>#N/A</v>
      </c>
      <c r="BJ752" t="e">
        <f t="shared" si="563"/>
        <v>#N/A</v>
      </c>
      <c r="BK752" s="4"/>
      <c r="BL752" s="28" t="str">
        <f t="shared" si="564"/>
        <v/>
      </c>
      <c r="BM752" s="28" t="str">
        <f t="shared" si="565"/>
        <v/>
      </c>
      <c r="BN752" t="str">
        <f t="shared" si="566"/>
        <v/>
      </c>
      <c r="BO752" s="4"/>
      <c r="BP752" s="4"/>
      <c r="BQ752" s="4"/>
      <c r="BR752" s="4"/>
      <c r="BS752" s="4"/>
      <c r="CC752" s="30" t="str">
        <f t="shared" si="567"/>
        <v/>
      </c>
      <c r="CD752" s="24" t="e">
        <f t="shared" si="572"/>
        <v>#N/A</v>
      </c>
      <c r="CE752" s="4" t="e">
        <f t="shared" si="573"/>
        <v>#N/A</v>
      </c>
      <c r="CF752" s="33" t="str">
        <f t="shared" si="568"/>
        <v/>
      </c>
      <c r="CG752" t="str">
        <f t="shared" si="569"/>
        <v/>
      </c>
      <c r="CH752" t="e">
        <f t="shared" si="570"/>
        <v>#N/A</v>
      </c>
      <c r="CI752" t="e">
        <f t="shared" si="571"/>
        <v>#N/A</v>
      </c>
      <c r="CJ752" s="4" t="str">
        <f t="shared" si="542"/>
        <v/>
      </c>
      <c r="CK752" s="33" t="e">
        <f t="shared" si="543"/>
        <v>#N/A</v>
      </c>
      <c r="CL752" s="4" t="e">
        <f t="shared" si="544"/>
        <v>#N/A</v>
      </c>
      <c r="CM752" s="24" t="str">
        <f t="shared" si="545"/>
        <v/>
      </c>
      <c r="CN752" s="4" t="str">
        <f t="shared" si="546"/>
        <v/>
      </c>
      <c r="CO752" s="4"/>
      <c r="CR752" s="33" t="str">
        <f t="shared" si="574"/>
        <v/>
      </c>
      <c r="CS752" s="4" t="str">
        <f t="shared" si="575"/>
        <v/>
      </c>
      <c r="CT752" t="str">
        <f t="shared" si="576"/>
        <v/>
      </c>
    </row>
    <row r="753" spans="2:98" x14ac:dyDescent="0.3">
      <c r="B753" s="31">
        <v>746</v>
      </c>
      <c r="C753" s="61"/>
      <c r="D753" s="60"/>
      <c r="E753" s="19" t="str">
        <f t="shared" si="529"/>
        <v/>
      </c>
      <c r="F753" s="20" t="e">
        <f t="shared" si="530"/>
        <v>#N/A</v>
      </c>
      <c r="G753" s="21" t="str">
        <f t="shared" si="531"/>
        <v/>
      </c>
      <c r="H753" s="43"/>
      <c r="I753" s="43"/>
      <c r="J753" s="23" t="str">
        <f t="shared" si="547"/>
        <v/>
      </c>
      <c r="K753" s="24" t="str">
        <f t="shared" si="532"/>
        <v/>
      </c>
      <c r="L753" s="24" t="e">
        <f t="shared" si="533"/>
        <v>#N/A</v>
      </c>
      <c r="N753" s="25" t="str">
        <f t="shared" si="548"/>
        <v/>
      </c>
      <c r="O753" s="23" t="str">
        <f t="shared" si="549"/>
        <v/>
      </c>
      <c r="P753" s="26" t="e">
        <f t="shared" si="550"/>
        <v>#N/A</v>
      </c>
      <c r="Q753" t="b">
        <f t="shared" si="534"/>
        <v>0</v>
      </c>
      <c r="R753" s="26" t="e">
        <f t="shared" si="535"/>
        <v>#N/A</v>
      </c>
      <c r="S753" s="44" t="e">
        <f t="shared" si="536"/>
        <v>#N/A</v>
      </c>
      <c r="AC753" t="str">
        <f t="shared" si="551"/>
        <v/>
      </c>
      <c r="AD753" t="str">
        <f t="shared" si="552"/>
        <v/>
      </c>
      <c r="AE753" s="4" t="str">
        <f t="shared" si="537"/>
        <v/>
      </c>
      <c r="AF753" s="4" t="e">
        <f t="shared" si="553"/>
        <v>#N/A</v>
      </c>
      <c r="AG753" s="4" t="e">
        <f t="shared" si="554"/>
        <v>#N/A</v>
      </c>
      <c r="AH753" s="4" t="e">
        <f t="shared" si="538"/>
        <v>#N/A</v>
      </c>
      <c r="AI753" t="str">
        <f t="shared" si="539"/>
        <v/>
      </c>
      <c r="AJ753" t="str">
        <f t="shared" si="540"/>
        <v/>
      </c>
      <c r="AK753" t="str">
        <f t="shared" si="541"/>
        <v/>
      </c>
      <c r="AM753" s="39"/>
      <c r="BB753" s="16" t="e">
        <f t="shared" si="555"/>
        <v>#N/A</v>
      </c>
      <c r="BC753" s="16" t="str">
        <f t="shared" si="556"/>
        <v/>
      </c>
      <c r="BD753" s="16" t="e">
        <f t="shared" si="557"/>
        <v>#N/A</v>
      </c>
      <c r="BE753" s="16" t="str">
        <f t="shared" si="558"/>
        <v/>
      </c>
      <c r="BF753" s="16" t="str">
        <f t="shared" si="559"/>
        <v/>
      </c>
      <c r="BG753" s="16" t="e">
        <f t="shared" si="560"/>
        <v>#N/A</v>
      </c>
      <c r="BH753" s="16" t="e">
        <f t="shared" si="561"/>
        <v>#N/A</v>
      </c>
      <c r="BI753" t="e">
        <f t="shared" si="562"/>
        <v>#N/A</v>
      </c>
      <c r="BJ753" t="e">
        <f t="shared" si="563"/>
        <v>#N/A</v>
      </c>
      <c r="BK753" s="4"/>
      <c r="BL753" s="28" t="str">
        <f t="shared" si="564"/>
        <v/>
      </c>
      <c r="BM753" s="28" t="str">
        <f t="shared" si="565"/>
        <v/>
      </c>
      <c r="BN753" t="str">
        <f t="shared" si="566"/>
        <v/>
      </c>
      <c r="BO753" s="4"/>
      <c r="BP753" s="4"/>
      <c r="BQ753" s="4"/>
      <c r="BR753" s="4"/>
      <c r="BS753" s="4"/>
      <c r="CC753" s="30" t="str">
        <f t="shared" si="567"/>
        <v/>
      </c>
      <c r="CD753" s="24" t="e">
        <f t="shared" si="572"/>
        <v>#N/A</v>
      </c>
      <c r="CE753" s="4" t="e">
        <f t="shared" si="573"/>
        <v>#N/A</v>
      </c>
      <c r="CF753" s="33" t="str">
        <f t="shared" si="568"/>
        <v/>
      </c>
      <c r="CG753" t="str">
        <f t="shared" si="569"/>
        <v/>
      </c>
      <c r="CH753" t="e">
        <f t="shared" si="570"/>
        <v>#N/A</v>
      </c>
      <c r="CI753" t="e">
        <f t="shared" si="571"/>
        <v>#N/A</v>
      </c>
      <c r="CJ753" s="4" t="str">
        <f t="shared" si="542"/>
        <v/>
      </c>
      <c r="CK753" s="33" t="e">
        <f t="shared" si="543"/>
        <v>#N/A</v>
      </c>
      <c r="CL753" s="4" t="e">
        <f t="shared" si="544"/>
        <v>#N/A</v>
      </c>
      <c r="CM753" s="24" t="str">
        <f t="shared" si="545"/>
        <v/>
      </c>
      <c r="CN753" s="4" t="str">
        <f t="shared" si="546"/>
        <v/>
      </c>
      <c r="CO753" s="4"/>
      <c r="CR753" s="33" t="str">
        <f t="shared" si="574"/>
        <v/>
      </c>
      <c r="CS753" s="4" t="str">
        <f t="shared" si="575"/>
        <v/>
      </c>
      <c r="CT753" t="str">
        <f t="shared" si="576"/>
        <v/>
      </c>
    </row>
    <row r="754" spans="2:98" x14ac:dyDescent="0.3">
      <c r="B754" s="31">
        <v>747</v>
      </c>
      <c r="C754" s="61"/>
      <c r="D754" s="60"/>
      <c r="E754" s="19" t="str">
        <f t="shared" si="529"/>
        <v/>
      </c>
      <c r="F754" s="20" t="e">
        <f t="shared" si="530"/>
        <v>#N/A</v>
      </c>
      <c r="G754" s="21" t="str">
        <f t="shared" si="531"/>
        <v/>
      </c>
      <c r="H754" s="43"/>
      <c r="I754" s="43"/>
      <c r="J754" s="23" t="str">
        <f t="shared" si="547"/>
        <v/>
      </c>
      <c r="K754" s="24" t="str">
        <f t="shared" si="532"/>
        <v/>
      </c>
      <c r="L754" s="24" t="e">
        <f t="shared" si="533"/>
        <v>#N/A</v>
      </c>
      <c r="N754" s="25" t="str">
        <f t="shared" si="548"/>
        <v/>
      </c>
      <c r="O754" s="23" t="str">
        <f t="shared" si="549"/>
        <v/>
      </c>
      <c r="P754" s="26" t="e">
        <f t="shared" si="550"/>
        <v>#N/A</v>
      </c>
      <c r="Q754" t="b">
        <f t="shared" si="534"/>
        <v>0</v>
      </c>
      <c r="R754" s="26" t="e">
        <f t="shared" si="535"/>
        <v>#N/A</v>
      </c>
      <c r="S754" s="44" t="e">
        <f t="shared" si="536"/>
        <v>#N/A</v>
      </c>
      <c r="AC754" t="str">
        <f t="shared" si="551"/>
        <v/>
      </c>
      <c r="AD754" t="str">
        <f t="shared" si="552"/>
        <v/>
      </c>
      <c r="AE754" s="4" t="str">
        <f t="shared" si="537"/>
        <v/>
      </c>
      <c r="AF754" s="4" t="e">
        <f t="shared" si="553"/>
        <v>#N/A</v>
      </c>
      <c r="AG754" s="4" t="e">
        <f t="shared" si="554"/>
        <v>#N/A</v>
      </c>
      <c r="AH754" s="4" t="e">
        <f t="shared" si="538"/>
        <v>#N/A</v>
      </c>
      <c r="AI754" t="str">
        <f t="shared" si="539"/>
        <v/>
      </c>
      <c r="AJ754" t="str">
        <f t="shared" si="540"/>
        <v/>
      </c>
      <c r="AK754" t="str">
        <f t="shared" si="541"/>
        <v/>
      </c>
      <c r="AM754" s="39"/>
      <c r="BB754" s="16" t="e">
        <f t="shared" si="555"/>
        <v>#N/A</v>
      </c>
      <c r="BC754" s="16" t="str">
        <f t="shared" si="556"/>
        <v/>
      </c>
      <c r="BD754" s="16" t="e">
        <f t="shared" si="557"/>
        <v>#N/A</v>
      </c>
      <c r="BE754" s="16" t="str">
        <f t="shared" si="558"/>
        <v/>
      </c>
      <c r="BF754" s="16" t="str">
        <f t="shared" si="559"/>
        <v/>
      </c>
      <c r="BG754" s="16" t="e">
        <f t="shared" si="560"/>
        <v>#N/A</v>
      </c>
      <c r="BH754" s="16" t="e">
        <f t="shared" si="561"/>
        <v>#N/A</v>
      </c>
      <c r="BI754" t="e">
        <f t="shared" si="562"/>
        <v>#N/A</v>
      </c>
      <c r="BJ754" t="e">
        <f t="shared" si="563"/>
        <v>#N/A</v>
      </c>
      <c r="BK754" s="4"/>
      <c r="BL754" s="28" t="str">
        <f t="shared" si="564"/>
        <v/>
      </c>
      <c r="BM754" s="28" t="str">
        <f t="shared" si="565"/>
        <v/>
      </c>
      <c r="BN754" t="str">
        <f t="shared" si="566"/>
        <v/>
      </c>
      <c r="BO754" s="4"/>
      <c r="BP754" s="4"/>
      <c r="BQ754" s="4"/>
      <c r="BR754" s="4"/>
      <c r="BS754" s="4"/>
      <c r="CC754" s="30" t="str">
        <f t="shared" si="567"/>
        <v/>
      </c>
      <c r="CD754" s="24" t="e">
        <f t="shared" si="572"/>
        <v>#N/A</v>
      </c>
      <c r="CE754" s="4" t="e">
        <f t="shared" si="573"/>
        <v>#N/A</v>
      </c>
      <c r="CF754" s="33" t="str">
        <f t="shared" si="568"/>
        <v/>
      </c>
      <c r="CG754" t="str">
        <f t="shared" si="569"/>
        <v/>
      </c>
      <c r="CH754" t="e">
        <f t="shared" si="570"/>
        <v>#N/A</v>
      </c>
      <c r="CI754" t="e">
        <f t="shared" si="571"/>
        <v>#N/A</v>
      </c>
      <c r="CJ754" s="4" t="str">
        <f t="shared" si="542"/>
        <v/>
      </c>
      <c r="CK754" s="33" t="e">
        <f t="shared" si="543"/>
        <v>#N/A</v>
      </c>
      <c r="CL754" s="4" t="e">
        <f t="shared" si="544"/>
        <v>#N/A</v>
      </c>
      <c r="CM754" s="24" t="str">
        <f t="shared" si="545"/>
        <v/>
      </c>
      <c r="CN754" s="4" t="str">
        <f t="shared" si="546"/>
        <v/>
      </c>
      <c r="CO754" s="4"/>
      <c r="CR754" s="33" t="str">
        <f t="shared" si="574"/>
        <v/>
      </c>
      <c r="CS754" s="4" t="str">
        <f t="shared" si="575"/>
        <v/>
      </c>
      <c r="CT754" t="str">
        <f t="shared" si="576"/>
        <v/>
      </c>
    </row>
    <row r="755" spans="2:98" x14ac:dyDescent="0.3">
      <c r="B755" s="31">
        <v>748</v>
      </c>
      <c r="C755" s="61"/>
      <c r="D755" s="60"/>
      <c r="E755" s="19" t="str">
        <f t="shared" si="529"/>
        <v/>
      </c>
      <c r="F755" s="20" t="e">
        <f t="shared" si="530"/>
        <v>#N/A</v>
      </c>
      <c r="G755" s="21" t="str">
        <f t="shared" si="531"/>
        <v/>
      </c>
      <c r="H755" s="43"/>
      <c r="I755" s="43"/>
      <c r="J755" s="23" t="str">
        <f t="shared" si="547"/>
        <v/>
      </c>
      <c r="K755" s="24" t="str">
        <f t="shared" si="532"/>
        <v/>
      </c>
      <c r="L755" s="24" t="e">
        <f t="shared" si="533"/>
        <v>#N/A</v>
      </c>
      <c r="N755" s="25" t="str">
        <f t="shared" si="548"/>
        <v/>
      </c>
      <c r="O755" s="23" t="str">
        <f t="shared" si="549"/>
        <v/>
      </c>
      <c r="P755" s="26" t="e">
        <f t="shared" si="550"/>
        <v>#N/A</v>
      </c>
      <c r="Q755" t="b">
        <f t="shared" si="534"/>
        <v>0</v>
      </c>
      <c r="R755" s="26" t="e">
        <f t="shared" si="535"/>
        <v>#N/A</v>
      </c>
      <c r="S755" s="44" t="e">
        <f t="shared" si="536"/>
        <v>#N/A</v>
      </c>
      <c r="AC755" t="str">
        <f t="shared" si="551"/>
        <v/>
      </c>
      <c r="AD755" t="str">
        <f t="shared" si="552"/>
        <v/>
      </c>
      <c r="AE755" s="4" t="str">
        <f t="shared" si="537"/>
        <v/>
      </c>
      <c r="AF755" s="4" t="e">
        <f t="shared" si="553"/>
        <v>#N/A</v>
      </c>
      <c r="AG755" s="4" t="e">
        <f t="shared" si="554"/>
        <v>#N/A</v>
      </c>
      <c r="AH755" s="4" t="e">
        <f t="shared" si="538"/>
        <v>#N/A</v>
      </c>
      <c r="AI755" t="str">
        <f t="shared" si="539"/>
        <v/>
      </c>
      <c r="AJ755" t="str">
        <f t="shared" si="540"/>
        <v/>
      </c>
      <c r="AK755" t="str">
        <f t="shared" si="541"/>
        <v/>
      </c>
      <c r="AM755" s="39"/>
      <c r="BB755" s="16" t="e">
        <f t="shared" si="555"/>
        <v>#N/A</v>
      </c>
      <c r="BC755" s="16" t="str">
        <f t="shared" si="556"/>
        <v/>
      </c>
      <c r="BD755" s="16" t="e">
        <f t="shared" si="557"/>
        <v>#N/A</v>
      </c>
      <c r="BE755" s="16" t="str">
        <f t="shared" si="558"/>
        <v/>
      </c>
      <c r="BF755" s="16" t="str">
        <f t="shared" si="559"/>
        <v/>
      </c>
      <c r="BG755" s="16" t="e">
        <f t="shared" si="560"/>
        <v>#N/A</v>
      </c>
      <c r="BH755" s="16" t="e">
        <f t="shared" si="561"/>
        <v>#N/A</v>
      </c>
      <c r="BI755" t="e">
        <f t="shared" si="562"/>
        <v>#N/A</v>
      </c>
      <c r="BJ755" t="e">
        <f t="shared" si="563"/>
        <v>#N/A</v>
      </c>
      <c r="BK755" s="4"/>
      <c r="BL755" s="28" t="str">
        <f t="shared" si="564"/>
        <v/>
      </c>
      <c r="BM755" s="28" t="str">
        <f t="shared" si="565"/>
        <v/>
      </c>
      <c r="BN755" t="str">
        <f t="shared" si="566"/>
        <v/>
      </c>
      <c r="BO755" s="4"/>
      <c r="BP755" s="4"/>
      <c r="BQ755" s="4"/>
      <c r="BR755" s="4"/>
      <c r="BS755" s="4"/>
      <c r="CC755" s="30" t="str">
        <f t="shared" si="567"/>
        <v/>
      </c>
      <c r="CD755" s="24" t="e">
        <f t="shared" si="572"/>
        <v>#N/A</v>
      </c>
      <c r="CE755" s="4" t="e">
        <f t="shared" si="573"/>
        <v>#N/A</v>
      </c>
      <c r="CF755" s="33" t="str">
        <f t="shared" si="568"/>
        <v/>
      </c>
      <c r="CG755" t="str">
        <f t="shared" si="569"/>
        <v/>
      </c>
      <c r="CH755" t="e">
        <f t="shared" si="570"/>
        <v>#N/A</v>
      </c>
      <c r="CI755" t="e">
        <f t="shared" si="571"/>
        <v>#N/A</v>
      </c>
      <c r="CJ755" s="4" t="str">
        <f t="shared" si="542"/>
        <v/>
      </c>
      <c r="CK755" s="33" t="e">
        <f t="shared" si="543"/>
        <v>#N/A</v>
      </c>
      <c r="CL755" s="4" t="e">
        <f t="shared" si="544"/>
        <v>#N/A</v>
      </c>
      <c r="CM755" s="24" t="str">
        <f t="shared" si="545"/>
        <v/>
      </c>
      <c r="CN755" s="4" t="str">
        <f t="shared" si="546"/>
        <v/>
      </c>
      <c r="CO755" s="4"/>
      <c r="CR755" s="33" t="str">
        <f t="shared" si="574"/>
        <v/>
      </c>
      <c r="CS755" s="4" t="str">
        <f t="shared" si="575"/>
        <v/>
      </c>
      <c r="CT755" t="str">
        <f t="shared" si="576"/>
        <v/>
      </c>
    </row>
    <row r="756" spans="2:98" x14ac:dyDescent="0.3">
      <c r="B756" s="31">
        <v>749</v>
      </c>
      <c r="C756" s="61"/>
      <c r="D756" s="60"/>
      <c r="E756" s="19" t="str">
        <f t="shared" si="529"/>
        <v/>
      </c>
      <c r="F756" s="20" t="e">
        <f t="shared" si="530"/>
        <v>#N/A</v>
      </c>
      <c r="G756" s="21" t="str">
        <f t="shared" si="531"/>
        <v/>
      </c>
      <c r="H756" s="43"/>
      <c r="I756" s="43"/>
      <c r="J756" s="23" t="str">
        <f t="shared" si="547"/>
        <v/>
      </c>
      <c r="K756" s="24" t="str">
        <f t="shared" si="532"/>
        <v/>
      </c>
      <c r="L756" s="24" t="e">
        <f t="shared" si="533"/>
        <v>#N/A</v>
      </c>
      <c r="N756" s="25" t="str">
        <f t="shared" si="548"/>
        <v/>
      </c>
      <c r="O756" s="23" t="str">
        <f t="shared" si="549"/>
        <v/>
      </c>
      <c r="P756" s="26" t="e">
        <f t="shared" si="550"/>
        <v>#N/A</v>
      </c>
      <c r="Q756" t="b">
        <f t="shared" si="534"/>
        <v>0</v>
      </c>
      <c r="R756" s="26" t="e">
        <f t="shared" si="535"/>
        <v>#N/A</v>
      </c>
      <c r="S756" s="44" t="e">
        <f t="shared" si="536"/>
        <v>#N/A</v>
      </c>
      <c r="AC756" t="str">
        <f t="shared" si="551"/>
        <v/>
      </c>
      <c r="AD756" t="str">
        <f t="shared" si="552"/>
        <v/>
      </c>
      <c r="AE756" s="4" t="str">
        <f t="shared" si="537"/>
        <v/>
      </c>
      <c r="AF756" s="4" t="e">
        <f t="shared" si="553"/>
        <v>#N/A</v>
      </c>
      <c r="AG756" s="4" t="e">
        <f t="shared" si="554"/>
        <v>#N/A</v>
      </c>
      <c r="AH756" s="4" t="e">
        <f t="shared" si="538"/>
        <v>#N/A</v>
      </c>
      <c r="AI756" t="str">
        <f t="shared" si="539"/>
        <v/>
      </c>
      <c r="AJ756" t="str">
        <f t="shared" si="540"/>
        <v/>
      </c>
      <c r="AK756" t="str">
        <f t="shared" si="541"/>
        <v/>
      </c>
      <c r="AM756" s="39"/>
      <c r="BB756" s="16" t="e">
        <f t="shared" si="555"/>
        <v>#N/A</v>
      </c>
      <c r="BC756" s="16" t="str">
        <f t="shared" si="556"/>
        <v/>
      </c>
      <c r="BD756" s="16" t="e">
        <f t="shared" si="557"/>
        <v>#N/A</v>
      </c>
      <c r="BE756" s="16" t="str">
        <f t="shared" si="558"/>
        <v/>
      </c>
      <c r="BF756" s="16" t="str">
        <f t="shared" si="559"/>
        <v/>
      </c>
      <c r="BG756" s="16" t="e">
        <f t="shared" si="560"/>
        <v>#N/A</v>
      </c>
      <c r="BH756" s="16" t="e">
        <f t="shared" si="561"/>
        <v>#N/A</v>
      </c>
      <c r="BI756" t="e">
        <f t="shared" si="562"/>
        <v>#N/A</v>
      </c>
      <c r="BJ756" t="e">
        <f t="shared" si="563"/>
        <v>#N/A</v>
      </c>
      <c r="BK756" s="4"/>
      <c r="BL756" s="28" t="str">
        <f t="shared" si="564"/>
        <v/>
      </c>
      <c r="BM756" s="28" t="str">
        <f t="shared" si="565"/>
        <v/>
      </c>
      <c r="BN756" t="str">
        <f t="shared" si="566"/>
        <v/>
      </c>
      <c r="BO756" s="4"/>
      <c r="BP756" s="4"/>
      <c r="BQ756" s="4"/>
      <c r="BR756" s="4"/>
      <c r="BS756" s="4"/>
      <c r="CC756" s="30" t="str">
        <f t="shared" si="567"/>
        <v/>
      </c>
      <c r="CD756" s="24" t="e">
        <f t="shared" si="572"/>
        <v>#N/A</v>
      </c>
      <c r="CE756" s="4" t="e">
        <f t="shared" si="573"/>
        <v>#N/A</v>
      </c>
      <c r="CF756" s="33" t="str">
        <f t="shared" si="568"/>
        <v/>
      </c>
      <c r="CG756" t="str">
        <f t="shared" si="569"/>
        <v/>
      </c>
      <c r="CH756" t="e">
        <f t="shared" si="570"/>
        <v>#N/A</v>
      </c>
      <c r="CI756" t="e">
        <f t="shared" si="571"/>
        <v>#N/A</v>
      </c>
      <c r="CJ756" s="4" t="str">
        <f t="shared" si="542"/>
        <v/>
      </c>
      <c r="CK756" s="33" t="e">
        <f t="shared" si="543"/>
        <v>#N/A</v>
      </c>
      <c r="CL756" s="4" t="e">
        <f t="shared" si="544"/>
        <v>#N/A</v>
      </c>
      <c r="CM756" s="24" t="str">
        <f t="shared" si="545"/>
        <v/>
      </c>
      <c r="CN756" s="4" t="str">
        <f t="shared" si="546"/>
        <v/>
      </c>
      <c r="CO756" s="4"/>
      <c r="CR756" s="33" t="str">
        <f t="shared" si="574"/>
        <v/>
      </c>
      <c r="CS756" s="4" t="str">
        <f t="shared" si="575"/>
        <v/>
      </c>
      <c r="CT756" t="str">
        <f t="shared" si="576"/>
        <v/>
      </c>
    </row>
    <row r="757" spans="2:98" x14ac:dyDescent="0.3">
      <c r="B757" s="31">
        <v>750</v>
      </c>
      <c r="C757" s="61"/>
      <c r="D757" s="60"/>
      <c r="E757" s="19" t="str">
        <f t="shared" si="529"/>
        <v/>
      </c>
      <c r="F757" s="20" t="e">
        <f t="shared" si="530"/>
        <v>#N/A</v>
      </c>
      <c r="G757" s="21" t="str">
        <f t="shared" si="531"/>
        <v/>
      </c>
      <c r="H757" s="43"/>
      <c r="I757" s="43"/>
      <c r="J757" s="23" t="str">
        <f t="shared" si="547"/>
        <v/>
      </c>
      <c r="K757" s="24" t="str">
        <f t="shared" si="532"/>
        <v/>
      </c>
      <c r="L757" s="24" t="e">
        <f t="shared" si="533"/>
        <v>#N/A</v>
      </c>
      <c r="N757" s="25" t="str">
        <f t="shared" si="548"/>
        <v/>
      </c>
      <c r="O757" s="23" t="str">
        <f t="shared" si="549"/>
        <v/>
      </c>
      <c r="P757" s="26" t="e">
        <f t="shared" si="550"/>
        <v>#N/A</v>
      </c>
      <c r="Q757" t="b">
        <f t="shared" si="534"/>
        <v>0</v>
      </c>
      <c r="R757" s="26" t="e">
        <f t="shared" si="535"/>
        <v>#N/A</v>
      </c>
      <c r="S757" s="44" t="e">
        <f t="shared" si="536"/>
        <v>#N/A</v>
      </c>
      <c r="AC757" t="str">
        <f t="shared" si="551"/>
        <v/>
      </c>
      <c r="AD757" t="str">
        <f t="shared" si="552"/>
        <v/>
      </c>
      <c r="AE757" s="4" t="str">
        <f t="shared" si="537"/>
        <v/>
      </c>
      <c r="AF757" s="4" t="e">
        <f t="shared" si="553"/>
        <v>#N/A</v>
      </c>
      <c r="AG757" s="4" t="e">
        <f t="shared" si="554"/>
        <v>#N/A</v>
      </c>
      <c r="AH757" s="4" t="e">
        <f t="shared" si="538"/>
        <v>#N/A</v>
      </c>
      <c r="AI757" t="str">
        <f t="shared" si="539"/>
        <v/>
      </c>
      <c r="AJ757" t="str">
        <f t="shared" si="540"/>
        <v/>
      </c>
      <c r="AK757" t="str">
        <f t="shared" si="541"/>
        <v/>
      </c>
      <c r="AM757" s="39"/>
      <c r="BB757" s="16" t="e">
        <f t="shared" si="555"/>
        <v>#N/A</v>
      </c>
      <c r="BC757" s="16" t="str">
        <f t="shared" si="556"/>
        <v/>
      </c>
      <c r="BD757" s="16" t="e">
        <f t="shared" si="557"/>
        <v>#N/A</v>
      </c>
      <c r="BE757" s="16" t="str">
        <f t="shared" si="558"/>
        <v/>
      </c>
      <c r="BF757" s="16" t="str">
        <f t="shared" si="559"/>
        <v/>
      </c>
      <c r="BG757" s="16" t="e">
        <f t="shared" si="560"/>
        <v>#N/A</v>
      </c>
      <c r="BH757" s="16" t="e">
        <f t="shared" si="561"/>
        <v>#N/A</v>
      </c>
      <c r="BI757" t="e">
        <f t="shared" si="562"/>
        <v>#N/A</v>
      </c>
      <c r="BJ757" t="e">
        <f t="shared" si="563"/>
        <v>#N/A</v>
      </c>
      <c r="BK757" s="4"/>
      <c r="BL757" s="28" t="str">
        <f t="shared" si="564"/>
        <v/>
      </c>
      <c r="BM757" s="28" t="str">
        <f t="shared" si="565"/>
        <v/>
      </c>
      <c r="BN757" t="str">
        <f t="shared" si="566"/>
        <v/>
      </c>
      <c r="BO757" s="4"/>
      <c r="BP757" s="4"/>
      <c r="BQ757" s="4"/>
      <c r="BR757" s="4"/>
      <c r="BS757" s="4"/>
      <c r="CC757" s="30" t="str">
        <f t="shared" si="567"/>
        <v/>
      </c>
      <c r="CD757" s="24" t="e">
        <f t="shared" si="572"/>
        <v>#N/A</v>
      </c>
      <c r="CE757" s="4" t="e">
        <f t="shared" si="573"/>
        <v>#N/A</v>
      </c>
      <c r="CF757" s="33" t="str">
        <f t="shared" si="568"/>
        <v/>
      </c>
      <c r="CG757" t="str">
        <f t="shared" si="569"/>
        <v/>
      </c>
      <c r="CH757" t="e">
        <f t="shared" si="570"/>
        <v>#N/A</v>
      </c>
      <c r="CI757" t="e">
        <f t="shared" si="571"/>
        <v>#N/A</v>
      </c>
      <c r="CJ757" s="4" t="str">
        <f t="shared" si="542"/>
        <v/>
      </c>
      <c r="CK757" s="33" t="e">
        <f t="shared" si="543"/>
        <v>#N/A</v>
      </c>
      <c r="CL757" s="4" t="e">
        <f t="shared" si="544"/>
        <v>#N/A</v>
      </c>
      <c r="CM757" s="24" t="str">
        <f t="shared" si="545"/>
        <v/>
      </c>
      <c r="CN757" s="4" t="str">
        <f t="shared" si="546"/>
        <v/>
      </c>
      <c r="CO757" s="4"/>
      <c r="CR757" s="33" t="str">
        <f t="shared" si="574"/>
        <v/>
      </c>
      <c r="CS757" s="4" t="str">
        <f t="shared" si="575"/>
        <v/>
      </c>
      <c r="CT757" t="str">
        <f t="shared" si="576"/>
        <v/>
      </c>
    </row>
    <row r="758" spans="2:98" x14ac:dyDescent="0.3">
      <c r="B758" s="31">
        <v>751</v>
      </c>
      <c r="C758" s="61"/>
      <c r="D758" s="60"/>
      <c r="E758" s="19" t="str">
        <f t="shared" si="529"/>
        <v/>
      </c>
      <c r="F758" s="20" t="e">
        <f t="shared" si="530"/>
        <v>#N/A</v>
      </c>
      <c r="G758" s="21" t="str">
        <f t="shared" si="531"/>
        <v/>
      </c>
      <c r="H758" s="43"/>
      <c r="I758" s="43"/>
      <c r="J758" s="23" t="str">
        <f t="shared" si="547"/>
        <v/>
      </c>
      <c r="K758" s="24" t="str">
        <f t="shared" si="532"/>
        <v/>
      </c>
      <c r="L758" s="24" t="e">
        <f t="shared" si="533"/>
        <v>#N/A</v>
      </c>
      <c r="N758" s="25" t="str">
        <f t="shared" si="548"/>
        <v/>
      </c>
      <c r="O758" s="23" t="str">
        <f t="shared" si="549"/>
        <v/>
      </c>
      <c r="P758" s="26" t="e">
        <f t="shared" si="550"/>
        <v>#N/A</v>
      </c>
      <c r="Q758" t="b">
        <f t="shared" si="534"/>
        <v>0</v>
      </c>
      <c r="R758" s="26" t="e">
        <f t="shared" si="535"/>
        <v>#N/A</v>
      </c>
      <c r="S758" s="44" t="e">
        <f t="shared" si="536"/>
        <v>#N/A</v>
      </c>
      <c r="AC758" t="str">
        <f t="shared" si="551"/>
        <v/>
      </c>
      <c r="AD758" t="str">
        <f t="shared" si="552"/>
        <v/>
      </c>
      <c r="AE758" s="4" t="str">
        <f t="shared" si="537"/>
        <v/>
      </c>
      <c r="AF758" s="4" t="e">
        <f t="shared" si="553"/>
        <v>#N/A</v>
      </c>
      <c r="AG758" s="4" t="e">
        <f t="shared" si="554"/>
        <v>#N/A</v>
      </c>
      <c r="AH758" s="4" t="e">
        <f t="shared" si="538"/>
        <v>#N/A</v>
      </c>
      <c r="AI758" t="str">
        <f t="shared" si="539"/>
        <v/>
      </c>
      <c r="AJ758" t="str">
        <f t="shared" si="540"/>
        <v/>
      </c>
      <c r="AK758" t="str">
        <f t="shared" si="541"/>
        <v/>
      </c>
      <c r="AM758" s="39"/>
      <c r="BB758" s="16" t="e">
        <f t="shared" si="555"/>
        <v>#N/A</v>
      </c>
      <c r="BC758" s="16" t="str">
        <f t="shared" si="556"/>
        <v/>
      </c>
      <c r="BD758" s="16" t="e">
        <f t="shared" si="557"/>
        <v>#N/A</v>
      </c>
      <c r="BE758" s="16" t="str">
        <f t="shared" si="558"/>
        <v/>
      </c>
      <c r="BF758" s="16" t="str">
        <f t="shared" si="559"/>
        <v/>
      </c>
      <c r="BG758" s="16" t="e">
        <f t="shared" si="560"/>
        <v>#N/A</v>
      </c>
      <c r="BH758" s="16" t="e">
        <f t="shared" si="561"/>
        <v>#N/A</v>
      </c>
      <c r="BI758" t="e">
        <f t="shared" si="562"/>
        <v>#N/A</v>
      </c>
      <c r="BJ758" t="e">
        <f t="shared" si="563"/>
        <v>#N/A</v>
      </c>
      <c r="BK758" s="4"/>
      <c r="BL758" s="28" t="str">
        <f t="shared" si="564"/>
        <v/>
      </c>
      <c r="BM758" s="28" t="str">
        <f t="shared" si="565"/>
        <v/>
      </c>
      <c r="BN758" t="str">
        <f t="shared" si="566"/>
        <v/>
      </c>
      <c r="BO758" s="4"/>
      <c r="BP758" s="4"/>
      <c r="BQ758" s="4"/>
      <c r="BR758" s="4"/>
      <c r="BS758" s="4"/>
      <c r="CC758" s="30" t="str">
        <f t="shared" si="567"/>
        <v/>
      </c>
      <c r="CD758" s="24" t="e">
        <f t="shared" si="572"/>
        <v>#N/A</v>
      </c>
      <c r="CE758" s="4" t="e">
        <f t="shared" si="573"/>
        <v>#N/A</v>
      </c>
      <c r="CF758" s="33" t="str">
        <f t="shared" si="568"/>
        <v/>
      </c>
      <c r="CG758" t="str">
        <f t="shared" si="569"/>
        <v/>
      </c>
      <c r="CH758" t="e">
        <f t="shared" si="570"/>
        <v>#N/A</v>
      </c>
      <c r="CI758" t="e">
        <f t="shared" si="571"/>
        <v>#N/A</v>
      </c>
      <c r="CJ758" s="4" t="str">
        <f t="shared" si="542"/>
        <v/>
      </c>
      <c r="CK758" s="33" t="e">
        <f t="shared" si="543"/>
        <v>#N/A</v>
      </c>
      <c r="CL758" s="4" t="e">
        <f t="shared" si="544"/>
        <v>#N/A</v>
      </c>
      <c r="CM758" s="24" t="str">
        <f t="shared" si="545"/>
        <v/>
      </c>
      <c r="CN758" s="4" t="str">
        <f t="shared" si="546"/>
        <v/>
      </c>
      <c r="CO758" s="4"/>
      <c r="CR758" s="33" t="str">
        <f t="shared" si="574"/>
        <v/>
      </c>
      <c r="CS758" s="4" t="str">
        <f t="shared" si="575"/>
        <v/>
      </c>
      <c r="CT758" t="str">
        <f t="shared" si="576"/>
        <v/>
      </c>
    </row>
    <row r="759" spans="2:98" x14ac:dyDescent="0.3">
      <c r="B759" s="31">
        <v>752</v>
      </c>
      <c r="C759" s="61"/>
      <c r="D759" s="60"/>
      <c r="E759" s="19" t="str">
        <f t="shared" si="529"/>
        <v/>
      </c>
      <c r="F759" s="20" t="e">
        <f t="shared" si="530"/>
        <v>#N/A</v>
      </c>
      <c r="G759" s="21" t="str">
        <f t="shared" si="531"/>
        <v/>
      </c>
      <c r="H759" s="43"/>
      <c r="I759" s="43"/>
      <c r="J759" s="23" t="str">
        <f t="shared" si="547"/>
        <v/>
      </c>
      <c r="K759" s="24" t="str">
        <f t="shared" si="532"/>
        <v/>
      </c>
      <c r="L759" s="24" t="e">
        <f t="shared" si="533"/>
        <v>#N/A</v>
      </c>
      <c r="N759" s="25" t="str">
        <f t="shared" si="548"/>
        <v/>
      </c>
      <c r="O759" s="23" t="str">
        <f t="shared" si="549"/>
        <v/>
      </c>
      <c r="P759" s="26" t="e">
        <f t="shared" si="550"/>
        <v>#N/A</v>
      </c>
      <c r="Q759" t="b">
        <f t="shared" si="534"/>
        <v>0</v>
      </c>
      <c r="R759" s="26" t="e">
        <f t="shared" si="535"/>
        <v>#N/A</v>
      </c>
      <c r="S759" s="44" t="e">
        <f t="shared" si="536"/>
        <v>#N/A</v>
      </c>
      <c r="AC759" t="str">
        <f t="shared" si="551"/>
        <v/>
      </c>
      <c r="AD759" t="str">
        <f t="shared" si="552"/>
        <v/>
      </c>
      <c r="AE759" s="4" t="str">
        <f t="shared" si="537"/>
        <v/>
      </c>
      <c r="AF759" s="4" t="e">
        <f t="shared" si="553"/>
        <v>#N/A</v>
      </c>
      <c r="AG759" s="4" t="e">
        <f t="shared" si="554"/>
        <v>#N/A</v>
      </c>
      <c r="AH759" s="4" t="e">
        <f t="shared" si="538"/>
        <v>#N/A</v>
      </c>
      <c r="AI759" t="str">
        <f t="shared" si="539"/>
        <v/>
      </c>
      <c r="AJ759" t="str">
        <f t="shared" si="540"/>
        <v/>
      </c>
      <c r="AK759" t="str">
        <f t="shared" si="541"/>
        <v/>
      </c>
      <c r="AM759" s="39"/>
      <c r="BB759" s="16" t="e">
        <f t="shared" si="555"/>
        <v>#N/A</v>
      </c>
      <c r="BC759" s="16" t="str">
        <f t="shared" si="556"/>
        <v/>
      </c>
      <c r="BD759" s="16" t="e">
        <f t="shared" si="557"/>
        <v>#N/A</v>
      </c>
      <c r="BE759" s="16" t="str">
        <f t="shared" si="558"/>
        <v/>
      </c>
      <c r="BF759" s="16" t="str">
        <f t="shared" si="559"/>
        <v/>
      </c>
      <c r="BG759" s="16" t="e">
        <f t="shared" si="560"/>
        <v>#N/A</v>
      </c>
      <c r="BH759" s="16" t="e">
        <f t="shared" si="561"/>
        <v>#N/A</v>
      </c>
      <c r="BI759" t="e">
        <f t="shared" si="562"/>
        <v>#N/A</v>
      </c>
      <c r="BJ759" t="e">
        <f t="shared" si="563"/>
        <v>#N/A</v>
      </c>
      <c r="BK759" s="4"/>
      <c r="BL759" s="28" t="str">
        <f t="shared" si="564"/>
        <v/>
      </c>
      <c r="BM759" s="28" t="str">
        <f t="shared" si="565"/>
        <v/>
      </c>
      <c r="BN759" t="str">
        <f t="shared" si="566"/>
        <v/>
      </c>
      <c r="BO759" s="4"/>
      <c r="BP759" s="4"/>
      <c r="BQ759" s="4"/>
      <c r="BR759" s="4"/>
      <c r="BS759" s="4"/>
      <c r="CC759" s="30" t="str">
        <f t="shared" si="567"/>
        <v/>
      </c>
      <c r="CD759" s="24" t="e">
        <f t="shared" si="572"/>
        <v>#N/A</v>
      </c>
      <c r="CE759" s="4" t="e">
        <f t="shared" si="573"/>
        <v>#N/A</v>
      </c>
      <c r="CF759" s="33" t="str">
        <f t="shared" si="568"/>
        <v/>
      </c>
      <c r="CG759" t="str">
        <f t="shared" si="569"/>
        <v/>
      </c>
      <c r="CH759" t="e">
        <f t="shared" si="570"/>
        <v>#N/A</v>
      </c>
      <c r="CI759" t="e">
        <f t="shared" si="571"/>
        <v>#N/A</v>
      </c>
      <c r="CJ759" s="4" t="str">
        <f t="shared" si="542"/>
        <v/>
      </c>
      <c r="CK759" s="33" t="e">
        <f t="shared" si="543"/>
        <v>#N/A</v>
      </c>
      <c r="CL759" s="4" t="e">
        <f t="shared" si="544"/>
        <v>#N/A</v>
      </c>
      <c r="CM759" s="24" t="str">
        <f t="shared" si="545"/>
        <v/>
      </c>
      <c r="CN759" s="4" t="str">
        <f t="shared" si="546"/>
        <v/>
      </c>
      <c r="CO759" s="4"/>
      <c r="CR759" s="33" t="str">
        <f t="shared" si="574"/>
        <v/>
      </c>
      <c r="CS759" s="4" t="str">
        <f t="shared" si="575"/>
        <v/>
      </c>
      <c r="CT759" t="str">
        <f t="shared" si="576"/>
        <v/>
      </c>
    </row>
    <row r="760" spans="2:98" x14ac:dyDescent="0.3">
      <c r="B760" s="31">
        <v>753</v>
      </c>
      <c r="C760" s="61"/>
      <c r="D760" s="60"/>
      <c r="E760" s="19" t="str">
        <f t="shared" si="529"/>
        <v/>
      </c>
      <c r="F760" s="20" t="e">
        <f t="shared" si="530"/>
        <v>#N/A</v>
      </c>
      <c r="G760" s="21" t="str">
        <f t="shared" si="531"/>
        <v/>
      </c>
      <c r="H760" s="43"/>
      <c r="I760" s="43"/>
      <c r="J760" s="23" t="str">
        <f t="shared" si="547"/>
        <v/>
      </c>
      <c r="K760" s="24" t="str">
        <f t="shared" si="532"/>
        <v/>
      </c>
      <c r="L760" s="24" t="e">
        <f t="shared" si="533"/>
        <v>#N/A</v>
      </c>
      <c r="N760" s="25" t="str">
        <f t="shared" si="548"/>
        <v/>
      </c>
      <c r="O760" s="23" t="str">
        <f t="shared" si="549"/>
        <v/>
      </c>
      <c r="P760" s="26" t="e">
        <f t="shared" si="550"/>
        <v>#N/A</v>
      </c>
      <c r="Q760" t="b">
        <f t="shared" si="534"/>
        <v>0</v>
      </c>
      <c r="R760" s="26" t="e">
        <f t="shared" si="535"/>
        <v>#N/A</v>
      </c>
      <c r="S760" s="44" t="e">
        <f t="shared" si="536"/>
        <v>#N/A</v>
      </c>
      <c r="AC760" t="str">
        <f t="shared" si="551"/>
        <v/>
      </c>
      <c r="AD760" t="str">
        <f t="shared" si="552"/>
        <v/>
      </c>
      <c r="AE760" s="4" t="str">
        <f t="shared" si="537"/>
        <v/>
      </c>
      <c r="AF760" s="4" t="e">
        <f t="shared" si="553"/>
        <v>#N/A</v>
      </c>
      <c r="AG760" s="4" t="e">
        <f t="shared" si="554"/>
        <v>#N/A</v>
      </c>
      <c r="AH760" s="4" t="e">
        <f t="shared" si="538"/>
        <v>#N/A</v>
      </c>
      <c r="AI760" t="str">
        <f t="shared" si="539"/>
        <v/>
      </c>
      <c r="AJ760" t="str">
        <f t="shared" si="540"/>
        <v/>
      </c>
      <c r="AK760" t="str">
        <f t="shared" si="541"/>
        <v/>
      </c>
      <c r="AM760" s="39"/>
      <c r="BB760" s="16" t="e">
        <f t="shared" si="555"/>
        <v>#N/A</v>
      </c>
      <c r="BC760" s="16" t="str">
        <f t="shared" si="556"/>
        <v/>
      </c>
      <c r="BD760" s="16" t="e">
        <f t="shared" si="557"/>
        <v>#N/A</v>
      </c>
      <c r="BE760" s="16" t="str">
        <f t="shared" si="558"/>
        <v/>
      </c>
      <c r="BF760" s="16" t="str">
        <f t="shared" si="559"/>
        <v/>
      </c>
      <c r="BG760" s="16" t="e">
        <f t="shared" si="560"/>
        <v>#N/A</v>
      </c>
      <c r="BH760" s="16" t="e">
        <f t="shared" si="561"/>
        <v>#N/A</v>
      </c>
      <c r="BI760" t="e">
        <f t="shared" si="562"/>
        <v>#N/A</v>
      </c>
      <c r="BJ760" t="e">
        <f t="shared" si="563"/>
        <v>#N/A</v>
      </c>
      <c r="BK760" s="4"/>
      <c r="BL760" s="28" t="str">
        <f t="shared" si="564"/>
        <v/>
      </c>
      <c r="BM760" s="28" t="str">
        <f t="shared" si="565"/>
        <v/>
      </c>
      <c r="BN760" t="str">
        <f t="shared" si="566"/>
        <v/>
      </c>
      <c r="BO760" s="4"/>
      <c r="BP760" s="4"/>
      <c r="BQ760" s="4"/>
      <c r="BR760" s="4"/>
      <c r="BS760" s="4"/>
      <c r="CC760" s="30" t="str">
        <f t="shared" si="567"/>
        <v/>
      </c>
      <c r="CD760" s="24" t="e">
        <f t="shared" si="572"/>
        <v>#N/A</v>
      </c>
      <c r="CE760" s="4" t="e">
        <f t="shared" si="573"/>
        <v>#N/A</v>
      </c>
      <c r="CF760" s="33" t="str">
        <f t="shared" si="568"/>
        <v/>
      </c>
      <c r="CG760" t="str">
        <f t="shared" si="569"/>
        <v/>
      </c>
      <c r="CH760" t="e">
        <f t="shared" si="570"/>
        <v>#N/A</v>
      </c>
      <c r="CI760" t="e">
        <f t="shared" si="571"/>
        <v>#N/A</v>
      </c>
      <c r="CJ760" s="4" t="str">
        <f t="shared" si="542"/>
        <v/>
      </c>
      <c r="CK760" s="33" t="e">
        <f t="shared" si="543"/>
        <v>#N/A</v>
      </c>
      <c r="CL760" s="4" t="e">
        <f t="shared" si="544"/>
        <v>#N/A</v>
      </c>
      <c r="CM760" s="24" t="str">
        <f t="shared" si="545"/>
        <v/>
      </c>
      <c r="CN760" s="4" t="str">
        <f t="shared" si="546"/>
        <v/>
      </c>
      <c r="CO760" s="4"/>
      <c r="CR760" s="33" t="str">
        <f t="shared" si="574"/>
        <v/>
      </c>
      <c r="CS760" s="4" t="str">
        <f t="shared" si="575"/>
        <v/>
      </c>
      <c r="CT760" t="str">
        <f t="shared" si="576"/>
        <v/>
      </c>
    </row>
    <row r="761" spans="2:98" x14ac:dyDescent="0.3">
      <c r="B761" s="31">
        <v>754</v>
      </c>
      <c r="C761" s="61"/>
      <c r="D761" s="60"/>
      <c r="E761" s="19" t="str">
        <f t="shared" si="529"/>
        <v/>
      </c>
      <c r="F761" s="20" t="e">
        <f t="shared" si="530"/>
        <v>#N/A</v>
      </c>
      <c r="G761" s="21" t="str">
        <f t="shared" si="531"/>
        <v/>
      </c>
      <c r="H761" s="43"/>
      <c r="I761" s="43"/>
      <c r="J761" s="23" t="str">
        <f t="shared" si="547"/>
        <v/>
      </c>
      <c r="K761" s="24" t="str">
        <f t="shared" si="532"/>
        <v/>
      </c>
      <c r="L761" s="24" t="e">
        <f t="shared" si="533"/>
        <v>#N/A</v>
      </c>
      <c r="N761" s="25" t="str">
        <f t="shared" si="548"/>
        <v/>
      </c>
      <c r="O761" s="23" t="str">
        <f t="shared" si="549"/>
        <v/>
      </c>
      <c r="P761" s="26" t="e">
        <f t="shared" si="550"/>
        <v>#N/A</v>
      </c>
      <c r="Q761" t="b">
        <f t="shared" si="534"/>
        <v>0</v>
      </c>
      <c r="R761" s="26" t="e">
        <f t="shared" si="535"/>
        <v>#N/A</v>
      </c>
      <c r="S761" s="44" t="e">
        <f t="shared" si="536"/>
        <v>#N/A</v>
      </c>
      <c r="AC761" t="str">
        <f t="shared" si="551"/>
        <v/>
      </c>
      <c r="AD761" t="str">
        <f t="shared" si="552"/>
        <v/>
      </c>
      <c r="AE761" s="4" t="str">
        <f t="shared" si="537"/>
        <v/>
      </c>
      <c r="AF761" s="4" t="e">
        <f t="shared" si="553"/>
        <v>#N/A</v>
      </c>
      <c r="AG761" s="4" t="e">
        <f t="shared" si="554"/>
        <v>#N/A</v>
      </c>
      <c r="AH761" s="4" t="e">
        <f t="shared" si="538"/>
        <v>#N/A</v>
      </c>
      <c r="AI761" t="str">
        <f t="shared" si="539"/>
        <v/>
      </c>
      <c r="AJ761" t="str">
        <f t="shared" si="540"/>
        <v/>
      </c>
      <c r="AK761" t="str">
        <f t="shared" si="541"/>
        <v/>
      </c>
      <c r="AM761" s="39"/>
      <c r="BB761" s="16" t="e">
        <f t="shared" si="555"/>
        <v>#N/A</v>
      </c>
      <c r="BC761" s="16" t="str">
        <f t="shared" si="556"/>
        <v/>
      </c>
      <c r="BD761" s="16" t="e">
        <f t="shared" si="557"/>
        <v>#N/A</v>
      </c>
      <c r="BE761" s="16" t="str">
        <f t="shared" si="558"/>
        <v/>
      </c>
      <c r="BF761" s="16" t="str">
        <f t="shared" si="559"/>
        <v/>
      </c>
      <c r="BG761" s="16" t="e">
        <f t="shared" si="560"/>
        <v>#N/A</v>
      </c>
      <c r="BH761" s="16" t="e">
        <f t="shared" si="561"/>
        <v>#N/A</v>
      </c>
      <c r="BI761" t="e">
        <f t="shared" si="562"/>
        <v>#N/A</v>
      </c>
      <c r="BJ761" t="e">
        <f t="shared" si="563"/>
        <v>#N/A</v>
      </c>
      <c r="BK761" s="4"/>
      <c r="BL761" s="28" t="str">
        <f t="shared" si="564"/>
        <v/>
      </c>
      <c r="BM761" s="28" t="str">
        <f t="shared" si="565"/>
        <v/>
      </c>
      <c r="BN761" t="str">
        <f t="shared" si="566"/>
        <v/>
      </c>
      <c r="BO761" s="4"/>
      <c r="BP761" s="4"/>
      <c r="BQ761" s="4"/>
      <c r="BR761" s="4"/>
      <c r="BS761" s="4"/>
      <c r="CC761" s="30" t="str">
        <f t="shared" si="567"/>
        <v/>
      </c>
      <c r="CD761" s="24" t="e">
        <f t="shared" si="572"/>
        <v>#N/A</v>
      </c>
      <c r="CE761" s="4" t="e">
        <f t="shared" si="573"/>
        <v>#N/A</v>
      </c>
      <c r="CF761" s="33" t="str">
        <f t="shared" si="568"/>
        <v/>
      </c>
      <c r="CG761" t="str">
        <f t="shared" si="569"/>
        <v/>
      </c>
      <c r="CH761" t="e">
        <f t="shared" si="570"/>
        <v>#N/A</v>
      </c>
      <c r="CI761" t="e">
        <f t="shared" si="571"/>
        <v>#N/A</v>
      </c>
      <c r="CJ761" s="4" t="str">
        <f t="shared" si="542"/>
        <v/>
      </c>
      <c r="CK761" s="33" t="e">
        <f t="shared" si="543"/>
        <v>#N/A</v>
      </c>
      <c r="CL761" s="4" t="e">
        <f t="shared" si="544"/>
        <v>#N/A</v>
      </c>
      <c r="CM761" s="24" t="str">
        <f t="shared" si="545"/>
        <v/>
      </c>
      <c r="CN761" s="4" t="str">
        <f t="shared" si="546"/>
        <v/>
      </c>
      <c r="CO761" s="4"/>
      <c r="CR761" s="33" t="str">
        <f t="shared" si="574"/>
        <v/>
      </c>
      <c r="CS761" s="4" t="str">
        <f t="shared" si="575"/>
        <v/>
      </c>
      <c r="CT761" t="str">
        <f t="shared" si="576"/>
        <v/>
      </c>
    </row>
    <row r="762" spans="2:98" x14ac:dyDescent="0.3">
      <c r="B762" s="31">
        <v>755</v>
      </c>
      <c r="C762" s="61"/>
      <c r="D762" s="60"/>
      <c r="E762" s="19" t="str">
        <f t="shared" si="529"/>
        <v/>
      </c>
      <c r="F762" s="20" t="e">
        <f t="shared" si="530"/>
        <v>#N/A</v>
      </c>
      <c r="G762" s="21" t="str">
        <f t="shared" si="531"/>
        <v/>
      </c>
      <c r="H762" s="43"/>
      <c r="I762" s="43"/>
      <c r="J762" s="23" t="str">
        <f t="shared" si="547"/>
        <v/>
      </c>
      <c r="K762" s="24" t="str">
        <f t="shared" si="532"/>
        <v/>
      </c>
      <c r="L762" s="24" t="e">
        <f t="shared" si="533"/>
        <v>#N/A</v>
      </c>
      <c r="N762" s="25" t="str">
        <f t="shared" si="548"/>
        <v/>
      </c>
      <c r="O762" s="23" t="str">
        <f t="shared" si="549"/>
        <v/>
      </c>
      <c r="P762" s="26" t="e">
        <f t="shared" si="550"/>
        <v>#N/A</v>
      </c>
      <c r="Q762" t="b">
        <f t="shared" si="534"/>
        <v>0</v>
      </c>
      <c r="R762" s="26" t="e">
        <f t="shared" si="535"/>
        <v>#N/A</v>
      </c>
      <c r="S762" s="44" t="e">
        <f t="shared" si="536"/>
        <v>#N/A</v>
      </c>
      <c r="AC762" t="str">
        <f t="shared" si="551"/>
        <v/>
      </c>
      <c r="AD762" t="str">
        <f t="shared" si="552"/>
        <v/>
      </c>
      <c r="AE762" s="4" t="str">
        <f t="shared" si="537"/>
        <v/>
      </c>
      <c r="AF762" s="4" t="e">
        <f t="shared" si="553"/>
        <v>#N/A</v>
      </c>
      <c r="AG762" s="4" t="e">
        <f t="shared" si="554"/>
        <v>#N/A</v>
      </c>
      <c r="AH762" s="4" t="e">
        <f t="shared" si="538"/>
        <v>#N/A</v>
      </c>
      <c r="AI762" t="str">
        <f t="shared" si="539"/>
        <v/>
      </c>
      <c r="AJ762" t="str">
        <f t="shared" si="540"/>
        <v/>
      </c>
      <c r="AK762" t="str">
        <f t="shared" si="541"/>
        <v/>
      </c>
      <c r="AM762" s="39"/>
      <c r="BB762" s="16" t="e">
        <f t="shared" si="555"/>
        <v>#N/A</v>
      </c>
      <c r="BC762" s="16" t="str">
        <f t="shared" si="556"/>
        <v/>
      </c>
      <c r="BD762" s="16" t="e">
        <f t="shared" si="557"/>
        <v>#N/A</v>
      </c>
      <c r="BE762" s="16" t="str">
        <f t="shared" si="558"/>
        <v/>
      </c>
      <c r="BF762" s="16" t="str">
        <f t="shared" si="559"/>
        <v/>
      </c>
      <c r="BG762" s="16" t="e">
        <f t="shared" si="560"/>
        <v>#N/A</v>
      </c>
      <c r="BH762" s="16" t="e">
        <f t="shared" si="561"/>
        <v>#N/A</v>
      </c>
      <c r="BI762" t="e">
        <f t="shared" si="562"/>
        <v>#N/A</v>
      </c>
      <c r="BJ762" t="e">
        <f t="shared" si="563"/>
        <v>#N/A</v>
      </c>
      <c r="BK762" s="4"/>
      <c r="BL762" s="28" t="str">
        <f t="shared" si="564"/>
        <v/>
      </c>
      <c r="BM762" s="28" t="str">
        <f t="shared" si="565"/>
        <v/>
      </c>
      <c r="BN762" t="str">
        <f t="shared" si="566"/>
        <v/>
      </c>
      <c r="BO762" s="4"/>
      <c r="BP762" s="4"/>
      <c r="BQ762" s="4"/>
      <c r="BR762" s="4"/>
      <c r="BS762" s="4"/>
      <c r="CC762" s="30" t="str">
        <f t="shared" si="567"/>
        <v/>
      </c>
      <c r="CD762" s="24" t="e">
        <f t="shared" si="572"/>
        <v>#N/A</v>
      </c>
      <c r="CE762" s="4" t="e">
        <f t="shared" si="573"/>
        <v>#N/A</v>
      </c>
      <c r="CF762" s="33" t="str">
        <f t="shared" si="568"/>
        <v/>
      </c>
      <c r="CG762" t="str">
        <f t="shared" si="569"/>
        <v/>
      </c>
      <c r="CH762" t="e">
        <f t="shared" si="570"/>
        <v>#N/A</v>
      </c>
      <c r="CI762" t="e">
        <f t="shared" si="571"/>
        <v>#N/A</v>
      </c>
      <c r="CJ762" s="4" t="str">
        <f t="shared" si="542"/>
        <v/>
      </c>
      <c r="CK762" s="33" t="e">
        <f t="shared" si="543"/>
        <v>#N/A</v>
      </c>
      <c r="CL762" s="4" t="e">
        <f t="shared" si="544"/>
        <v>#N/A</v>
      </c>
      <c r="CM762" s="24" t="str">
        <f t="shared" si="545"/>
        <v/>
      </c>
      <c r="CN762" s="4" t="str">
        <f t="shared" si="546"/>
        <v/>
      </c>
      <c r="CO762" s="4"/>
      <c r="CR762" s="33" t="str">
        <f t="shared" si="574"/>
        <v/>
      </c>
      <c r="CS762" s="4" t="str">
        <f t="shared" si="575"/>
        <v/>
      </c>
      <c r="CT762" t="str">
        <f t="shared" si="576"/>
        <v/>
      </c>
    </row>
    <row r="763" spans="2:98" x14ac:dyDescent="0.3">
      <c r="B763" s="31">
        <v>756</v>
      </c>
      <c r="C763" s="61"/>
      <c r="D763" s="60"/>
      <c r="E763" s="19" t="str">
        <f t="shared" si="529"/>
        <v/>
      </c>
      <c r="F763" s="20" t="e">
        <f t="shared" si="530"/>
        <v>#N/A</v>
      </c>
      <c r="G763" s="21" t="str">
        <f t="shared" si="531"/>
        <v/>
      </c>
      <c r="H763" s="43"/>
      <c r="I763" s="43"/>
      <c r="J763" s="23" t="str">
        <f t="shared" si="547"/>
        <v/>
      </c>
      <c r="K763" s="24" t="str">
        <f t="shared" si="532"/>
        <v/>
      </c>
      <c r="L763" s="24" t="e">
        <f t="shared" si="533"/>
        <v>#N/A</v>
      </c>
      <c r="N763" s="25" t="str">
        <f t="shared" si="548"/>
        <v/>
      </c>
      <c r="O763" s="23" t="str">
        <f t="shared" si="549"/>
        <v/>
      </c>
      <c r="P763" s="26" t="e">
        <f t="shared" si="550"/>
        <v>#N/A</v>
      </c>
      <c r="Q763" t="b">
        <f t="shared" si="534"/>
        <v>0</v>
      </c>
      <c r="R763" s="26" t="e">
        <f t="shared" si="535"/>
        <v>#N/A</v>
      </c>
      <c r="S763" s="44" t="e">
        <f t="shared" si="536"/>
        <v>#N/A</v>
      </c>
      <c r="AC763" t="str">
        <f t="shared" si="551"/>
        <v/>
      </c>
      <c r="AD763" t="str">
        <f t="shared" si="552"/>
        <v/>
      </c>
      <c r="AE763" s="4" t="str">
        <f t="shared" si="537"/>
        <v/>
      </c>
      <c r="AF763" s="4" t="e">
        <f t="shared" si="553"/>
        <v>#N/A</v>
      </c>
      <c r="AG763" s="4" t="e">
        <f t="shared" si="554"/>
        <v>#N/A</v>
      </c>
      <c r="AH763" s="4" t="e">
        <f t="shared" si="538"/>
        <v>#N/A</v>
      </c>
      <c r="AI763" t="str">
        <f t="shared" si="539"/>
        <v/>
      </c>
      <c r="AJ763" t="str">
        <f t="shared" si="540"/>
        <v/>
      </c>
      <c r="AK763" t="str">
        <f t="shared" si="541"/>
        <v/>
      </c>
      <c r="AM763" s="39"/>
      <c r="BB763" s="16" t="e">
        <f t="shared" si="555"/>
        <v>#N/A</v>
      </c>
      <c r="BC763" s="16" t="str">
        <f t="shared" si="556"/>
        <v/>
      </c>
      <c r="BD763" s="16" t="e">
        <f t="shared" si="557"/>
        <v>#N/A</v>
      </c>
      <c r="BE763" s="16" t="str">
        <f t="shared" si="558"/>
        <v/>
      </c>
      <c r="BF763" s="16" t="str">
        <f t="shared" si="559"/>
        <v/>
      </c>
      <c r="BG763" s="16" t="e">
        <f t="shared" si="560"/>
        <v>#N/A</v>
      </c>
      <c r="BH763" s="16" t="e">
        <f t="shared" si="561"/>
        <v>#N/A</v>
      </c>
      <c r="BI763" t="e">
        <f t="shared" si="562"/>
        <v>#N/A</v>
      </c>
      <c r="BJ763" t="e">
        <f t="shared" si="563"/>
        <v>#N/A</v>
      </c>
      <c r="BK763" s="4"/>
      <c r="BL763" s="28" t="str">
        <f t="shared" si="564"/>
        <v/>
      </c>
      <c r="BM763" s="28" t="str">
        <f t="shared" si="565"/>
        <v/>
      </c>
      <c r="BN763" t="str">
        <f t="shared" si="566"/>
        <v/>
      </c>
      <c r="BO763" s="4"/>
      <c r="BP763" s="4"/>
      <c r="BQ763" s="4"/>
      <c r="BR763" s="4"/>
      <c r="BS763" s="4"/>
      <c r="CC763" s="30" t="str">
        <f t="shared" si="567"/>
        <v/>
      </c>
      <c r="CD763" s="24" t="e">
        <f t="shared" si="572"/>
        <v>#N/A</v>
      </c>
      <c r="CE763" s="4" t="e">
        <f t="shared" si="573"/>
        <v>#N/A</v>
      </c>
      <c r="CF763" s="33" t="str">
        <f t="shared" si="568"/>
        <v/>
      </c>
      <c r="CG763" t="str">
        <f t="shared" si="569"/>
        <v/>
      </c>
      <c r="CH763" t="e">
        <f t="shared" si="570"/>
        <v>#N/A</v>
      </c>
      <c r="CI763" t="e">
        <f t="shared" si="571"/>
        <v>#N/A</v>
      </c>
      <c r="CJ763" s="4" t="str">
        <f t="shared" si="542"/>
        <v/>
      </c>
      <c r="CK763" s="33" t="e">
        <f t="shared" si="543"/>
        <v>#N/A</v>
      </c>
      <c r="CL763" s="4" t="e">
        <f t="shared" si="544"/>
        <v>#N/A</v>
      </c>
      <c r="CM763" s="24" t="str">
        <f t="shared" si="545"/>
        <v/>
      </c>
      <c r="CN763" s="4" t="str">
        <f t="shared" si="546"/>
        <v/>
      </c>
      <c r="CO763" s="4"/>
      <c r="CR763" s="33" t="str">
        <f t="shared" si="574"/>
        <v/>
      </c>
      <c r="CS763" s="4" t="str">
        <f t="shared" si="575"/>
        <v/>
      </c>
      <c r="CT763" t="str">
        <f t="shared" si="576"/>
        <v/>
      </c>
    </row>
    <row r="764" spans="2:98" x14ac:dyDescent="0.3">
      <c r="B764" s="31">
        <v>757</v>
      </c>
      <c r="C764" s="61"/>
      <c r="D764" s="60"/>
      <c r="E764" s="19" t="str">
        <f t="shared" si="529"/>
        <v/>
      </c>
      <c r="F764" s="20" t="e">
        <f t="shared" si="530"/>
        <v>#N/A</v>
      </c>
      <c r="G764" s="21" t="str">
        <f t="shared" si="531"/>
        <v/>
      </c>
      <c r="H764" s="43"/>
      <c r="I764" s="43"/>
      <c r="J764" s="23" t="str">
        <f t="shared" si="547"/>
        <v/>
      </c>
      <c r="K764" s="24" t="str">
        <f t="shared" si="532"/>
        <v/>
      </c>
      <c r="L764" s="24" t="e">
        <f t="shared" si="533"/>
        <v>#N/A</v>
      </c>
      <c r="N764" s="25" t="str">
        <f t="shared" si="548"/>
        <v/>
      </c>
      <c r="O764" s="23" t="str">
        <f t="shared" si="549"/>
        <v/>
      </c>
      <c r="P764" s="26" t="e">
        <f t="shared" si="550"/>
        <v>#N/A</v>
      </c>
      <c r="Q764" t="b">
        <f t="shared" si="534"/>
        <v>0</v>
      </c>
      <c r="R764" s="26" t="e">
        <f t="shared" si="535"/>
        <v>#N/A</v>
      </c>
      <c r="S764" s="44" t="e">
        <f t="shared" si="536"/>
        <v>#N/A</v>
      </c>
      <c r="AC764" t="str">
        <f t="shared" si="551"/>
        <v/>
      </c>
      <c r="AD764" t="str">
        <f t="shared" si="552"/>
        <v/>
      </c>
      <c r="AE764" s="4" t="str">
        <f t="shared" si="537"/>
        <v/>
      </c>
      <c r="AF764" s="4" t="e">
        <f t="shared" si="553"/>
        <v>#N/A</v>
      </c>
      <c r="AG764" s="4" t="e">
        <f t="shared" si="554"/>
        <v>#N/A</v>
      </c>
      <c r="AH764" s="4" t="e">
        <f t="shared" si="538"/>
        <v>#N/A</v>
      </c>
      <c r="AI764" t="str">
        <f t="shared" si="539"/>
        <v/>
      </c>
      <c r="AJ764" t="str">
        <f t="shared" si="540"/>
        <v/>
      </c>
      <c r="AK764" t="str">
        <f t="shared" si="541"/>
        <v/>
      </c>
      <c r="AM764" s="39"/>
      <c r="BB764" s="16" t="e">
        <f t="shared" si="555"/>
        <v>#N/A</v>
      </c>
      <c r="BC764" s="16" t="str">
        <f t="shared" si="556"/>
        <v/>
      </c>
      <c r="BD764" s="16" t="e">
        <f t="shared" si="557"/>
        <v>#N/A</v>
      </c>
      <c r="BE764" s="16" t="str">
        <f t="shared" si="558"/>
        <v/>
      </c>
      <c r="BF764" s="16" t="str">
        <f t="shared" si="559"/>
        <v/>
      </c>
      <c r="BG764" s="16" t="e">
        <f t="shared" si="560"/>
        <v>#N/A</v>
      </c>
      <c r="BH764" s="16" t="e">
        <f t="shared" si="561"/>
        <v>#N/A</v>
      </c>
      <c r="BI764" t="e">
        <f t="shared" si="562"/>
        <v>#N/A</v>
      </c>
      <c r="BJ764" t="e">
        <f t="shared" si="563"/>
        <v>#N/A</v>
      </c>
      <c r="BK764" s="4"/>
      <c r="BL764" s="28" t="str">
        <f t="shared" si="564"/>
        <v/>
      </c>
      <c r="BM764" s="28" t="str">
        <f t="shared" si="565"/>
        <v/>
      </c>
      <c r="BN764" t="str">
        <f t="shared" si="566"/>
        <v/>
      </c>
      <c r="BO764" s="4"/>
      <c r="BP764" s="4"/>
      <c r="BQ764" s="4"/>
      <c r="BR764" s="4"/>
      <c r="BS764" s="4"/>
      <c r="CC764" s="30" t="str">
        <f t="shared" si="567"/>
        <v/>
      </c>
      <c r="CD764" s="24" t="e">
        <f t="shared" si="572"/>
        <v>#N/A</v>
      </c>
      <c r="CE764" s="4" t="e">
        <f t="shared" si="573"/>
        <v>#N/A</v>
      </c>
      <c r="CF764" s="33" t="str">
        <f t="shared" si="568"/>
        <v/>
      </c>
      <c r="CG764" t="str">
        <f t="shared" si="569"/>
        <v/>
      </c>
      <c r="CH764" t="e">
        <f t="shared" si="570"/>
        <v>#N/A</v>
      </c>
      <c r="CI764" t="e">
        <f t="shared" si="571"/>
        <v>#N/A</v>
      </c>
      <c r="CJ764" s="4" t="str">
        <f t="shared" si="542"/>
        <v/>
      </c>
      <c r="CK764" s="33" t="e">
        <f t="shared" si="543"/>
        <v>#N/A</v>
      </c>
      <c r="CL764" s="4" t="e">
        <f t="shared" si="544"/>
        <v>#N/A</v>
      </c>
      <c r="CM764" s="24" t="str">
        <f t="shared" si="545"/>
        <v/>
      </c>
      <c r="CN764" s="4" t="str">
        <f t="shared" si="546"/>
        <v/>
      </c>
      <c r="CO764" s="4"/>
      <c r="CR764" s="33" t="str">
        <f t="shared" si="574"/>
        <v/>
      </c>
      <c r="CS764" s="4" t="str">
        <f t="shared" si="575"/>
        <v/>
      </c>
      <c r="CT764" t="str">
        <f t="shared" si="576"/>
        <v/>
      </c>
    </row>
    <row r="765" spans="2:98" x14ac:dyDescent="0.3">
      <c r="B765" s="31">
        <v>758</v>
      </c>
      <c r="C765" s="61"/>
      <c r="D765" s="60"/>
      <c r="E765" s="19" t="str">
        <f t="shared" si="529"/>
        <v/>
      </c>
      <c r="F765" s="20" t="e">
        <f t="shared" si="530"/>
        <v>#N/A</v>
      </c>
      <c r="G765" s="21" t="str">
        <f t="shared" si="531"/>
        <v/>
      </c>
      <c r="H765" s="43"/>
      <c r="I765" s="43"/>
      <c r="J765" s="23" t="str">
        <f t="shared" si="547"/>
        <v/>
      </c>
      <c r="K765" s="24" t="str">
        <f t="shared" si="532"/>
        <v/>
      </c>
      <c r="L765" s="24" t="e">
        <f t="shared" si="533"/>
        <v>#N/A</v>
      </c>
      <c r="N765" s="25" t="str">
        <f t="shared" si="548"/>
        <v/>
      </c>
      <c r="O765" s="23" t="str">
        <f t="shared" si="549"/>
        <v/>
      </c>
      <c r="P765" s="26" t="e">
        <f t="shared" si="550"/>
        <v>#N/A</v>
      </c>
      <c r="Q765" t="b">
        <f t="shared" si="534"/>
        <v>0</v>
      </c>
      <c r="R765" s="26" t="e">
        <f t="shared" si="535"/>
        <v>#N/A</v>
      </c>
      <c r="S765" s="44" t="e">
        <f t="shared" si="536"/>
        <v>#N/A</v>
      </c>
      <c r="AC765" t="str">
        <f t="shared" si="551"/>
        <v/>
      </c>
      <c r="AD765" t="str">
        <f t="shared" si="552"/>
        <v/>
      </c>
      <c r="AE765" s="4" t="str">
        <f t="shared" si="537"/>
        <v/>
      </c>
      <c r="AF765" s="4" t="e">
        <f t="shared" si="553"/>
        <v>#N/A</v>
      </c>
      <c r="AG765" s="4" t="e">
        <f t="shared" si="554"/>
        <v>#N/A</v>
      </c>
      <c r="AH765" s="4" t="e">
        <f t="shared" si="538"/>
        <v>#N/A</v>
      </c>
      <c r="AI765" t="str">
        <f t="shared" si="539"/>
        <v/>
      </c>
      <c r="AJ765" t="str">
        <f t="shared" si="540"/>
        <v/>
      </c>
      <c r="AK765" t="str">
        <f t="shared" si="541"/>
        <v/>
      </c>
      <c r="AM765" s="39"/>
      <c r="BB765" s="16" t="e">
        <f t="shared" si="555"/>
        <v>#N/A</v>
      </c>
      <c r="BC765" s="16" t="str">
        <f t="shared" si="556"/>
        <v/>
      </c>
      <c r="BD765" s="16" t="e">
        <f t="shared" si="557"/>
        <v>#N/A</v>
      </c>
      <c r="BE765" s="16" t="str">
        <f t="shared" si="558"/>
        <v/>
      </c>
      <c r="BF765" s="16" t="str">
        <f t="shared" si="559"/>
        <v/>
      </c>
      <c r="BG765" s="16" t="e">
        <f t="shared" si="560"/>
        <v>#N/A</v>
      </c>
      <c r="BH765" s="16" t="e">
        <f t="shared" si="561"/>
        <v>#N/A</v>
      </c>
      <c r="BI765" t="e">
        <f t="shared" si="562"/>
        <v>#N/A</v>
      </c>
      <c r="BJ765" t="e">
        <f t="shared" si="563"/>
        <v>#N/A</v>
      </c>
      <c r="BK765" s="4"/>
      <c r="BL765" s="28" t="str">
        <f t="shared" si="564"/>
        <v/>
      </c>
      <c r="BM765" s="28" t="str">
        <f t="shared" si="565"/>
        <v/>
      </c>
      <c r="BN765" t="str">
        <f t="shared" si="566"/>
        <v/>
      </c>
      <c r="BO765" s="4"/>
      <c r="BP765" s="4"/>
      <c r="BQ765" s="4"/>
      <c r="BR765" s="4"/>
      <c r="BS765" s="4"/>
      <c r="CC765" s="30" t="str">
        <f t="shared" si="567"/>
        <v/>
      </c>
      <c r="CD765" s="24" t="e">
        <f t="shared" si="572"/>
        <v>#N/A</v>
      </c>
      <c r="CE765" s="4" t="e">
        <f t="shared" si="573"/>
        <v>#N/A</v>
      </c>
      <c r="CF765" s="33" t="str">
        <f t="shared" si="568"/>
        <v/>
      </c>
      <c r="CG765" t="str">
        <f t="shared" si="569"/>
        <v/>
      </c>
      <c r="CH765" t="e">
        <f t="shared" si="570"/>
        <v>#N/A</v>
      </c>
      <c r="CI765" t="e">
        <f t="shared" si="571"/>
        <v>#N/A</v>
      </c>
      <c r="CJ765" s="4" t="str">
        <f t="shared" si="542"/>
        <v/>
      </c>
      <c r="CK765" s="33" t="e">
        <f t="shared" si="543"/>
        <v>#N/A</v>
      </c>
      <c r="CL765" s="4" t="e">
        <f t="shared" si="544"/>
        <v>#N/A</v>
      </c>
      <c r="CM765" s="24" t="str">
        <f t="shared" si="545"/>
        <v/>
      </c>
      <c r="CN765" s="4" t="str">
        <f t="shared" si="546"/>
        <v/>
      </c>
      <c r="CO765" s="4"/>
      <c r="CR765" s="33" t="str">
        <f t="shared" si="574"/>
        <v/>
      </c>
      <c r="CS765" s="4" t="str">
        <f t="shared" si="575"/>
        <v/>
      </c>
      <c r="CT765" t="str">
        <f t="shared" si="576"/>
        <v/>
      </c>
    </row>
    <row r="766" spans="2:98" x14ac:dyDescent="0.3">
      <c r="B766" s="31">
        <v>759</v>
      </c>
      <c r="C766" s="61"/>
      <c r="D766" s="60"/>
      <c r="E766" s="19" t="str">
        <f t="shared" si="529"/>
        <v/>
      </c>
      <c r="F766" s="20" t="e">
        <f t="shared" si="530"/>
        <v>#N/A</v>
      </c>
      <c r="G766" s="21" t="str">
        <f t="shared" si="531"/>
        <v/>
      </c>
      <c r="H766" s="43"/>
      <c r="I766" s="43"/>
      <c r="J766" s="23" t="str">
        <f t="shared" si="547"/>
        <v/>
      </c>
      <c r="K766" s="24" t="str">
        <f t="shared" si="532"/>
        <v/>
      </c>
      <c r="L766" s="24" t="e">
        <f t="shared" si="533"/>
        <v>#N/A</v>
      </c>
      <c r="N766" s="25" t="str">
        <f t="shared" si="548"/>
        <v/>
      </c>
      <c r="O766" s="23" t="str">
        <f t="shared" si="549"/>
        <v/>
      </c>
      <c r="P766" s="26" t="e">
        <f t="shared" si="550"/>
        <v>#N/A</v>
      </c>
      <c r="Q766" t="b">
        <f t="shared" si="534"/>
        <v>0</v>
      </c>
      <c r="R766" s="26" t="e">
        <f t="shared" si="535"/>
        <v>#N/A</v>
      </c>
      <c r="S766" s="44" t="e">
        <f t="shared" si="536"/>
        <v>#N/A</v>
      </c>
      <c r="AC766" t="str">
        <f t="shared" si="551"/>
        <v/>
      </c>
      <c r="AD766" t="str">
        <f t="shared" si="552"/>
        <v/>
      </c>
      <c r="AE766" s="4" t="str">
        <f t="shared" si="537"/>
        <v/>
      </c>
      <c r="AF766" s="4" t="e">
        <f t="shared" si="553"/>
        <v>#N/A</v>
      </c>
      <c r="AG766" s="4" t="e">
        <f t="shared" si="554"/>
        <v>#N/A</v>
      </c>
      <c r="AH766" s="4" t="e">
        <f t="shared" si="538"/>
        <v>#N/A</v>
      </c>
      <c r="AI766" t="str">
        <f t="shared" si="539"/>
        <v/>
      </c>
      <c r="AJ766" t="str">
        <f t="shared" si="540"/>
        <v/>
      </c>
      <c r="AK766" t="str">
        <f t="shared" si="541"/>
        <v/>
      </c>
      <c r="AM766" s="39"/>
      <c r="BB766" s="16" t="e">
        <f t="shared" si="555"/>
        <v>#N/A</v>
      </c>
      <c r="BC766" s="16" t="str">
        <f t="shared" si="556"/>
        <v/>
      </c>
      <c r="BD766" s="16" t="e">
        <f t="shared" si="557"/>
        <v>#N/A</v>
      </c>
      <c r="BE766" s="16" t="str">
        <f t="shared" si="558"/>
        <v/>
      </c>
      <c r="BF766" s="16" t="str">
        <f t="shared" si="559"/>
        <v/>
      </c>
      <c r="BG766" s="16" t="e">
        <f t="shared" si="560"/>
        <v>#N/A</v>
      </c>
      <c r="BH766" s="16" t="e">
        <f t="shared" si="561"/>
        <v>#N/A</v>
      </c>
      <c r="BI766" t="e">
        <f t="shared" si="562"/>
        <v>#N/A</v>
      </c>
      <c r="BJ766" t="e">
        <f t="shared" si="563"/>
        <v>#N/A</v>
      </c>
      <c r="BK766" s="4"/>
      <c r="BL766" s="28" t="str">
        <f t="shared" si="564"/>
        <v/>
      </c>
      <c r="BM766" s="28" t="str">
        <f t="shared" si="565"/>
        <v/>
      </c>
      <c r="BN766" t="str">
        <f t="shared" si="566"/>
        <v/>
      </c>
      <c r="BO766" s="4"/>
      <c r="BP766" s="4"/>
      <c r="BQ766" s="4"/>
      <c r="BR766" s="4"/>
      <c r="BS766" s="4"/>
      <c r="CC766" s="30" t="str">
        <f t="shared" si="567"/>
        <v/>
      </c>
      <c r="CD766" s="24" t="e">
        <f t="shared" si="572"/>
        <v>#N/A</v>
      </c>
      <c r="CE766" s="4" t="e">
        <f t="shared" si="573"/>
        <v>#N/A</v>
      </c>
      <c r="CF766" s="33" t="str">
        <f t="shared" si="568"/>
        <v/>
      </c>
      <c r="CG766" t="str">
        <f t="shared" si="569"/>
        <v/>
      </c>
      <c r="CH766" t="e">
        <f t="shared" si="570"/>
        <v>#N/A</v>
      </c>
      <c r="CI766" t="e">
        <f t="shared" si="571"/>
        <v>#N/A</v>
      </c>
      <c r="CJ766" s="4" t="str">
        <f t="shared" si="542"/>
        <v/>
      </c>
      <c r="CK766" s="33" t="e">
        <f t="shared" si="543"/>
        <v>#N/A</v>
      </c>
      <c r="CL766" s="4" t="e">
        <f t="shared" si="544"/>
        <v>#N/A</v>
      </c>
      <c r="CM766" s="24" t="str">
        <f t="shared" si="545"/>
        <v/>
      </c>
      <c r="CN766" s="4" t="str">
        <f t="shared" si="546"/>
        <v/>
      </c>
      <c r="CO766" s="4"/>
      <c r="CR766" s="33" t="str">
        <f t="shared" si="574"/>
        <v/>
      </c>
      <c r="CS766" s="4" t="str">
        <f t="shared" si="575"/>
        <v/>
      </c>
      <c r="CT766" t="str">
        <f t="shared" si="576"/>
        <v/>
      </c>
    </row>
    <row r="767" spans="2:98" x14ac:dyDescent="0.3">
      <c r="B767" s="31">
        <v>760</v>
      </c>
      <c r="C767" s="61"/>
      <c r="D767" s="60"/>
      <c r="E767" s="19" t="str">
        <f t="shared" si="529"/>
        <v/>
      </c>
      <c r="F767" s="20" t="e">
        <f t="shared" si="530"/>
        <v>#N/A</v>
      </c>
      <c r="G767" s="21" t="str">
        <f t="shared" si="531"/>
        <v/>
      </c>
      <c r="H767" s="43"/>
      <c r="I767" s="43"/>
      <c r="J767" s="23" t="str">
        <f t="shared" si="547"/>
        <v/>
      </c>
      <c r="K767" s="24" t="str">
        <f t="shared" si="532"/>
        <v/>
      </c>
      <c r="L767" s="24" t="e">
        <f t="shared" si="533"/>
        <v>#N/A</v>
      </c>
      <c r="N767" s="25" t="str">
        <f t="shared" si="548"/>
        <v/>
      </c>
      <c r="O767" s="23" t="str">
        <f t="shared" si="549"/>
        <v/>
      </c>
      <c r="P767" s="26" t="e">
        <f t="shared" si="550"/>
        <v>#N/A</v>
      </c>
      <c r="Q767" t="b">
        <f t="shared" si="534"/>
        <v>0</v>
      </c>
      <c r="R767" s="26" t="e">
        <f t="shared" si="535"/>
        <v>#N/A</v>
      </c>
      <c r="S767" s="44" t="e">
        <f t="shared" si="536"/>
        <v>#N/A</v>
      </c>
      <c r="AC767" t="str">
        <f t="shared" si="551"/>
        <v/>
      </c>
      <c r="AD767" t="str">
        <f t="shared" si="552"/>
        <v/>
      </c>
      <c r="AE767" s="4" t="str">
        <f t="shared" si="537"/>
        <v/>
      </c>
      <c r="AF767" s="4" t="e">
        <f t="shared" si="553"/>
        <v>#N/A</v>
      </c>
      <c r="AG767" s="4" t="e">
        <f t="shared" si="554"/>
        <v>#N/A</v>
      </c>
      <c r="AH767" s="4" t="e">
        <f t="shared" si="538"/>
        <v>#N/A</v>
      </c>
      <c r="AI767" t="str">
        <f t="shared" si="539"/>
        <v/>
      </c>
      <c r="AJ767" t="str">
        <f t="shared" si="540"/>
        <v/>
      </c>
      <c r="AK767" t="str">
        <f t="shared" si="541"/>
        <v/>
      </c>
      <c r="AM767" s="39"/>
      <c r="BB767" s="16" t="e">
        <f t="shared" si="555"/>
        <v>#N/A</v>
      </c>
      <c r="BC767" s="16" t="str">
        <f t="shared" si="556"/>
        <v/>
      </c>
      <c r="BD767" s="16" t="e">
        <f t="shared" si="557"/>
        <v>#N/A</v>
      </c>
      <c r="BE767" s="16" t="str">
        <f t="shared" si="558"/>
        <v/>
      </c>
      <c r="BF767" s="16" t="str">
        <f t="shared" si="559"/>
        <v/>
      </c>
      <c r="BG767" s="16" t="e">
        <f t="shared" si="560"/>
        <v>#N/A</v>
      </c>
      <c r="BH767" s="16" t="e">
        <f t="shared" si="561"/>
        <v>#N/A</v>
      </c>
      <c r="BI767" t="e">
        <f t="shared" si="562"/>
        <v>#N/A</v>
      </c>
      <c r="BJ767" t="e">
        <f t="shared" si="563"/>
        <v>#N/A</v>
      </c>
      <c r="BK767" s="4"/>
      <c r="BL767" s="28" t="str">
        <f t="shared" si="564"/>
        <v/>
      </c>
      <c r="BM767" s="28" t="str">
        <f t="shared" si="565"/>
        <v/>
      </c>
      <c r="BN767" t="str">
        <f t="shared" si="566"/>
        <v/>
      </c>
      <c r="BO767" s="4"/>
      <c r="BP767" s="4"/>
      <c r="BQ767" s="4"/>
      <c r="BR767" s="4"/>
      <c r="BS767" s="4"/>
      <c r="CC767" s="30" t="str">
        <f t="shared" si="567"/>
        <v/>
      </c>
      <c r="CD767" s="24" t="e">
        <f t="shared" si="572"/>
        <v>#N/A</v>
      </c>
      <c r="CE767" s="4" t="e">
        <f t="shared" si="573"/>
        <v>#N/A</v>
      </c>
      <c r="CF767" s="33" t="str">
        <f t="shared" si="568"/>
        <v/>
      </c>
      <c r="CG767" t="str">
        <f t="shared" si="569"/>
        <v/>
      </c>
      <c r="CH767" t="e">
        <f t="shared" si="570"/>
        <v>#N/A</v>
      </c>
      <c r="CI767" t="e">
        <f t="shared" si="571"/>
        <v>#N/A</v>
      </c>
      <c r="CJ767" s="4" t="str">
        <f t="shared" si="542"/>
        <v/>
      </c>
      <c r="CK767" s="33" t="e">
        <f t="shared" si="543"/>
        <v>#N/A</v>
      </c>
      <c r="CL767" s="4" t="e">
        <f t="shared" si="544"/>
        <v>#N/A</v>
      </c>
      <c r="CM767" s="24" t="str">
        <f t="shared" si="545"/>
        <v/>
      </c>
      <c r="CN767" s="4" t="str">
        <f t="shared" si="546"/>
        <v/>
      </c>
      <c r="CO767" s="4"/>
      <c r="CR767" s="33" t="str">
        <f t="shared" si="574"/>
        <v/>
      </c>
      <c r="CS767" s="4" t="str">
        <f t="shared" si="575"/>
        <v/>
      </c>
      <c r="CT767" t="str">
        <f t="shared" si="576"/>
        <v/>
      </c>
    </row>
    <row r="768" spans="2:98" x14ac:dyDescent="0.3">
      <c r="B768" s="31">
        <v>761</v>
      </c>
      <c r="C768" s="61"/>
      <c r="D768" s="60"/>
      <c r="E768" s="19" t="str">
        <f t="shared" si="529"/>
        <v/>
      </c>
      <c r="F768" s="20" t="e">
        <f t="shared" si="530"/>
        <v>#N/A</v>
      </c>
      <c r="G768" s="21" t="str">
        <f t="shared" si="531"/>
        <v/>
      </c>
      <c r="H768" s="43"/>
      <c r="I768" s="43"/>
      <c r="J768" s="23" t="str">
        <f t="shared" si="547"/>
        <v/>
      </c>
      <c r="K768" s="24" t="str">
        <f t="shared" si="532"/>
        <v/>
      </c>
      <c r="L768" s="24" t="e">
        <f t="shared" si="533"/>
        <v>#N/A</v>
      </c>
      <c r="N768" s="25" t="str">
        <f t="shared" si="548"/>
        <v/>
      </c>
      <c r="O768" s="23" t="str">
        <f t="shared" si="549"/>
        <v/>
      </c>
      <c r="P768" s="26" t="e">
        <f t="shared" si="550"/>
        <v>#N/A</v>
      </c>
      <c r="Q768" t="b">
        <f t="shared" si="534"/>
        <v>0</v>
      </c>
      <c r="R768" s="26" t="e">
        <f t="shared" si="535"/>
        <v>#N/A</v>
      </c>
      <c r="S768" s="44" t="e">
        <f t="shared" si="536"/>
        <v>#N/A</v>
      </c>
      <c r="AC768" t="str">
        <f t="shared" si="551"/>
        <v/>
      </c>
      <c r="AD768" t="str">
        <f t="shared" si="552"/>
        <v/>
      </c>
      <c r="AE768" s="4" t="str">
        <f t="shared" si="537"/>
        <v/>
      </c>
      <c r="AF768" s="4" t="e">
        <f t="shared" si="553"/>
        <v>#N/A</v>
      </c>
      <c r="AG768" s="4" t="e">
        <f t="shared" si="554"/>
        <v>#N/A</v>
      </c>
      <c r="AH768" s="4" t="e">
        <f t="shared" si="538"/>
        <v>#N/A</v>
      </c>
      <c r="AI768" t="str">
        <f t="shared" si="539"/>
        <v/>
      </c>
      <c r="AJ768" t="str">
        <f t="shared" si="540"/>
        <v/>
      </c>
      <c r="AK768" t="str">
        <f t="shared" si="541"/>
        <v/>
      </c>
      <c r="AM768" s="39"/>
      <c r="BB768" s="16" t="e">
        <f t="shared" si="555"/>
        <v>#N/A</v>
      </c>
      <c r="BC768" s="16" t="str">
        <f t="shared" si="556"/>
        <v/>
      </c>
      <c r="BD768" s="16" t="e">
        <f t="shared" si="557"/>
        <v>#N/A</v>
      </c>
      <c r="BE768" s="16" t="str">
        <f t="shared" si="558"/>
        <v/>
      </c>
      <c r="BF768" s="16" t="str">
        <f t="shared" si="559"/>
        <v/>
      </c>
      <c r="BG768" s="16" t="e">
        <f t="shared" si="560"/>
        <v>#N/A</v>
      </c>
      <c r="BH768" s="16" t="e">
        <f t="shared" si="561"/>
        <v>#N/A</v>
      </c>
      <c r="BI768" t="e">
        <f t="shared" si="562"/>
        <v>#N/A</v>
      </c>
      <c r="BJ768" t="e">
        <f t="shared" si="563"/>
        <v>#N/A</v>
      </c>
      <c r="BK768" s="4"/>
      <c r="BL768" s="28" t="str">
        <f t="shared" si="564"/>
        <v/>
      </c>
      <c r="BM768" s="28" t="str">
        <f t="shared" si="565"/>
        <v/>
      </c>
      <c r="BN768" t="str">
        <f t="shared" si="566"/>
        <v/>
      </c>
      <c r="BO768" s="4"/>
      <c r="BP768" s="4"/>
      <c r="BQ768" s="4"/>
      <c r="BR768" s="4"/>
      <c r="BS768" s="4"/>
      <c r="CC768" s="30" t="str">
        <f t="shared" si="567"/>
        <v/>
      </c>
      <c r="CD768" s="24" t="e">
        <f t="shared" si="572"/>
        <v>#N/A</v>
      </c>
      <c r="CE768" s="4" t="e">
        <f t="shared" si="573"/>
        <v>#N/A</v>
      </c>
      <c r="CF768" s="33" t="str">
        <f t="shared" si="568"/>
        <v/>
      </c>
      <c r="CG768" t="str">
        <f t="shared" si="569"/>
        <v/>
      </c>
      <c r="CH768" t="e">
        <f t="shared" si="570"/>
        <v>#N/A</v>
      </c>
      <c r="CI768" t="e">
        <f t="shared" si="571"/>
        <v>#N/A</v>
      </c>
      <c r="CJ768" s="4" t="str">
        <f t="shared" si="542"/>
        <v/>
      </c>
      <c r="CK768" s="33" t="e">
        <f t="shared" si="543"/>
        <v>#N/A</v>
      </c>
      <c r="CL768" s="4" t="e">
        <f t="shared" si="544"/>
        <v>#N/A</v>
      </c>
      <c r="CM768" s="24" t="str">
        <f t="shared" si="545"/>
        <v/>
      </c>
      <c r="CN768" s="4" t="str">
        <f t="shared" si="546"/>
        <v/>
      </c>
      <c r="CO768" s="4"/>
      <c r="CR768" s="33" t="str">
        <f t="shared" si="574"/>
        <v/>
      </c>
      <c r="CS768" s="4" t="str">
        <f t="shared" si="575"/>
        <v/>
      </c>
      <c r="CT768" t="str">
        <f t="shared" si="576"/>
        <v/>
      </c>
    </row>
    <row r="769" spans="2:98" x14ac:dyDescent="0.3">
      <c r="B769" s="31">
        <v>762</v>
      </c>
      <c r="C769" s="61"/>
      <c r="D769" s="60"/>
      <c r="E769" s="19" t="str">
        <f t="shared" si="529"/>
        <v/>
      </c>
      <c r="F769" s="20" t="e">
        <f t="shared" si="530"/>
        <v>#N/A</v>
      </c>
      <c r="G769" s="21" t="str">
        <f t="shared" si="531"/>
        <v/>
      </c>
      <c r="H769" s="43"/>
      <c r="I769" s="43"/>
      <c r="J769" s="23" t="str">
        <f t="shared" si="547"/>
        <v/>
      </c>
      <c r="K769" s="24" t="str">
        <f t="shared" si="532"/>
        <v/>
      </c>
      <c r="L769" s="24" t="e">
        <f t="shared" si="533"/>
        <v>#N/A</v>
      </c>
      <c r="N769" s="25" t="str">
        <f t="shared" si="548"/>
        <v/>
      </c>
      <c r="O769" s="23" t="str">
        <f t="shared" si="549"/>
        <v/>
      </c>
      <c r="P769" s="26" t="e">
        <f t="shared" si="550"/>
        <v>#N/A</v>
      </c>
      <c r="Q769" t="b">
        <f t="shared" si="534"/>
        <v>0</v>
      </c>
      <c r="R769" s="26" t="e">
        <f t="shared" si="535"/>
        <v>#N/A</v>
      </c>
      <c r="S769" s="44" t="e">
        <f t="shared" si="536"/>
        <v>#N/A</v>
      </c>
      <c r="AC769" t="str">
        <f t="shared" si="551"/>
        <v/>
      </c>
      <c r="AD769" t="str">
        <f t="shared" si="552"/>
        <v/>
      </c>
      <c r="AE769" s="4" t="str">
        <f t="shared" si="537"/>
        <v/>
      </c>
      <c r="AF769" s="4" t="e">
        <f t="shared" si="553"/>
        <v>#N/A</v>
      </c>
      <c r="AG769" s="4" t="e">
        <f t="shared" si="554"/>
        <v>#N/A</v>
      </c>
      <c r="AH769" s="4" t="e">
        <f t="shared" si="538"/>
        <v>#N/A</v>
      </c>
      <c r="AI769" t="str">
        <f t="shared" si="539"/>
        <v/>
      </c>
      <c r="AJ769" t="str">
        <f t="shared" si="540"/>
        <v/>
      </c>
      <c r="AK769" t="str">
        <f t="shared" si="541"/>
        <v/>
      </c>
      <c r="AM769" s="39"/>
      <c r="BB769" s="16" t="e">
        <f t="shared" si="555"/>
        <v>#N/A</v>
      </c>
      <c r="BC769" s="16" t="str">
        <f t="shared" si="556"/>
        <v/>
      </c>
      <c r="BD769" s="16" t="e">
        <f t="shared" si="557"/>
        <v>#N/A</v>
      </c>
      <c r="BE769" s="16" t="str">
        <f t="shared" si="558"/>
        <v/>
      </c>
      <c r="BF769" s="16" t="str">
        <f t="shared" si="559"/>
        <v/>
      </c>
      <c r="BG769" s="16" t="e">
        <f t="shared" si="560"/>
        <v>#N/A</v>
      </c>
      <c r="BH769" s="16" t="e">
        <f t="shared" si="561"/>
        <v>#N/A</v>
      </c>
      <c r="BI769" t="e">
        <f t="shared" si="562"/>
        <v>#N/A</v>
      </c>
      <c r="BJ769" t="e">
        <f t="shared" si="563"/>
        <v>#N/A</v>
      </c>
      <c r="BK769" s="4"/>
      <c r="BL769" s="28" t="str">
        <f t="shared" si="564"/>
        <v/>
      </c>
      <c r="BM769" s="28" t="str">
        <f t="shared" si="565"/>
        <v/>
      </c>
      <c r="BN769" t="str">
        <f t="shared" si="566"/>
        <v/>
      </c>
      <c r="BO769" s="4"/>
      <c r="BP769" s="4"/>
      <c r="BQ769" s="4"/>
      <c r="BR769" s="4"/>
      <c r="BS769" s="4"/>
      <c r="CC769" s="30" t="str">
        <f t="shared" si="567"/>
        <v/>
      </c>
      <c r="CD769" s="24" t="e">
        <f t="shared" si="572"/>
        <v>#N/A</v>
      </c>
      <c r="CE769" s="4" t="e">
        <f t="shared" si="573"/>
        <v>#N/A</v>
      </c>
      <c r="CF769" s="33" t="str">
        <f t="shared" si="568"/>
        <v/>
      </c>
      <c r="CG769" t="str">
        <f t="shared" si="569"/>
        <v/>
      </c>
      <c r="CH769" t="e">
        <f t="shared" si="570"/>
        <v>#N/A</v>
      </c>
      <c r="CI769" t="e">
        <f t="shared" si="571"/>
        <v>#N/A</v>
      </c>
      <c r="CJ769" s="4" t="str">
        <f t="shared" si="542"/>
        <v/>
      </c>
      <c r="CK769" s="33" t="e">
        <f t="shared" si="543"/>
        <v>#N/A</v>
      </c>
      <c r="CL769" s="4" t="e">
        <f t="shared" si="544"/>
        <v>#N/A</v>
      </c>
      <c r="CM769" s="24" t="str">
        <f t="shared" si="545"/>
        <v/>
      </c>
      <c r="CN769" s="4" t="str">
        <f t="shared" si="546"/>
        <v/>
      </c>
      <c r="CO769" s="4"/>
      <c r="CR769" s="33" t="str">
        <f t="shared" si="574"/>
        <v/>
      </c>
      <c r="CS769" s="4" t="str">
        <f t="shared" si="575"/>
        <v/>
      </c>
      <c r="CT769" t="str">
        <f t="shared" si="576"/>
        <v/>
      </c>
    </row>
    <row r="770" spans="2:98" x14ac:dyDescent="0.3">
      <c r="B770" s="31">
        <v>763</v>
      </c>
      <c r="C770" s="61"/>
      <c r="D770" s="60"/>
      <c r="E770" s="19" t="str">
        <f t="shared" ref="E770:E833" si="577">IF(C770&gt;0,C770-C769,"")</f>
        <v/>
      </c>
      <c r="F770" s="20" t="e">
        <f t="shared" ref="F770:F833" si="578">IF(ISNUMBER(D770),((C770^0.5+C769^0.5)/2)^2,NA())</f>
        <v>#N/A</v>
      </c>
      <c r="G770" s="21" t="str">
        <f t="shared" ref="G770:G833" si="579">IF(ISNUMBER(C770),($D770-$D769)/(C770-C769),"")</f>
        <v/>
      </c>
      <c r="H770" s="43"/>
      <c r="I770" s="43"/>
      <c r="J770" s="23" t="str">
        <f t="shared" si="547"/>
        <v/>
      </c>
      <c r="K770" s="24" t="str">
        <f t="shared" ref="K770:K833" si="580">IF(ISNUMBER(C770),100*ABS((D770-J770)/D770),"")</f>
        <v/>
      </c>
      <c r="L770" s="24" t="e">
        <f t="shared" ref="L770:L833" si="581">IF(K770&gt;2,NA(),K770)</f>
        <v>#N/A</v>
      </c>
      <c r="N770" s="25" t="str">
        <f t="shared" si="548"/>
        <v/>
      </c>
      <c r="O770" s="23" t="str">
        <f t="shared" si="549"/>
        <v/>
      </c>
      <c r="P770" s="26" t="e">
        <f t="shared" si="550"/>
        <v>#N/A</v>
      </c>
      <c r="Q770" t="b">
        <f t="shared" ref="Q770:Q833" si="582">K770&lt;$M$8</f>
        <v>0</v>
      </c>
      <c r="R770" s="26" t="e">
        <f t="shared" ref="R770:R833" si="583">IF(ISNUMBER(N769),F770,NA())</f>
        <v>#N/A</v>
      </c>
      <c r="S770" s="44" t="e">
        <f t="shared" ref="S770:S833" si="584">IF(ISNUMBER(N769),G770,NA())</f>
        <v>#N/A</v>
      </c>
      <c r="AC770" t="str">
        <f t="shared" si="551"/>
        <v/>
      </c>
      <c r="AD770" t="str">
        <f t="shared" si="552"/>
        <v/>
      </c>
      <c r="AE770" s="4" t="str">
        <f t="shared" ref="AE770:AE833" si="585">IF(ISNUMBER(AD770),AD770^0.5,"")</f>
        <v/>
      </c>
      <c r="AF770" s="4" t="e">
        <f t="shared" si="553"/>
        <v>#N/A</v>
      </c>
      <c r="AG770" s="4" t="e">
        <f t="shared" si="554"/>
        <v>#N/A</v>
      </c>
      <c r="AH770" s="4" t="e">
        <f t="shared" ref="AH770:AH833" si="586">IF(ISNUMBER(AD770),AD770^0.5,NA())</f>
        <v>#N/A</v>
      </c>
      <c r="AI770" t="str">
        <f t="shared" ref="AI770:AI833" si="587">IF(ISNUMBER(AF770),$AM$8*AE770+$AN$8*AD770,"")</f>
        <v/>
      </c>
      <c r="AJ770" t="str">
        <f t="shared" ref="AJ770:AJ833" si="588">IF(ISNUMBER(AF770),AF770^2,"")</f>
        <v/>
      </c>
      <c r="AK770" t="str">
        <f t="shared" ref="AK770:AK833" si="589">IF(ISNUMBER(AF770),(AF770-AI770)^2,"")</f>
        <v/>
      </c>
      <c r="AM770" s="39"/>
      <c r="BB770" s="16" t="e">
        <f t="shared" si="555"/>
        <v>#N/A</v>
      </c>
      <c r="BC770" s="16" t="str">
        <f t="shared" si="556"/>
        <v/>
      </c>
      <c r="BD770" s="16" t="e">
        <f t="shared" si="557"/>
        <v>#N/A</v>
      </c>
      <c r="BE770" s="16" t="str">
        <f t="shared" si="558"/>
        <v/>
      </c>
      <c r="BF770" s="16" t="str">
        <f t="shared" si="559"/>
        <v/>
      </c>
      <c r="BG770" s="16" t="e">
        <f t="shared" si="560"/>
        <v>#N/A</v>
      </c>
      <c r="BH770" s="16" t="e">
        <f t="shared" si="561"/>
        <v>#N/A</v>
      </c>
      <c r="BI770" t="e">
        <f t="shared" si="562"/>
        <v>#N/A</v>
      </c>
      <c r="BJ770" t="e">
        <f t="shared" si="563"/>
        <v>#N/A</v>
      </c>
      <c r="BK770" s="4"/>
      <c r="BL770" s="28" t="str">
        <f t="shared" si="564"/>
        <v/>
      </c>
      <c r="BM770" s="28" t="str">
        <f t="shared" si="565"/>
        <v/>
      </c>
      <c r="BN770" t="str">
        <f t="shared" si="566"/>
        <v/>
      </c>
      <c r="BO770" s="4"/>
      <c r="BP770" s="4"/>
      <c r="BQ770" s="4"/>
      <c r="BR770" s="4"/>
      <c r="BS770" s="4"/>
      <c r="CC770" s="30" t="str">
        <f t="shared" si="567"/>
        <v/>
      </c>
      <c r="CD770" s="24" t="e">
        <f t="shared" si="572"/>
        <v>#N/A</v>
      </c>
      <c r="CE770" s="4" t="e">
        <f t="shared" si="573"/>
        <v>#N/A</v>
      </c>
      <c r="CF770" s="33" t="str">
        <f t="shared" si="568"/>
        <v/>
      </c>
      <c r="CG770" t="str">
        <f t="shared" si="569"/>
        <v/>
      </c>
      <c r="CH770" t="e">
        <f t="shared" si="570"/>
        <v>#N/A</v>
      </c>
      <c r="CI770" t="e">
        <f t="shared" si="571"/>
        <v>#N/A</v>
      </c>
      <c r="CJ770" s="4" t="str">
        <f t="shared" ref="CJ770:CJ833" si="590">IF(ISNUMBER(CG770),CG770^0.5,"")</f>
        <v/>
      </c>
      <c r="CK770" s="33" t="e">
        <f t="shared" ref="CK770:CK833" si="591">IF(ISNUMBER(CG770),IF(CG769&gt;0,(CF770-CF769)/(CJ770-CJ769),NA()),NA())</f>
        <v>#N/A</v>
      </c>
      <c r="CL770" s="4" t="e">
        <f t="shared" ref="CL770:CL833" si="592">IF(ISNUMBER(CG770),IF(CG769&gt;0,SQRT(CG769*CG770)^0.5,NA()),NA())</f>
        <v>#N/A</v>
      </c>
      <c r="CM770" s="24" t="str">
        <f t="shared" ref="CM770:CM833" si="593">IF(ISNUMBER(CG770),IF(CG769&gt;0,(CF770-CF769)/(CJ770-CJ769),""),"")</f>
        <v/>
      </c>
      <c r="CN770" s="4" t="str">
        <f t="shared" ref="CN770:CN833" si="594">IF(ISNUMBER(CG770),IF(CG769&gt;0,SQRT(CG769*CG770)^0.5,""),"")</f>
        <v/>
      </c>
      <c r="CO770" s="4"/>
      <c r="CR770" s="33" t="str">
        <f t="shared" si="574"/>
        <v/>
      </c>
      <c r="CS770" s="4" t="str">
        <f t="shared" si="575"/>
        <v/>
      </c>
      <c r="CT770" t="str">
        <f t="shared" si="576"/>
        <v/>
      </c>
    </row>
    <row r="771" spans="2:98" x14ac:dyDescent="0.3">
      <c r="B771" s="31">
        <v>764</v>
      </c>
      <c r="C771" s="61"/>
      <c r="D771" s="60"/>
      <c r="E771" s="19" t="str">
        <f t="shared" si="577"/>
        <v/>
      </c>
      <c r="F771" s="20" t="e">
        <f t="shared" si="578"/>
        <v>#N/A</v>
      </c>
      <c r="G771" s="21" t="str">
        <f t="shared" si="579"/>
        <v/>
      </c>
      <c r="H771" s="43"/>
      <c r="I771" s="43"/>
      <c r="J771" s="23" t="str">
        <f t="shared" si="547"/>
        <v/>
      </c>
      <c r="K771" s="24" t="str">
        <f t="shared" si="580"/>
        <v/>
      </c>
      <c r="L771" s="24" t="e">
        <f t="shared" si="581"/>
        <v>#N/A</v>
      </c>
      <c r="N771" s="25" t="str">
        <f t="shared" si="548"/>
        <v/>
      </c>
      <c r="O771" s="23" t="str">
        <f t="shared" si="549"/>
        <v/>
      </c>
      <c r="P771" s="26" t="e">
        <f t="shared" si="550"/>
        <v>#N/A</v>
      </c>
      <c r="Q771" t="b">
        <f t="shared" si="582"/>
        <v>0</v>
      </c>
      <c r="R771" s="26" t="e">
        <f t="shared" si="583"/>
        <v>#N/A</v>
      </c>
      <c r="S771" s="44" t="e">
        <f t="shared" si="584"/>
        <v>#N/A</v>
      </c>
      <c r="AC771" t="str">
        <f t="shared" si="551"/>
        <v/>
      </c>
      <c r="AD771" t="str">
        <f t="shared" si="552"/>
        <v/>
      </c>
      <c r="AE771" s="4" t="str">
        <f t="shared" si="585"/>
        <v/>
      </c>
      <c r="AF771" s="4" t="e">
        <f t="shared" si="553"/>
        <v>#N/A</v>
      </c>
      <c r="AG771" s="4" t="e">
        <f t="shared" si="554"/>
        <v>#N/A</v>
      </c>
      <c r="AH771" s="4" t="e">
        <f t="shared" si="586"/>
        <v>#N/A</v>
      </c>
      <c r="AI771" t="str">
        <f t="shared" si="587"/>
        <v/>
      </c>
      <c r="AJ771" t="str">
        <f t="shared" si="588"/>
        <v/>
      </c>
      <c r="AK771" t="str">
        <f t="shared" si="589"/>
        <v/>
      </c>
      <c r="AM771" s="39"/>
      <c r="BB771" s="16" t="e">
        <f t="shared" si="555"/>
        <v>#N/A</v>
      </c>
      <c r="BC771" s="16" t="str">
        <f t="shared" si="556"/>
        <v/>
      </c>
      <c r="BD771" s="16" t="e">
        <f t="shared" si="557"/>
        <v>#N/A</v>
      </c>
      <c r="BE771" s="16" t="str">
        <f t="shared" si="558"/>
        <v/>
      </c>
      <c r="BF771" s="16" t="str">
        <f t="shared" si="559"/>
        <v/>
      </c>
      <c r="BG771" s="16" t="e">
        <f t="shared" si="560"/>
        <v>#N/A</v>
      </c>
      <c r="BH771" s="16" t="e">
        <f t="shared" si="561"/>
        <v>#N/A</v>
      </c>
      <c r="BI771" t="e">
        <f t="shared" si="562"/>
        <v>#N/A</v>
      </c>
      <c r="BJ771" t="e">
        <f t="shared" si="563"/>
        <v>#N/A</v>
      </c>
      <c r="BK771" s="4"/>
      <c r="BL771" s="28" t="str">
        <f t="shared" si="564"/>
        <v/>
      </c>
      <c r="BM771" s="28" t="str">
        <f t="shared" si="565"/>
        <v/>
      </c>
      <c r="BN771" t="str">
        <f t="shared" si="566"/>
        <v/>
      </c>
      <c r="BO771" s="4"/>
      <c r="BP771" s="4"/>
      <c r="BQ771" s="4"/>
      <c r="BR771" s="4"/>
      <c r="BS771" s="4"/>
      <c r="CC771" s="30" t="str">
        <f t="shared" si="567"/>
        <v/>
      </c>
      <c r="CD771" s="24" t="e">
        <f t="shared" si="572"/>
        <v>#N/A</v>
      </c>
      <c r="CE771" s="4" t="e">
        <f t="shared" si="573"/>
        <v>#N/A</v>
      </c>
      <c r="CF771" s="33" t="str">
        <f t="shared" si="568"/>
        <v/>
      </c>
      <c r="CG771" t="str">
        <f t="shared" si="569"/>
        <v/>
      </c>
      <c r="CH771" t="e">
        <f t="shared" si="570"/>
        <v>#N/A</v>
      </c>
      <c r="CI771" t="e">
        <f t="shared" si="571"/>
        <v>#N/A</v>
      </c>
      <c r="CJ771" s="4" t="str">
        <f t="shared" si="590"/>
        <v/>
      </c>
      <c r="CK771" s="33" t="e">
        <f t="shared" si="591"/>
        <v>#N/A</v>
      </c>
      <c r="CL771" s="4" t="e">
        <f t="shared" si="592"/>
        <v>#N/A</v>
      </c>
      <c r="CM771" s="24" t="str">
        <f t="shared" si="593"/>
        <v/>
      </c>
      <c r="CN771" s="4" t="str">
        <f t="shared" si="594"/>
        <v/>
      </c>
      <c r="CO771" s="4"/>
      <c r="CR771" s="33" t="str">
        <f t="shared" si="574"/>
        <v/>
      </c>
      <c r="CS771" s="4" t="str">
        <f t="shared" si="575"/>
        <v/>
      </c>
      <c r="CT771" t="str">
        <f t="shared" si="576"/>
        <v/>
      </c>
    </row>
    <row r="772" spans="2:98" x14ac:dyDescent="0.3">
      <c r="B772" s="31">
        <v>765</v>
      </c>
      <c r="C772" s="61"/>
      <c r="D772" s="60"/>
      <c r="E772" s="19" t="str">
        <f t="shared" si="577"/>
        <v/>
      </c>
      <c r="F772" s="20" t="e">
        <f t="shared" si="578"/>
        <v>#N/A</v>
      </c>
      <c r="G772" s="21" t="str">
        <f t="shared" si="579"/>
        <v/>
      </c>
      <c r="H772" s="43"/>
      <c r="I772" s="43"/>
      <c r="J772" s="23" t="str">
        <f t="shared" si="547"/>
        <v/>
      </c>
      <c r="K772" s="24" t="str">
        <f t="shared" si="580"/>
        <v/>
      </c>
      <c r="L772" s="24" t="e">
        <f t="shared" si="581"/>
        <v>#N/A</v>
      </c>
      <c r="N772" s="25" t="str">
        <f t="shared" si="548"/>
        <v/>
      </c>
      <c r="O772" s="23" t="str">
        <f t="shared" si="549"/>
        <v/>
      </c>
      <c r="P772" s="26" t="e">
        <f t="shared" si="550"/>
        <v>#N/A</v>
      </c>
      <c r="Q772" t="b">
        <f t="shared" si="582"/>
        <v>0</v>
      </c>
      <c r="R772" s="26" t="e">
        <f t="shared" si="583"/>
        <v>#N/A</v>
      </c>
      <c r="S772" s="44" t="e">
        <f t="shared" si="584"/>
        <v>#N/A</v>
      </c>
      <c r="AC772" t="str">
        <f t="shared" si="551"/>
        <v/>
      </c>
      <c r="AD772" t="str">
        <f t="shared" si="552"/>
        <v/>
      </c>
      <c r="AE772" s="4" t="str">
        <f t="shared" si="585"/>
        <v/>
      </c>
      <c r="AF772" s="4" t="e">
        <f t="shared" si="553"/>
        <v>#N/A</v>
      </c>
      <c r="AG772" s="4" t="e">
        <f t="shared" si="554"/>
        <v>#N/A</v>
      </c>
      <c r="AH772" s="4" t="e">
        <f t="shared" si="586"/>
        <v>#N/A</v>
      </c>
      <c r="AI772" t="str">
        <f t="shared" si="587"/>
        <v/>
      </c>
      <c r="AJ772" t="str">
        <f t="shared" si="588"/>
        <v/>
      </c>
      <c r="AK772" t="str">
        <f t="shared" si="589"/>
        <v/>
      </c>
      <c r="AM772" s="39"/>
      <c r="BB772" s="16" t="e">
        <f t="shared" si="555"/>
        <v>#N/A</v>
      </c>
      <c r="BC772" s="16" t="str">
        <f t="shared" si="556"/>
        <v/>
      </c>
      <c r="BD772" s="16" t="e">
        <f t="shared" si="557"/>
        <v>#N/A</v>
      </c>
      <c r="BE772" s="16" t="str">
        <f t="shared" si="558"/>
        <v/>
      </c>
      <c r="BF772" s="16" t="str">
        <f t="shared" si="559"/>
        <v/>
      </c>
      <c r="BG772" s="16" t="e">
        <f t="shared" si="560"/>
        <v>#N/A</v>
      </c>
      <c r="BH772" s="16" t="e">
        <f t="shared" si="561"/>
        <v>#N/A</v>
      </c>
      <c r="BI772" t="e">
        <f t="shared" si="562"/>
        <v>#N/A</v>
      </c>
      <c r="BJ772" t="e">
        <f t="shared" si="563"/>
        <v>#N/A</v>
      </c>
      <c r="BK772" s="4"/>
      <c r="BL772" s="28" t="str">
        <f t="shared" si="564"/>
        <v/>
      </c>
      <c r="BM772" s="28" t="str">
        <f t="shared" si="565"/>
        <v/>
      </c>
      <c r="BN772" t="str">
        <f t="shared" si="566"/>
        <v/>
      </c>
      <c r="BO772" s="4"/>
      <c r="BP772" s="4"/>
      <c r="BQ772" s="4"/>
      <c r="BR772" s="4"/>
      <c r="BS772" s="4"/>
      <c r="CC772" s="30" t="str">
        <f t="shared" si="567"/>
        <v/>
      </c>
      <c r="CD772" s="24" t="e">
        <f t="shared" si="572"/>
        <v>#N/A</v>
      </c>
      <c r="CE772" s="4" t="e">
        <f t="shared" si="573"/>
        <v>#N/A</v>
      </c>
      <c r="CF772" s="33" t="str">
        <f t="shared" si="568"/>
        <v/>
      </c>
      <c r="CG772" t="str">
        <f t="shared" si="569"/>
        <v/>
      </c>
      <c r="CH772" t="e">
        <f t="shared" si="570"/>
        <v>#N/A</v>
      </c>
      <c r="CI772" t="e">
        <f t="shared" si="571"/>
        <v>#N/A</v>
      </c>
      <c r="CJ772" s="4" t="str">
        <f t="shared" si="590"/>
        <v/>
      </c>
      <c r="CK772" s="33" t="e">
        <f t="shared" si="591"/>
        <v>#N/A</v>
      </c>
      <c r="CL772" s="4" t="e">
        <f t="shared" si="592"/>
        <v>#N/A</v>
      </c>
      <c r="CM772" s="24" t="str">
        <f t="shared" si="593"/>
        <v/>
      </c>
      <c r="CN772" s="4" t="str">
        <f t="shared" si="594"/>
        <v/>
      </c>
      <c r="CO772" s="4"/>
      <c r="CR772" s="33" t="str">
        <f t="shared" si="574"/>
        <v/>
      </c>
      <c r="CS772" s="4" t="str">
        <f t="shared" si="575"/>
        <v/>
      </c>
      <c r="CT772" t="str">
        <f t="shared" si="576"/>
        <v/>
      </c>
    </row>
    <row r="773" spans="2:98" x14ac:dyDescent="0.3">
      <c r="B773" s="31">
        <v>766</v>
      </c>
      <c r="C773" s="61"/>
      <c r="D773" s="60"/>
      <c r="E773" s="19" t="str">
        <f t="shared" si="577"/>
        <v/>
      </c>
      <c r="F773" s="20" t="e">
        <f t="shared" si="578"/>
        <v>#N/A</v>
      </c>
      <c r="G773" s="21" t="str">
        <f t="shared" si="579"/>
        <v/>
      </c>
      <c r="H773" s="43"/>
      <c r="I773" s="43"/>
      <c r="J773" s="23" t="str">
        <f t="shared" si="547"/>
        <v/>
      </c>
      <c r="K773" s="24" t="str">
        <f t="shared" si="580"/>
        <v/>
      </c>
      <c r="L773" s="24" t="e">
        <f t="shared" si="581"/>
        <v>#N/A</v>
      </c>
      <c r="N773" s="25" t="str">
        <f t="shared" si="548"/>
        <v/>
      </c>
      <c r="O773" s="23" t="str">
        <f t="shared" si="549"/>
        <v/>
      </c>
      <c r="P773" s="26" t="e">
        <f t="shared" si="550"/>
        <v>#N/A</v>
      </c>
      <c r="Q773" t="b">
        <f t="shared" si="582"/>
        <v>0</v>
      </c>
      <c r="R773" s="26" t="e">
        <f t="shared" si="583"/>
        <v>#N/A</v>
      </c>
      <c r="S773" s="44" t="e">
        <f t="shared" si="584"/>
        <v>#N/A</v>
      </c>
      <c r="AC773" t="str">
        <f t="shared" si="551"/>
        <v/>
      </c>
      <c r="AD773" t="str">
        <f t="shared" si="552"/>
        <v/>
      </c>
      <c r="AE773" s="4" t="str">
        <f t="shared" si="585"/>
        <v/>
      </c>
      <c r="AF773" s="4" t="e">
        <f t="shared" si="553"/>
        <v>#N/A</v>
      </c>
      <c r="AG773" s="4" t="e">
        <f t="shared" si="554"/>
        <v>#N/A</v>
      </c>
      <c r="AH773" s="4" t="e">
        <f t="shared" si="586"/>
        <v>#N/A</v>
      </c>
      <c r="AI773" t="str">
        <f t="shared" si="587"/>
        <v/>
      </c>
      <c r="AJ773" t="str">
        <f t="shared" si="588"/>
        <v/>
      </c>
      <c r="AK773" t="str">
        <f t="shared" si="589"/>
        <v/>
      </c>
      <c r="AM773" s="39"/>
      <c r="BB773" s="16" t="e">
        <f t="shared" si="555"/>
        <v>#N/A</v>
      </c>
      <c r="BC773" s="16" t="str">
        <f t="shared" si="556"/>
        <v/>
      </c>
      <c r="BD773" s="16" t="e">
        <f t="shared" si="557"/>
        <v>#N/A</v>
      </c>
      <c r="BE773" s="16" t="str">
        <f t="shared" si="558"/>
        <v/>
      </c>
      <c r="BF773" s="16" t="str">
        <f t="shared" si="559"/>
        <v/>
      </c>
      <c r="BG773" s="16" t="e">
        <f t="shared" si="560"/>
        <v>#N/A</v>
      </c>
      <c r="BH773" s="16" t="e">
        <f t="shared" si="561"/>
        <v>#N/A</v>
      </c>
      <c r="BI773" t="e">
        <f t="shared" si="562"/>
        <v>#N/A</v>
      </c>
      <c r="BJ773" t="e">
        <f t="shared" si="563"/>
        <v>#N/A</v>
      </c>
      <c r="BK773" s="4"/>
      <c r="BL773" s="28" t="str">
        <f t="shared" si="564"/>
        <v/>
      </c>
      <c r="BM773" s="28" t="str">
        <f t="shared" si="565"/>
        <v/>
      </c>
      <c r="BN773" t="str">
        <f t="shared" si="566"/>
        <v/>
      </c>
      <c r="BO773" s="4"/>
      <c r="BP773" s="4"/>
      <c r="BQ773" s="4"/>
      <c r="BR773" s="4"/>
      <c r="BS773" s="4"/>
      <c r="CC773" s="30" t="str">
        <f t="shared" si="567"/>
        <v/>
      </c>
      <c r="CD773" s="24" t="e">
        <f t="shared" si="572"/>
        <v>#N/A</v>
      </c>
      <c r="CE773" s="4" t="e">
        <f t="shared" si="573"/>
        <v>#N/A</v>
      </c>
      <c r="CF773" s="33" t="str">
        <f t="shared" si="568"/>
        <v/>
      </c>
      <c r="CG773" t="str">
        <f t="shared" si="569"/>
        <v/>
      </c>
      <c r="CH773" t="e">
        <f t="shared" si="570"/>
        <v>#N/A</v>
      </c>
      <c r="CI773" t="e">
        <f t="shared" si="571"/>
        <v>#N/A</v>
      </c>
      <c r="CJ773" s="4" t="str">
        <f t="shared" si="590"/>
        <v/>
      </c>
      <c r="CK773" s="33" t="e">
        <f t="shared" si="591"/>
        <v>#N/A</v>
      </c>
      <c r="CL773" s="4" t="e">
        <f t="shared" si="592"/>
        <v>#N/A</v>
      </c>
      <c r="CM773" s="24" t="str">
        <f t="shared" si="593"/>
        <v/>
      </c>
      <c r="CN773" s="4" t="str">
        <f t="shared" si="594"/>
        <v/>
      </c>
      <c r="CO773" s="4"/>
      <c r="CR773" s="33" t="str">
        <f t="shared" si="574"/>
        <v/>
      </c>
      <c r="CS773" s="4" t="str">
        <f t="shared" si="575"/>
        <v/>
      </c>
      <c r="CT773" t="str">
        <f t="shared" si="576"/>
        <v/>
      </c>
    </row>
    <row r="774" spans="2:98" x14ac:dyDescent="0.3">
      <c r="B774" s="31">
        <v>767</v>
      </c>
      <c r="C774" s="61"/>
      <c r="D774" s="60"/>
      <c r="E774" s="19" t="str">
        <f t="shared" si="577"/>
        <v/>
      </c>
      <c r="F774" s="20" t="e">
        <f t="shared" si="578"/>
        <v>#N/A</v>
      </c>
      <c r="G774" s="21" t="str">
        <f t="shared" si="579"/>
        <v/>
      </c>
      <c r="H774" s="43"/>
      <c r="I774" s="43"/>
      <c r="J774" s="23" t="str">
        <f t="shared" si="547"/>
        <v/>
      </c>
      <c r="K774" s="24" t="str">
        <f t="shared" si="580"/>
        <v/>
      </c>
      <c r="L774" s="24" t="e">
        <f t="shared" si="581"/>
        <v>#N/A</v>
      </c>
      <c r="N774" s="25" t="str">
        <f t="shared" si="548"/>
        <v/>
      </c>
      <c r="O774" s="23" t="str">
        <f t="shared" si="549"/>
        <v/>
      </c>
      <c r="P774" s="26" t="e">
        <f t="shared" si="550"/>
        <v>#N/A</v>
      </c>
      <c r="Q774" t="b">
        <f t="shared" si="582"/>
        <v>0</v>
      </c>
      <c r="R774" s="26" t="e">
        <f t="shared" si="583"/>
        <v>#N/A</v>
      </c>
      <c r="S774" s="44" t="e">
        <f t="shared" si="584"/>
        <v>#N/A</v>
      </c>
      <c r="AC774" t="str">
        <f t="shared" si="551"/>
        <v/>
      </c>
      <c r="AD774" t="str">
        <f t="shared" si="552"/>
        <v/>
      </c>
      <c r="AE774" s="4" t="str">
        <f t="shared" si="585"/>
        <v/>
      </c>
      <c r="AF774" s="4" t="e">
        <f t="shared" si="553"/>
        <v>#N/A</v>
      </c>
      <c r="AG774" s="4" t="e">
        <f t="shared" si="554"/>
        <v>#N/A</v>
      </c>
      <c r="AH774" s="4" t="e">
        <f t="shared" si="586"/>
        <v>#N/A</v>
      </c>
      <c r="AI774" t="str">
        <f t="shared" si="587"/>
        <v/>
      </c>
      <c r="AJ774" t="str">
        <f t="shared" si="588"/>
        <v/>
      </c>
      <c r="AK774" t="str">
        <f t="shared" si="589"/>
        <v/>
      </c>
      <c r="AM774" s="39"/>
      <c r="BB774" s="16" t="e">
        <f t="shared" si="555"/>
        <v>#N/A</v>
      </c>
      <c r="BC774" s="16" t="str">
        <f t="shared" si="556"/>
        <v/>
      </c>
      <c r="BD774" s="16" t="e">
        <f t="shared" si="557"/>
        <v>#N/A</v>
      </c>
      <c r="BE774" s="16" t="str">
        <f t="shared" si="558"/>
        <v/>
      </c>
      <c r="BF774" s="16" t="str">
        <f t="shared" si="559"/>
        <v/>
      </c>
      <c r="BG774" s="16" t="e">
        <f t="shared" si="560"/>
        <v>#N/A</v>
      </c>
      <c r="BH774" s="16" t="e">
        <f t="shared" si="561"/>
        <v>#N/A</v>
      </c>
      <c r="BI774" t="e">
        <f t="shared" si="562"/>
        <v>#N/A</v>
      </c>
      <c r="BJ774" t="e">
        <f t="shared" si="563"/>
        <v>#N/A</v>
      </c>
      <c r="BK774" s="4"/>
      <c r="BL774" s="28" t="str">
        <f t="shared" si="564"/>
        <v/>
      </c>
      <c r="BM774" s="28" t="str">
        <f t="shared" si="565"/>
        <v/>
      </c>
      <c r="BN774" t="str">
        <f t="shared" si="566"/>
        <v/>
      </c>
      <c r="BO774" s="4"/>
      <c r="BP774" s="4"/>
      <c r="BQ774" s="4"/>
      <c r="BR774" s="4"/>
      <c r="BS774" s="4"/>
      <c r="CC774" s="30" t="str">
        <f t="shared" si="567"/>
        <v/>
      </c>
      <c r="CD774" s="24" t="e">
        <f t="shared" si="572"/>
        <v>#N/A</v>
      </c>
      <c r="CE774" s="4" t="e">
        <f t="shared" si="573"/>
        <v>#N/A</v>
      </c>
      <c r="CF774" s="33" t="str">
        <f t="shared" si="568"/>
        <v/>
      </c>
      <c r="CG774" t="str">
        <f t="shared" si="569"/>
        <v/>
      </c>
      <c r="CH774" t="e">
        <f t="shared" si="570"/>
        <v>#N/A</v>
      </c>
      <c r="CI774" t="e">
        <f t="shared" si="571"/>
        <v>#N/A</v>
      </c>
      <c r="CJ774" s="4" t="str">
        <f t="shared" si="590"/>
        <v/>
      </c>
      <c r="CK774" s="33" t="e">
        <f t="shared" si="591"/>
        <v>#N/A</v>
      </c>
      <c r="CL774" s="4" t="e">
        <f t="shared" si="592"/>
        <v>#N/A</v>
      </c>
      <c r="CM774" s="24" t="str">
        <f t="shared" si="593"/>
        <v/>
      </c>
      <c r="CN774" s="4" t="str">
        <f t="shared" si="594"/>
        <v/>
      </c>
      <c r="CO774" s="4"/>
      <c r="CR774" s="33" t="str">
        <f t="shared" si="574"/>
        <v/>
      </c>
      <c r="CS774" s="4" t="str">
        <f t="shared" si="575"/>
        <v/>
      </c>
      <c r="CT774" t="str">
        <f t="shared" si="576"/>
        <v/>
      </c>
    </row>
    <row r="775" spans="2:98" x14ac:dyDescent="0.3">
      <c r="B775" s="31">
        <v>768</v>
      </c>
      <c r="C775" s="61"/>
      <c r="D775" s="60"/>
      <c r="E775" s="19" t="str">
        <f t="shared" si="577"/>
        <v/>
      </c>
      <c r="F775" s="20" t="e">
        <f t="shared" si="578"/>
        <v>#N/A</v>
      </c>
      <c r="G775" s="21" t="str">
        <f t="shared" si="579"/>
        <v/>
      </c>
      <c r="H775" s="43"/>
      <c r="I775" s="43"/>
      <c r="J775" s="23" t="str">
        <f t="shared" si="547"/>
        <v/>
      </c>
      <c r="K775" s="24" t="str">
        <f t="shared" si="580"/>
        <v/>
      </c>
      <c r="L775" s="24" t="e">
        <f t="shared" si="581"/>
        <v>#N/A</v>
      </c>
      <c r="N775" s="25" t="str">
        <f t="shared" si="548"/>
        <v/>
      </c>
      <c r="O775" s="23" t="str">
        <f t="shared" si="549"/>
        <v/>
      </c>
      <c r="P775" s="26" t="e">
        <f t="shared" si="550"/>
        <v>#N/A</v>
      </c>
      <c r="Q775" t="b">
        <f t="shared" si="582"/>
        <v>0</v>
      </c>
      <c r="R775" s="26" t="e">
        <f t="shared" si="583"/>
        <v>#N/A</v>
      </c>
      <c r="S775" s="44" t="e">
        <f t="shared" si="584"/>
        <v>#N/A</v>
      </c>
      <c r="AC775" t="str">
        <f t="shared" si="551"/>
        <v/>
      </c>
      <c r="AD775" t="str">
        <f t="shared" si="552"/>
        <v/>
      </c>
      <c r="AE775" s="4" t="str">
        <f t="shared" si="585"/>
        <v/>
      </c>
      <c r="AF775" s="4" t="e">
        <f t="shared" si="553"/>
        <v>#N/A</v>
      </c>
      <c r="AG775" s="4" t="e">
        <f t="shared" si="554"/>
        <v>#N/A</v>
      </c>
      <c r="AH775" s="4" t="e">
        <f t="shared" si="586"/>
        <v>#N/A</v>
      </c>
      <c r="AI775" t="str">
        <f t="shared" si="587"/>
        <v/>
      </c>
      <c r="AJ775" t="str">
        <f t="shared" si="588"/>
        <v/>
      </c>
      <c r="AK775" t="str">
        <f t="shared" si="589"/>
        <v/>
      </c>
      <c r="AM775" s="39"/>
      <c r="BB775" s="16" t="e">
        <f t="shared" si="555"/>
        <v>#N/A</v>
      </c>
      <c r="BC775" s="16" t="str">
        <f t="shared" si="556"/>
        <v/>
      </c>
      <c r="BD775" s="16" t="e">
        <f t="shared" si="557"/>
        <v>#N/A</v>
      </c>
      <c r="BE775" s="16" t="str">
        <f t="shared" si="558"/>
        <v/>
      </c>
      <c r="BF775" s="16" t="str">
        <f t="shared" si="559"/>
        <v/>
      </c>
      <c r="BG775" s="16" t="e">
        <f t="shared" si="560"/>
        <v>#N/A</v>
      </c>
      <c r="BH775" s="16" t="e">
        <f t="shared" si="561"/>
        <v>#N/A</v>
      </c>
      <c r="BI775" t="e">
        <f t="shared" si="562"/>
        <v>#N/A</v>
      </c>
      <c r="BJ775" t="e">
        <f t="shared" si="563"/>
        <v>#N/A</v>
      </c>
      <c r="BK775" s="4"/>
      <c r="BL775" s="28" t="str">
        <f t="shared" si="564"/>
        <v/>
      </c>
      <c r="BM775" s="28" t="str">
        <f t="shared" si="565"/>
        <v/>
      </c>
      <c r="BN775" t="str">
        <f t="shared" si="566"/>
        <v/>
      </c>
      <c r="BO775" s="4"/>
      <c r="BP775" s="4"/>
      <c r="BQ775" s="4"/>
      <c r="BR775" s="4"/>
      <c r="BS775" s="4"/>
      <c r="CC775" s="30" t="str">
        <f t="shared" si="567"/>
        <v/>
      </c>
      <c r="CD775" s="24" t="e">
        <f t="shared" si="572"/>
        <v>#N/A</v>
      </c>
      <c r="CE775" s="4" t="e">
        <f t="shared" si="573"/>
        <v>#N/A</v>
      </c>
      <c r="CF775" s="33" t="str">
        <f t="shared" si="568"/>
        <v/>
      </c>
      <c r="CG775" t="str">
        <f t="shared" si="569"/>
        <v/>
      </c>
      <c r="CH775" t="e">
        <f t="shared" si="570"/>
        <v>#N/A</v>
      </c>
      <c r="CI775" t="e">
        <f t="shared" si="571"/>
        <v>#N/A</v>
      </c>
      <c r="CJ775" s="4" t="str">
        <f t="shared" si="590"/>
        <v/>
      </c>
      <c r="CK775" s="33" t="e">
        <f t="shared" si="591"/>
        <v>#N/A</v>
      </c>
      <c r="CL775" s="4" t="e">
        <f t="shared" si="592"/>
        <v>#N/A</v>
      </c>
      <c r="CM775" s="24" t="str">
        <f t="shared" si="593"/>
        <v/>
      </c>
      <c r="CN775" s="4" t="str">
        <f t="shared" si="594"/>
        <v/>
      </c>
      <c r="CO775" s="4"/>
      <c r="CR775" s="33" t="str">
        <f t="shared" si="574"/>
        <v/>
      </c>
      <c r="CS775" s="4" t="str">
        <f t="shared" si="575"/>
        <v/>
      </c>
      <c r="CT775" t="str">
        <f t="shared" si="576"/>
        <v/>
      </c>
    </row>
    <row r="776" spans="2:98" x14ac:dyDescent="0.3">
      <c r="B776" s="31">
        <v>769</v>
      </c>
      <c r="C776" s="61"/>
      <c r="D776" s="60"/>
      <c r="E776" s="19" t="str">
        <f t="shared" si="577"/>
        <v/>
      </c>
      <c r="F776" s="20" t="e">
        <f t="shared" si="578"/>
        <v>#N/A</v>
      </c>
      <c r="G776" s="21" t="str">
        <f t="shared" si="579"/>
        <v/>
      </c>
      <c r="H776" s="43"/>
      <c r="I776" s="43"/>
      <c r="J776" s="23" t="str">
        <f t="shared" ref="J776:J839" si="595">IF(ISNUMBER(C776),$V$51+$V$50*C776,"")</f>
        <v/>
      </c>
      <c r="K776" s="24" t="str">
        <f t="shared" si="580"/>
        <v/>
      </c>
      <c r="L776" s="24" t="e">
        <f t="shared" si="581"/>
        <v>#N/A</v>
      </c>
      <c r="N776" s="25" t="str">
        <f t="shared" ref="N776:N839" si="596">IF(C776&gt;0,IF(B776&lt;$T$9,"",C776),"")</f>
        <v/>
      </c>
      <c r="O776" s="23" t="str">
        <f t="shared" ref="O776:O839" si="597">IF(C776&gt;0,IF(B776&lt;$T$9,"",D776),"")</f>
        <v/>
      </c>
      <c r="P776" s="26" t="e">
        <f t="shared" ref="P776:P839" si="598">IF(C776&gt;0,IF(B776&lt;$T$9,NA(),D776),NA())</f>
        <v>#N/A</v>
      </c>
      <c r="Q776" t="b">
        <f t="shared" si="582"/>
        <v>0</v>
      </c>
      <c r="R776" s="26" t="e">
        <f t="shared" si="583"/>
        <v>#N/A</v>
      </c>
      <c r="S776" s="44" t="e">
        <f t="shared" si="584"/>
        <v>#N/A</v>
      </c>
      <c r="AC776" t="str">
        <f t="shared" ref="AC776:AC839" si="599">IF(ISNUMBER(C776),IF(B776&gt;$AQ$8,D776-(VLOOKUP($AQ$8,B:D,3)),0),"")</f>
        <v/>
      </c>
      <c r="AD776" t="str">
        <f t="shared" ref="AD776:AD839" si="600">IF(ISNUMBER(C776),IF(B776&gt;$AQ$8,C776-(VLOOKUP($AQ$8,B:D,2)),0),"")</f>
        <v/>
      </c>
      <c r="AE776" s="4" t="str">
        <f t="shared" si="585"/>
        <v/>
      </c>
      <c r="AF776" s="4" t="e">
        <f t="shared" ref="AF776:AF839" si="601">IF(ISNUMBER(C776),IF(B776&gt;$AQ$8,D776-(VLOOKUP($AQ$8,B:D,3)),NA()),NA())</f>
        <v>#N/A</v>
      </c>
      <c r="AG776" s="4" t="e">
        <f t="shared" ref="AG776:AG839" si="602">IF(ISNUMBER(C776),IF(B776&gt;$AQ$8,C776-(VLOOKUP($AQ$8,B:D,2)),NA()),NA())</f>
        <v>#N/A</v>
      </c>
      <c r="AH776" s="4" t="e">
        <f t="shared" si="586"/>
        <v>#N/A</v>
      </c>
      <c r="AI776" t="str">
        <f t="shared" si="587"/>
        <v/>
      </c>
      <c r="AJ776" t="str">
        <f t="shared" si="588"/>
        <v/>
      </c>
      <c r="AK776" t="str">
        <f t="shared" si="589"/>
        <v/>
      </c>
      <c r="AM776" s="39"/>
      <c r="BB776" s="16" t="e">
        <f t="shared" ref="BB776:BB839" si="603">IF(ISNUMBER(C776),D776/BC776,NA())</f>
        <v>#N/A</v>
      </c>
      <c r="BC776" s="16" t="str">
        <f t="shared" ref="BC776:BC839" si="604">IF(ISNUMBER(C776),C776^0.5,"")</f>
        <v/>
      </c>
      <c r="BD776" s="16" t="e">
        <f t="shared" ref="BD776:BD839" si="605">IF(ISNUMBER(C776),BC776,NA())</f>
        <v>#N/A</v>
      </c>
      <c r="BE776" s="16" t="str">
        <f t="shared" ref="BE776:BE839" si="606">IF(ISNUMBER(C776),IF(B776&gt;$BK$8,(D776-(VLOOKUP($BK$8,B:D,3)))/BH776,""),"")</f>
        <v/>
      </c>
      <c r="BF776" s="16" t="str">
        <f t="shared" ref="BF776:BF839" si="607">IF(ISNUMBER(C776),IF(B776&gt;$BK$8,(C776-(VLOOKUP($BK$8,B:D,2)))^0.5,""),"")</f>
        <v/>
      </c>
      <c r="BG776" s="16" t="e">
        <f t="shared" ref="BG776:BG839" si="608">IF(ISNUMBER(C776),IF(B776&gt;$BK$8,(D776-(VLOOKUP($BK$8,B:D,3)))/BH776,NA()),NA())</f>
        <v>#N/A</v>
      </c>
      <c r="BH776" s="16" t="e">
        <f t="shared" ref="BH776:BH839" si="609">IF(ISNUMBER(C776),IF(B776&gt;$BK$8,(C776-(VLOOKUP($BK$8,B:D,2)))^0.5,NA()),NA())</f>
        <v>#N/A</v>
      </c>
      <c r="BI776" t="e">
        <f t="shared" ref="BI776:BI839" si="610">IF(ISNUMBER(C776),IF(B776&gt;$BK$8,D776-(VLOOKUP($BK$8,B:D,3)),NA()),NA())</f>
        <v>#N/A</v>
      </c>
      <c r="BJ776" t="e">
        <f t="shared" ref="BJ776:BJ839" si="611">IF(ISNUMBER(C776),IF(B776&gt;$BK$8,C776-(VLOOKUP($BK$8,B:D,2)),NA()),NA())</f>
        <v>#N/A</v>
      </c>
      <c r="BK776" s="4"/>
      <c r="BL776" s="28" t="str">
        <f t="shared" ref="BL776:BL839" si="612">IF(ISNUMBER(C776),IF($B776&gt;$BK$8,$BQ$8*BF776+$BP$8,""),"")</f>
        <v/>
      </c>
      <c r="BM776" s="28" t="str">
        <f t="shared" ref="BM776:BM839" si="613">IF(ISNUMBER(C776),IF($B776&gt;$BK$8,BG776^2,""),"")</f>
        <v/>
      </c>
      <c r="BN776" t="str">
        <f t="shared" ref="BN776:BN839" si="614">IF(ISNUMBER(C776),IF($B776&gt;$BK$8,(BE776-BL776)^2,""),"")</f>
        <v/>
      </c>
      <c r="BO776" s="4"/>
      <c r="BP776" s="4"/>
      <c r="BQ776" s="4"/>
      <c r="BR776" s="4"/>
      <c r="BS776" s="4"/>
      <c r="CC776" s="30" t="str">
        <f t="shared" ref="CC776:CC839" si="615">IF(ISNUMBER(C776),C776^0.5,"")</f>
        <v/>
      </c>
      <c r="CD776" s="24" t="e">
        <f t="shared" si="572"/>
        <v>#N/A</v>
      </c>
      <c r="CE776" s="4" t="e">
        <f t="shared" si="573"/>
        <v>#N/A</v>
      </c>
      <c r="CF776" s="33" t="str">
        <f t="shared" ref="CF776:CF839" si="616">IF(ISNUMBER(C776),IF(B776&gt;$CO$8,D776-(VLOOKUP($CO$8,B:D,3)),0),"")</f>
        <v/>
      </c>
      <c r="CG776" t="str">
        <f t="shared" ref="CG776:CG839" si="617">IF(ISNUMBER(C776),IF(B776&gt;$CO$8,C776-(VLOOKUP($CO$8,B:D,2)),0),"")</f>
        <v/>
      </c>
      <c r="CH776" t="e">
        <f t="shared" ref="CH776:CH839" si="618">IF(ISNUMBER(C776),IF(B776&gt;$CO$8,D776-(VLOOKUP($CO$8,B:D,3)),NA()),NA())</f>
        <v>#N/A</v>
      </c>
      <c r="CI776" t="e">
        <f t="shared" ref="CI776:CI839" si="619">IF(ISNUMBER(C776),IF(B776&gt;$CO$8,C776-(VLOOKUP($CO$8,B:D,2)),NA()),NA())</f>
        <v>#N/A</v>
      </c>
      <c r="CJ776" s="4" t="str">
        <f t="shared" si="590"/>
        <v/>
      </c>
      <c r="CK776" s="33" t="e">
        <f t="shared" si="591"/>
        <v>#N/A</v>
      </c>
      <c r="CL776" s="4" t="e">
        <f t="shared" si="592"/>
        <v>#N/A</v>
      </c>
      <c r="CM776" s="24" t="str">
        <f t="shared" si="593"/>
        <v/>
      </c>
      <c r="CN776" s="4" t="str">
        <f t="shared" si="594"/>
        <v/>
      </c>
      <c r="CO776" s="4"/>
      <c r="CR776" s="33" t="str">
        <f t="shared" si="574"/>
        <v/>
      </c>
      <c r="CS776" s="4" t="str">
        <f t="shared" si="575"/>
        <v/>
      </c>
      <c r="CT776" t="str">
        <f t="shared" si="576"/>
        <v/>
      </c>
    </row>
    <row r="777" spans="2:98" x14ac:dyDescent="0.3">
      <c r="B777" s="31">
        <v>770</v>
      </c>
      <c r="C777" s="61"/>
      <c r="D777" s="60"/>
      <c r="E777" s="19" t="str">
        <f t="shared" si="577"/>
        <v/>
      </c>
      <c r="F777" s="20" t="e">
        <f t="shared" si="578"/>
        <v>#N/A</v>
      </c>
      <c r="G777" s="21" t="str">
        <f t="shared" si="579"/>
        <v/>
      </c>
      <c r="H777" s="43"/>
      <c r="I777" s="43"/>
      <c r="J777" s="23" t="str">
        <f t="shared" si="595"/>
        <v/>
      </c>
      <c r="K777" s="24" t="str">
        <f t="shared" si="580"/>
        <v/>
      </c>
      <c r="L777" s="24" t="e">
        <f t="shared" si="581"/>
        <v>#N/A</v>
      </c>
      <c r="N777" s="25" t="str">
        <f t="shared" si="596"/>
        <v/>
      </c>
      <c r="O777" s="23" t="str">
        <f t="shared" si="597"/>
        <v/>
      </c>
      <c r="P777" s="26" t="e">
        <f t="shared" si="598"/>
        <v>#N/A</v>
      </c>
      <c r="Q777" t="b">
        <f t="shared" si="582"/>
        <v>0</v>
      </c>
      <c r="R777" s="26" t="e">
        <f t="shared" si="583"/>
        <v>#N/A</v>
      </c>
      <c r="S777" s="44" t="e">
        <f t="shared" si="584"/>
        <v>#N/A</v>
      </c>
      <c r="AC777" t="str">
        <f t="shared" si="599"/>
        <v/>
      </c>
      <c r="AD777" t="str">
        <f t="shared" si="600"/>
        <v/>
      </c>
      <c r="AE777" s="4" t="str">
        <f t="shared" si="585"/>
        <v/>
      </c>
      <c r="AF777" s="4" t="e">
        <f t="shared" si="601"/>
        <v>#N/A</v>
      </c>
      <c r="AG777" s="4" t="e">
        <f t="shared" si="602"/>
        <v>#N/A</v>
      </c>
      <c r="AH777" s="4" t="e">
        <f t="shared" si="586"/>
        <v>#N/A</v>
      </c>
      <c r="AI777" t="str">
        <f t="shared" si="587"/>
        <v/>
      </c>
      <c r="AJ777" t="str">
        <f t="shared" si="588"/>
        <v/>
      </c>
      <c r="AK777" t="str">
        <f t="shared" si="589"/>
        <v/>
      </c>
      <c r="AM777" s="39"/>
      <c r="BB777" s="16" t="e">
        <f t="shared" si="603"/>
        <v>#N/A</v>
      </c>
      <c r="BC777" s="16" t="str">
        <f t="shared" si="604"/>
        <v/>
      </c>
      <c r="BD777" s="16" t="e">
        <f t="shared" si="605"/>
        <v>#N/A</v>
      </c>
      <c r="BE777" s="16" t="str">
        <f t="shared" si="606"/>
        <v/>
      </c>
      <c r="BF777" s="16" t="str">
        <f t="shared" si="607"/>
        <v/>
      </c>
      <c r="BG777" s="16" t="e">
        <f t="shared" si="608"/>
        <v>#N/A</v>
      </c>
      <c r="BH777" s="16" t="e">
        <f t="shared" si="609"/>
        <v>#N/A</v>
      </c>
      <c r="BI777" t="e">
        <f t="shared" si="610"/>
        <v>#N/A</v>
      </c>
      <c r="BJ777" t="e">
        <f t="shared" si="611"/>
        <v>#N/A</v>
      </c>
      <c r="BK777" s="4"/>
      <c r="BL777" s="28" t="str">
        <f t="shared" si="612"/>
        <v/>
      </c>
      <c r="BM777" s="28" t="str">
        <f t="shared" si="613"/>
        <v/>
      </c>
      <c r="BN777" t="str">
        <f t="shared" si="614"/>
        <v/>
      </c>
      <c r="BO777" s="4"/>
      <c r="BP777" s="4"/>
      <c r="BQ777" s="4"/>
      <c r="BR777" s="4"/>
      <c r="BS777" s="4"/>
      <c r="CC777" s="30" t="str">
        <f t="shared" si="615"/>
        <v/>
      </c>
      <c r="CD777" s="24" t="e">
        <f t="shared" ref="CD777:CD840" si="620">IF(ISNUMBER(C777),(D777-D776)/(CC777-CC776),NA())</f>
        <v>#N/A</v>
      </c>
      <c r="CE777" s="4" t="e">
        <f t="shared" ref="CE777:CE840" si="621">IF(ISNUMBER(C777),SQRT(C776*C777)^0.5,NA())</f>
        <v>#N/A</v>
      </c>
      <c r="CF777" s="33" t="str">
        <f t="shared" si="616"/>
        <v/>
      </c>
      <c r="CG777" t="str">
        <f t="shared" si="617"/>
        <v/>
      </c>
      <c r="CH777" t="e">
        <f t="shared" si="618"/>
        <v>#N/A</v>
      </c>
      <c r="CI777" t="e">
        <f t="shared" si="619"/>
        <v>#N/A</v>
      </c>
      <c r="CJ777" s="4" t="str">
        <f t="shared" si="590"/>
        <v/>
      </c>
      <c r="CK777" s="33" t="e">
        <f t="shared" si="591"/>
        <v>#N/A</v>
      </c>
      <c r="CL777" s="4" t="e">
        <f t="shared" si="592"/>
        <v>#N/A</v>
      </c>
      <c r="CM777" s="24" t="str">
        <f t="shared" si="593"/>
        <v/>
      </c>
      <c r="CN777" s="4" t="str">
        <f t="shared" si="594"/>
        <v/>
      </c>
      <c r="CO777" s="4"/>
      <c r="CR777" s="33" t="str">
        <f t="shared" ref="CR777:CR840" si="622">IF(C777&gt;0,IF(B777&gt;$CO$8+1,$CP$8+2*$CQ$8*CN777,""),"")</f>
        <v/>
      </c>
      <c r="CS777" s="4" t="str">
        <f t="shared" ref="CS777:CS840" si="623">IF(C777&gt;0,IF(B777&gt;$CO$8+1,CM777^2,""),"")</f>
        <v/>
      </c>
      <c r="CT777" t="str">
        <f t="shared" ref="CT777:CT840" si="624">IF(ISNUMBER(C777),IF(B777&gt;$CO$8+1,(CM777-CR777)^2,""),"")</f>
        <v/>
      </c>
    </row>
    <row r="778" spans="2:98" x14ac:dyDescent="0.3">
      <c r="B778" s="31">
        <v>771</v>
      </c>
      <c r="C778" s="61"/>
      <c r="D778" s="60"/>
      <c r="E778" s="19" t="str">
        <f t="shared" si="577"/>
        <v/>
      </c>
      <c r="F778" s="20" t="e">
        <f t="shared" si="578"/>
        <v>#N/A</v>
      </c>
      <c r="G778" s="21" t="str">
        <f t="shared" si="579"/>
        <v/>
      </c>
      <c r="H778" s="43"/>
      <c r="I778" s="43"/>
      <c r="J778" s="23" t="str">
        <f t="shared" si="595"/>
        <v/>
      </c>
      <c r="K778" s="24" t="str">
        <f t="shared" si="580"/>
        <v/>
      </c>
      <c r="L778" s="24" t="e">
        <f t="shared" si="581"/>
        <v>#N/A</v>
      </c>
      <c r="N778" s="25" t="str">
        <f t="shared" si="596"/>
        <v/>
      </c>
      <c r="O778" s="23" t="str">
        <f t="shared" si="597"/>
        <v/>
      </c>
      <c r="P778" s="26" t="e">
        <f t="shared" si="598"/>
        <v>#N/A</v>
      </c>
      <c r="Q778" t="b">
        <f t="shared" si="582"/>
        <v>0</v>
      </c>
      <c r="R778" s="26" t="e">
        <f t="shared" si="583"/>
        <v>#N/A</v>
      </c>
      <c r="S778" s="44" t="e">
        <f t="shared" si="584"/>
        <v>#N/A</v>
      </c>
      <c r="AC778" t="str">
        <f t="shared" si="599"/>
        <v/>
      </c>
      <c r="AD778" t="str">
        <f t="shared" si="600"/>
        <v/>
      </c>
      <c r="AE778" s="4" t="str">
        <f t="shared" si="585"/>
        <v/>
      </c>
      <c r="AF778" s="4" t="e">
        <f t="shared" si="601"/>
        <v>#N/A</v>
      </c>
      <c r="AG778" s="4" t="e">
        <f t="shared" si="602"/>
        <v>#N/A</v>
      </c>
      <c r="AH778" s="4" t="e">
        <f t="shared" si="586"/>
        <v>#N/A</v>
      </c>
      <c r="AI778" t="str">
        <f t="shared" si="587"/>
        <v/>
      </c>
      <c r="AJ778" t="str">
        <f t="shared" si="588"/>
        <v/>
      </c>
      <c r="AK778" t="str">
        <f t="shared" si="589"/>
        <v/>
      </c>
      <c r="AM778" s="39"/>
      <c r="BB778" s="16" t="e">
        <f t="shared" si="603"/>
        <v>#N/A</v>
      </c>
      <c r="BC778" s="16" t="str">
        <f t="shared" si="604"/>
        <v/>
      </c>
      <c r="BD778" s="16" t="e">
        <f t="shared" si="605"/>
        <v>#N/A</v>
      </c>
      <c r="BE778" s="16" t="str">
        <f t="shared" si="606"/>
        <v/>
      </c>
      <c r="BF778" s="16" t="str">
        <f t="shared" si="607"/>
        <v/>
      </c>
      <c r="BG778" s="16" t="e">
        <f t="shared" si="608"/>
        <v>#N/A</v>
      </c>
      <c r="BH778" s="16" t="e">
        <f t="shared" si="609"/>
        <v>#N/A</v>
      </c>
      <c r="BI778" t="e">
        <f t="shared" si="610"/>
        <v>#N/A</v>
      </c>
      <c r="BJ778" t="e">
        <f t="shared" si="611"/>
        <v>#N/A</v>
      </c>
      <c r="BK778" s="4"/>
      <c r="BL778" s="28" t="str">
        <f t="shared" si="612"/>
        <v/>
      </c>
      <c r="BM778" s="28" t="str">
        <f t="shared" si="613"/>
        <v/>
      </c>
      <c r="BN778" t="str">
        <f t="shared" si="614"/>
        <v/>
      </c>
      <c r="BO778" s="4"/>
      <c r="BP778" s="4"/>
      <c r="BQ778" s="4"/>
      <c r="BR778" s="4"/>
      <c r="BS778" s="4"/>
      <c r="CC778" s="30" t="str">
        <f t="shared" si="615"/>
        <v/>
      </c>
      <c r="CD778" s="24" t="e">
        <f t="shared" si="620"/>
        <v>#N/A</v>
      </c>
      <c r="CE778" s="4" t="e">
        <f t="shared" si="621"/>
        <v>#N/A</v>
      </c>
      <c r="CF778" s="33" t="str">
        <f t="shared" si="616"/>
        <v/>
      </c>
      <c r="CG778" t="str">
        <f t="shared" si="617"/>
        <v/>
      </c>
      <c r="CH778" t="e">
        <f t="shared" si="618"/>
        <v>#N/A</v>
      </c>
      <c r="CI778" t="e">
        <f t="shared" si="619"/>
        <v>#N/A</v>
      </c>
      <c r="CJ778" s="4" t="str">
        <f t="shared" si="590"/>
        <v/>
      </c>
      <c r="CK778" s="33" t="e">
        <f t="shared" si="591"/>
        <v>#N/A</v>
      </c>
      <c r="CL778" s="4" t="e">
        <f t="shared" si="592"/>
        <v>#N/A</v>
      </c>
      <c r="CM778" s="24" t="str">
        <f t="shared" si="593"/>
        <v/>
      </c>
      <c r="CN778" s="4" t="str">
        <f t="shared" si="594"/>
        <v/>
      </c>
      <c r="CO778" s="4"/>
      <c r="CR778" s="33" t="str">
        <f t="shared" si="622"/>
        <v/>
      </c>
      <c r="CS778" s="4" t="str">
        <f t="shared" si="623"/>
        <v/>
      </c>
      <c r="CT778" t="str">
        <f t="shared" si="624"/>
        <v/>
      </c>
    </row>
    <row r="779" spans="2:98" x14ac:dyDescent="0.3">
      <c r="B779" s="31">
        <v>772</v>
      </c>
      <c r="C779" s="61"/>
      <c r="D779" s="60"/>
      <c r="E779" s="19" t="str">
        <f t="shared" si="577"/>
        <v/>
      </c>
      <c r="F779" s="20" t="e">
        <f t="shared" si="578"/>
        <v>#N/A</v>
      </c>
      <c r="G779" s="21" t="str">
        <f t="shared" si="579"/>
        <v/>
      </c>
      <c r="H779" s="43"/>
      <c r="I779" s="43"/>
      <c r="J779" s="23" t="str">
        <f t="shared" si="595"/>
        <v/>
      </c>
      <c r="K779" s="24" t="str">
        <f t="shared" si="580"/>
        <v/>
      </c>
      <c r="L779" s="24" t="e">
        <f t="shared" si="581"/>
        <v>#N/A</v>
      </c>
      <c r="N779" s="25" t="str">
        <f t="shared" si="596"/>
        <v/>
      </c>
      <c r="O779" s="23" t="str">
        <f t="shared" si="597"/>
        <v/>
      </c>
      <c r="P779" s="26" t="e">
        <f t="shared" si="598"/>
        <v>#N/A</v>
      </c>
      <c r="Q779" t="b">
        <f t="shared" si="582"/>
        <v>0</v>
      </c>
      <c r="R779" s="26" t="e">
        <f t="shared" si="583"/>
        <v>#N/A</v>
      </c>
      <c r="S779" s="44" t="e">
        <f t="shared" si="584"/>
        <v>#N/A</v>
      </c>
      <c r="AC779" t="str">
        <f t="shared" si="599"/>
        <v/>
      </c>
      <c r="AD779" t="str">
        <f t="shared" si="600"/>
        <v/>
      </c>
      <c r="AE779" s="4" t="str">
        <f t="shared" si="585"/>
        <v/>
      </c>
      <c r="AF779" s="4" t="e">
        <f t="shared" si="601"/>
        <v>#N/A</v>
      </c>
      <c r="AG779" s="4" t="e">
        <f t="shared" si="602"/>
        <v>#N/A</v>
      </c>
      <c r="AH779" s="4" t="e">
        <f t="shared" si="586"/>
        <v>#N/A</v>
      </c>
      <c r="AI779" t="str">
        <f t="shared" si="587"/>
        <v/>
      </c>
      <c r="AJ779" t="str">
        <f t="shared" si="588"/>
        <v/>
      </c>
      <c r="AK779" t="str">
        <f t="shared" si="589"/>
        <v/>
      </c>
      <c r="AM779" s="39"/>
      <c r="BB779" s="16" t="e">
        <f t="shared" si="603"/>
        <v>#N/A</v>
      </c>
      <c r="BC779" s="16" t="str">
        <f t="shared" si="604"/>
        <v/>
      </c>
      <c r="BD779" s="16" t="e">
        <f t="shared" si="605"/>
        <v>#N/A</v>
      </c>
      <c r="BE779" s="16" t="str">
        <f t="shared" si="606"/>
        <v/>
      </c>
      <c r="BF779" s="16" t="str">
        <f t="shared" si="607"/>
        <v/>
      </c>
      <c r="BG779" s="16" t="e">
        <f t="shared" si="608"/>
        <v>#N/A</v>
      </c>
      <c r="BH779" s="16" t="e">
        <f t="shared" si="609"/>
        <v>#N/A</v>
      </c>
      <c r="BI779" t="e">
        <f t="shared" si="610"/>
        <v>#N/A</v>
      </c>
      <c r="BJ779" t="e">
        <f t="shared" si="611"/>
        <v>#N/A</v>
      </c>
      <c r="BK779" s="4"/>
      <c r="BL779" s="28" t="str">
        <f t="shared" si="612"/>
        <v/>
      </c>
      <c r="BM779" s="28" t="str">
        <f t="shared" si="613"/>
        <v/>
      </c>
      <c r="BN779" t="str">
        <f t="shared" si="614"/>
        <v/>
      </c>
      <c r="BO779" s="4"/>
      <c r="BP779" s="4"/>
      <c r="BQ779" s="4"/>
      <c r="BR779" s="4"/>
      <c r="BS779" s="4"/>
      <c r="CC779" s="30" t="str">
        <f t="shared" si="615"/>
        <v/>
      </c>
      <c r="CD779" s="24" t="e">
        <f t="shared" si="620"/>
        <v>#N/A</v>
      </c>
      <c r="CE779" s="4" t="e">
        <f t="shared" si="621"/>
        <v>#N/A</v>
      </c>
      <c r="CF779" s="33" t="str">
        <f t="shared" si="616"/>
        <v/>
      </c>
      <c r="CG779" t="str">
        <f t="shared" si="617"/>
        <v/>
      </c>
      <c r="CH779" t="e">
        <f t="shared" si="618"/>
        <v>#N/A</v>
      </c>
      <c r="CI779" t="e">
        <f t="shared" si="619"/>
        <v>#N/A</v>
      </c>
      <c r="CJ779" s="4" t="str">
        <f t="shared" si="590"/>
        <v/>
      </c>
      <c r="CK779" s="33" t="e">
        <f t="shared" si="591"/>
        <v>#N/A</v>
      </c>
      <c r="CL779" s="4" t="e">
        <f t="shared" si="592"/>
        <v>#N/A</v>
      </c>
      <c r="CM779" s="24" t="str">
        <f t="shared" si="593"/>
        <v/>
      </c>
      <c r="CN779" s="4" t="str">
        <f t="shared" si="594"/>
        <v/>
      </c>
      <c r="CO779" s="4"/>
      <c r="CR779" s="33" t="str">
        <f t="shared" si="622"/>
        <v/>
      </c>
      <c r="CS779" s="4" t="str">
        <f t="shared" si="623"/>
        <v/>
      </c>
      <c r="CT779" t="str">
        <f t="shared" si="624"/>
        <v/>
      </c>
    </row>
    <row r="780" spans="2:98" x14ac:dyDescent="0.3">
      <c r="B780" s="31">
        <v>773</v>
      </c>
      <c r="C780" s="61"/>
      <c r="D780" s="60"/>
      <c r="E780" s="19" t="str">
        <f t="shared" si="577"/>
        <v/>
      </c>
      <c r="F780" s="20" t="e">
        <f t="shared" si="578"/>
        <v>#N/A</v>
      </c>
      <c r="G780" s="21" t="str">
        <f t="shared" si="579"/>
        <v/>
      </c>
      <c r="H780" s="43"/>
      <c r="I780" s="43"/>
      <c r="J780" s="23" t="str">
        <f t="shared" si="595"/>
        <v/>
      </c>
      <c r="K780" s="24" t="str">
        <f t="shared" si="580"/>
        <v/>
      </c>
      <c r="L780" s="24" t="e">
        <f t="shared" si="581"/>
        <v>#N/A</v>
      </c>
      <c r="N780" s="25" t="str">
        <f t="shared" si="596"/>
        <v/>
      </c>
      <c r="O780" s="23" t="str">
        <f t="shared" si="597"/>
        <v/>
      </c>
      <c r="P780" s="26" t="e">
        <f t="shared" si="598"/>
        <v>#N/A</v>
      </c>
      <c r="Q780" t="b">
        <f t="shared" si="582"/>
        <v>0</v>
      </c>
      <c r="R780" s="26" t="e">
        <f t="shared" si="583"/>
        <v>#N/A</v>
      </c>
      <c r="S780" s="44" t="e">
        <f t="shared" si="584"/>
        <v>#N/A</v>
      </c>
      <c r="AC780" t="str">
        <f t="shared" si="599"/>
        <v/>
      </c>
      <c r="AD780" t="str">
        <f t="shared" si="600"/>
        <v/>
      </c>
      <c r="AE780" s="4" t="str">
        <f t="shared" si="585"/>
        <v/>
      </c>
      <c r="AF780" s="4" t="e">
        <f t="shared" si="601"/>
        <v>#N/A</v>
      </c>
      <c r="AG780" s="4" t="e">
        <f t="shared" si="602"/>
        <v>#N/A</v>
      </c>
      <c r="AH780" s="4" t="e">
        <f t="shared" si="586"/>
        <v>#N/A</v>
      </c>
      <c r="AI780" t="str">
        <f t="shared" si="587"/>
        <v/>
      </c>
      <c r="AJ780" t="str">
        <f t="shared" si="588"/>
        <v/>
      </c>
      <c r="AK780" t="str">
        <f t="shared" si="589"/>
        <v/>
      </c>
      <c r="AM780" s="39"/>
      <c r="BB780" s="16" t="e">
        <f t="shared" si="603"/>
        <v>#N/A</v>
      </c>
      <c r="BC780" s="16" t="str">
        <f t="shared" si="604"/>
        <v/>
      </c>
      <c r="BD780" s="16" t="e">
        <f t="shared" si="605"/>
        <v>#N/A</v>
      </c>
      <c r="BE780" s="16" t="str">
        <f t="shared" si="606"/>
        <v/>
      </c>
      <c r="BF780" s="16" t="str">
        <f t="shared" si="607"/>
        <v/>
      </c>
      <c r="BG780" s="16" t="e">
        <f t="shared" si="608"/>
        <v>#N/A</v>
      </c>
      <c r="BH780" s="16" t="e">
        <f t="shared" si="609"/>
        <v>#N/A</v>
      </c>
      <c r="BI780" t="e">
        <f t="shared" si="610"/>
        <v>#N/A</v>
      </c>
      <c r="BJ780" t="e">
        <f t="shared" si="611"/>
        <v>#N/A</v>
      </c>
      <c r="BK780" s="4"/>
      <c r="BL780" s="28" t="str">
        <f t="shared" si="612"/>
        <v/>
      </c>
      <c r="BM780" s="28" t="str">
        <f t="shared" si="613"/>
        <v/>
      </c>
      <c r="BN780" t="str">
        <f t="shared" si="614"/>
        <v/>
      </c>
      <c r="BO780" s="4"/>
      <c r="BP780" s="4"/>
      <c r="BQ780" s="4"/>
      <c r="BR780" s="4"/>
      <c r="BS780" s="4"/>
      <c r="CC780" s="30" t="str">
        <f t="shared" si="615"/>
        <v/>
      </c>
      <c r="CD780" s="24" t="e">
        <f t="shared" si="620"/>
        <v>#N/A</v>
      </c>
      <c r="CE780" s="4" t="e">
        <f t="shared" si="621"/>
        <v>#N/A</v>
      </c>
      <c r="CF780" s="33" t="str">
        <f t="shared" si="616"/>
        <v/>
      </c>
      <c r="CG780" t="str">
        <f t="shared" si="617"/>
        <v/>
      </c>
      <c r="CH780" t="e">
        <f t="shared" si="618"/>
        <v>#N/A</v>
      </c>
      <c r="CI780" t="e">
        <f t="shared" si="619"/>
        <v>#N/A</v>
      </c>
      <c r="CJ780" s="4" t="str">
        <f t="shared" si="590"/>
        <v/>
      </c>
      <c r="CK780" s="33" t="e">
        <f t="shared" si="591"/>
        <v>#N/A</v>
      </c>
      <c r="CL780" s="4" t="e">
        <f t="shared" si="592"/>
        <v>#N/A</v>
      </c>
      <c r="CM780" s="24" t="str">
        <f t="shared" si="593"/>
        <v/>
      </c>
      <c r="CN780" s="4" t="str">
        <f t="shared" si="594"/>
        <v/>
      </c>
      <c r="CO780" s="4"/>
      <c r="CR780" s="33" t="str">
        <f t="shared" si="622"/>
        <v/>
      </c>
      <c r="CS780" s="4" t="str">
        <f t="shared" si="623"/>
        <v/>
      </c>
      <c r="CT780" t="str">
        <f t="shared" si="624"/>
        <v/>
      </c>
    </row>
    <row r="781" spans="2:98" x14ac:dyDescent="0.3">
      <c r="B781" s="31">
        <v>774</v>
      </c>
      <c r="C781" s="61"/>
      <c r="D781" s="60"/>
      <c r="E781" s="19" t="str">
        <f t="shared" si="577"/>
        <v/>
      </c>
      <c r="F781" s="20" t="e">
        <f t="shared" si="578"/>
        <v>#N/A</v>
      </c>
      <c r="G781" s="21" t="str">
        <f t="shared" si="579"/>
        <v/>
      </c>
      <c r="H781" s="43"/>
      <c r="I781" s="43"/>
      <c r="J781" s="23" t="str">
        <f t="shared" si="595"/>
        <v/>
      </c>
      <c r="K781" s="24" t="str">
        <f t="shared" si="580"/>
        <v/>
      </c>
      <c r="L781" s="24" t="e">
        <f t="shared" si="581"/>
        <v>#N/A</v>
      </c>
      <c r="N781" s="25" t="str">
        <f t="shared" si="596"/>
        <v/>
      </c>
      <c r="O781" s="23" t="str">
        <f t="shared" si="597"/>
        <v/>
      </c>
      <c r="P781" s="26" t="e">
        <f t="shared" si="598"/>
        <v>#N/A</v>
      </c>
      <c r="Q781" t="b">
        <f t="shared" si="582"/>
        <v>0</v>
      </c>
      <c r="R781" s="26" t="e">
        <f t="shared" si="583"/>
        <v>#N/A</v>
      </c>
      <c r="S781" s="44" t="e">
        <f t="shared" si="584"/>
        <v>#N/A</v>
      </c>
      <c r="AC781" t="str">
        <f t="shared" si="599"/>
        <v/>
      </c>
      <c r="AD781" t="str">
        <f t="shared" si="600"/>
        <v/>
      </c>
      <c r="AE781" s="4" t="str">
        <f t="shared" si="585"/>
        <v/>
      </c>
      <c r="AF781" s="4" t="e">
        <f t="shared" si="601"/>
        <v>#N/A</v>
      </c>
      <c r="AG781" s="4" t="e">
        <f t="shared" si="602"/>
        <v>#N/A</v>
      </c>
      <c r="AH781" s="4" t="e">
        <f t="shared" si="586"/>
        <v>#N/A</v>
      </c>
      <c r="AI781" t="str">
        <f t="shared" si="587"/>
        <v/>
      </c>
      <c r="AJ781" t="str">
        <f t="shared" si="588"/>
        <v/>
      </c>
      <c r="AK781" t="str">
        <f t="shared" si="589"/>
        <v/>
      </c>
      <c r="AM781" s="39"/>
      <c r="BB781" s="16" t="e">
        <f t="shared" si="603"/>
        <v>#N/A</v>
      </c>
      <c r="BC781" s="16" t="str">
        <f t="shared" si="604"/>
        <v/>
      </c>
      <c r="BD781" s="16" t="e">
        <f t="shared" si="605"/>
        <v>#N/A</v>
      </c>
      <c r="BE781" s="16" t="str">
        <f t="shared" si="606"/>
        <v/>
      </c>
      <c r="BF781" s="16" t="str">
        <f t="shared" si="607"/>
        <v/>
      </c>
      <c r="BG781" s="16" t="e">
        <f t="shared" si="608"/>
        <v>#N/A</v>
      </c>
      <c r="BH781" s="16" t="e">
        <f t="shared" si="609"/>
        <v>#N/A</v>
      </c>
      <c r="BI781" t="e">
        <f t="shared" si="610"/>
        <v>#N/A</v>
      </c>
      <c r="BJ781" t="e">
        <f t="shared" si="611"/>
        <v>#N/A</v>
      </c>
      <c r="BK781" s="4"/>
      <c r="BL781" s="28" t="str">
        <f t="shared" si="612"/>
        <v/>
      </c>
      <c r="BM781" s="28" t="str">
        <f t="shared" si="613"/>
        <v/>
      </c>
      <c r="BN781" t="str">
        <f t="shared" si="614"/>
        <v/>
      </c>
      <c r="BO781" s="4"/>
      <c r="BP781" s="4"/>
      <c r="BQ781" s="4"/>
      <c r="BR781" s="4"/>
      <c r="BS781" s="4"/>
      <c r="CC781" s="30" t="str">
        <f t="shared" si="615"/>
        <v/>
      </c>
      <c r="CD781" s="24" t="e">
        <f t="shared" si="620"/>
        <v>#N/A</v>
      </c>
      <c r="CE781" s="4" t="e">
        <f t="shared" si="621"/>
        <v>#N/A</v>
      </c>
      <c r="CF781" s="33" t="str">
        <f t="shared" si="616"/>
        <v/>
      </c>
      <c r="CG781" t="str">
        <f t="shared" si="617"/>
        <v/>
      </c>
      <c r="CH781" t="e">
        <f t="shared" si="618"/>
        <v>#N/A</v>
      </c>
      <c r="CI781" t="e">
        <f t="shared" si="619"/>
        <v>#N/A</v>
      </c>
      <c r="CJ781" s="4" t="str">
        <f t="shared" si="590"/>
        <v/>
      </c>
      <c r="CK781" s="33" t="e">
        <f t="shared" si="591"/>
        <v>#N/A</v>
      </c>
      <c r="CL781" s="4" t="e">
        <f t="shared" si="592"/>
        <v>#N/A</v>
      </c>
      <c r="CM781" s="24" t="str">
        <f t="shared" si="593"/>
        <v/>
      </c>
      <c r="CN781" s="4" t="str">
        <f t="shared" si="594"/>
        <v/>
      </c>
      <c r="CO781" s="4"/>
      <c r="CR781" s="33" t="str">
        <f t="shared" si="622"/>
        <v/>
      </c>
      <c r="CS781" s="4" t="str">
        <f t="shared" si="623"/>
        <v/>
      </c>
      <c r="CT781" t="str">
        <f t="shared" si="624"/>
        <v/>
      </c>
    </row>
    <row r="782" spans="2:98" x14ac:dyDescent="0.3">
      <c r="B782" s="31">
        <v>775</v>
      </c>
      <c r="C782" s="61"/>
      <c r="D782" s="60"/>
      <c r="E782" s="19" t="str">
        <f t="shared" si="577"/>
        <v/>
      </c>
      <c r="F782" s="20" t="e">
        <f t="shared" si="578"/>
        <v>#N/A</v>
      </c>
      <c r="G782" s="21" t="str">
        <f t="shared" si="579"/>
        <v/>
      </c>
      <c r="H782" s="43"/>
      <c r="I782" s="43"/>
      <c r="J782" s="23" t="str">
        <f t="shared" si="595"/>
        <v/>
      </c>
      <c r="K782" s="24" t="str">
        <f t="shared" si="580"/>
        <v/>
      </c>
      <c r="L782" s="24" t="e">
        <f t="shared" si="581"/>
        <v>#N/A</v>
      </c>
      <c r="N782" s="25" t="str">
        <f t="shared" si="596"/>
        <v/>
      </c>
      <c r="O782" s="23" t="str">
        <f t="shared" si="597"/>
        <v/>
      </c>
      <c r="P782" s="26" t="e">
        <f t="shared" si="598"/>
        <v>#N/A</v>
      </c>
      <c r="Q782" t="b">
        <f t="shared" si="582"/>
        <v>0</v>
      </c>
      <c r="R782" s="26" t="e">
        <f t="shared" si="583"/>
        <v>#N/A</v>
      </c>
      <c r="S782" s="44" t="e">
        <f t="shared" si="584"/>
        <v>#N/A</v>
      </c>
      <c r="AC782" t="str">
        <f t="shared" si="599"/>
        <v/>
      </c>
      <c r="AD782" t="str">
        <f t="shared" si="600"/>
        <v/>
      </c>
      <c r="AE782" s="4" t="str">
        <f t="shared" si="585"/>
        <v/>
      </c>
      <c r="AF782" s="4" t="e">
        <f t="shared" si="601"/>
        <v>#N/A</v>
      </c>
      <c r="AG782" s="4" t="e">
        <f t="shared" si="602"/>
        <v>#N/A</v>
      </c>
      <c r="AH782" s="4" t="e">
        <f t="shared" si="586"/>
        <v>#N/A</v>
      </c>
      <c r="AI782" t="str">
        <f t="shared" si="587"/>
        <v/>
      </c>
      <c r="AJ782" t="str">
        <f t="shared" si="588"/>
        <v/>
      </c>
      <c r="AK782" t="str">
        <f t="shared" si="589"/>
        <v/>
      </c>
      <c r="AM782" s="39"/>
      <c r="BB782" s="16" t="e">
        <f t="shared" si="603"/>
        <v>#N/A</v>
      </c>
      <c r="BC782" s="16" t="str">
        <f t="shared" si="604"/>
        <v/>
      </c>
      <c r="BD782" s="16" t="e">
        <f t="shared" si="605"/>
        <v>#N/A</v>
      </c>
      <c r="BE782" s="16" t="str">
        <f t="shared" si="606"/>
        <v/>
      </c>
      <c r="BF782" s="16" t="str">
        <f t="shared" si="607"/>
        <v/>
      </c>
      <c r="BG782" s="16" t="e">
        <f t="shared" si="608"/>
        <v>#N/A</v>
      </c>
      <c r="BH782" s="16" t="e">
        <f t="shared" si="609"/>
        <v>#N/A</v>
      </c>
      <c r="BI782" t="e">
        <f t="shared" si="610"/>
        <v>#N/A</v>
      </c>
      <c r="BJ782" t="e">
        <f t="shared" si="611"/>
        <v>#N/A</v>
      </c>
      <c r="BK782" s="4"/>
      <c r="BL782" s="28" t="str">
        <f t="shared" si="612"/>
        <v/>
      </c>
      <c r="BM782" s="28" t="str">
        <f t="shared" si="613"/>
        <v/>
      </c>
      <c r="BN782" t="str">
        <f t="shared" si="614"/>
        <v/>
      </c>
      <c r="BO782" s="4"/>
      <c r="BP782" s="4"/>
      <c r="BQ782" s="4"/>
      <c r="BR782" s="4"/>
      <c r="BS782" s="4"/>
      <c r="CC782" s="30" t="str">
        <f t="shared" si="615"/>
        <v/>
      </c>
      <c r="CD782" s="24" t="e">
        <f t="shared" si="620"/>
        <v>#N/A</v>
      </c>
      <c r="CE782" s="4" t="e">
        <f t="shared" si="621"/>
        <v>#N/A</v>
      </c>
      <c r="CF782" s="33" t="str">
        <f t="shared" si="616"/>
        <v/>
      </c>
      <c r="CG782" t="str">
        <f t="shared" si="617"/>
        <v/>
      </c>
      <c r="CH782" t="e">
        <f t="shared" si="618"/>
        <v>#N/A</v>
      </c>
      <c r="CI782" t="e">
        <f t="shared" si="619"/>
        <v>#N/A</v>
      </c>
      <c r="CJ782" s="4" t="str">
        <f t="shared" si="590"/>
        <v/>
      </c>
      <c r="CK782" s="33" t="e">
        <f t="shared" si="591"/>
        <v>#N/A</v>
      </c>
      <c r="CL782" s="4" t="e">
        <f t="shared" si="592"/>
        <v>#N/A</v>
      </c>
      <c r="CM782" s="24" t="str">
        <f t="shared" si="593"/>
        <v/>
      </c>
      <c r="CN782" s="4" t="str">
        <f t="shared" si="594"/>
        <v/>
      </c>
      <c r="CO782" s="4"/>
      <c r="CR782" s="33" t="str">
        <f t="shared" si="622"/>
        <v/>
      </c>
      <c r="CS782" s="4" t="str">
        <f t="shared" si="623"/>
        <v/>
      </c>
      <c r="CT782" t="str">
        <f t="shared" si="624"/>
        <v/>
      </c>
    </row>
    <row r="783" spans="2:98" x14ac:dyDescent="0.3">
      <c r="B783" s="31">
        <v>776</v>
      </c>
      <c r="C783" s="61"/>
      <c r="D783" s="60"/>
      <c r="E783" s="19" t="str">
        <f t="shared" si="577"/>
        <v/>
      </c>
      <c r="F783" s="20" t="e">
        <f t="shared" si="578"/>
        <v>#N/A</v>
      </c>
      <c r="G783" s="21" t="str">
        <f t="shared" si="579"/>
        <v/>
      </c>
      <c r="H783" s="43"/>
      <c r="I783" s="43"/>
      <c r="J783" s="23" t="str">
        <f t="shared" si="595"/>
        <v/>
      </c>
      <c r="K783" s="24" t="str">
        <f t="shared" si="580"/>
        <v/>
      </c>
      <c r="L783" s="24" t="e">
        <f t="shared" si="581"/>
        <v>#N/A</v>
      </c>
      <c r="N783" s="25" t="str">
        <f t="shared" si="596"/>
        <v/>
      </c>
      <c r="O783" s="23" t="str">
        <f t="shared" si="597"/>
        <v/>
      </c>
      <c r="P783" s="26" t="e">
        <f t="shared" si="598"/>
        <v>#N/A</v>
      </c>
      <c r="Q783" t="b">
        <f t="shared" si="582"/>
        <v>0</v>
      </c>
      <c r="R783" s="26" t="e">
        <f t="shared" si="583"/>
        <v>#N/A</v>
      </c>
      <c r="S783" s="44" t="e">
        <f t="shared" si="584"/>
        <v>#N/A</v>
      </c>
      <c r="AC783" t="str">
        <f t="shared" si="599"/>
        <v/>
      </c>
      <c r="AD783" t="str">
        <f t="shared" si="600"/>
        <v/>
      </c>
      <c r="AE783" s="4" t="str">
        <f t="shared" si="585"/>
        <v/>
      </c>
      <c r="AF783" s="4" t="e">
        <f t="shared" si="601"/>
        <v>#N/A</v>
      </c>
      <c r="AG783" s="4" t="e">
        <f t="shared" si="602"/>
        <v>#N/A</v>
      </c>
      <c r="AH783" s="4" t="e">
        <f t="shared" si="586"/>
        <v>#N/A</v>
      </c>
      <c r="AI783" t="str">
        <f t="shared" si="587"/>
        <v/>
      </c>
      <c r="AJ783" t="str">
        <f t="shared" si="588"/>
        <v/>
      </c>
      <c r="AK783" t="str">
        <f t="shared" si="589"/>
        <v/>
      </c>
      <c r="AM783" s="39"/>
      <c r="BB783" s="16" t="e">
        <f t="shared" si="603"/>
        <v>#N/A</v>
      </c>
      <c r="BC783" s="16" t="str">
        <f t="shared" si="604"/>
        <v/>
      </c>
      <c r="BD783" s="16" t="e">
        <f t="shared" si="605"/>
        <v>#N/A</v>
      </c>
      <c r="BE783" s="16" t="str">
        <f t="shared" si="606"/>
        <v/>
      </c>
      <c r="BF783" s="16" t="str">
        <f t="shared" si="607"/>
        <v/>
      </c>
      <c r="BG783" s="16" t="e">
        <f t="shared" si="608"/>
        <v>#N/A</v>
      </c>
      <c r="BH783" s="16" t="e">
        <f t="shared" si="609"/>
        <v>#N/A</v>
      </c>
      <c r="BI783" t="e">
        <f t="shared" si="610"/>
        <v>#N/A</v>
      </c>
      <c r="BJ783" t="e">
        <f t="shared" si="611"/>
        <v>#N/A</v>
      </c>
      <c r="BK783" s="4"/>
      <c r="BL783" s="28" t="str">
        <f t="shared" si="612"/>
        <v/>
      </c>
      <c r="BM783" s="28" t="str">
        <f t="shared" si="613"/>
        <v/>
      </c>
      <c r="BN783" t="str">
        <f t="shared" si="614"/>
        <v/>
      </c>
      <c r="BO783" s="4"/>
      <c r="BP783" s="4"/>
      <c r="BQ783" s="4"/>
      <c r="BR783" s="4"/>
      <c r="BS783" s="4"/>
      <c r="CC783" s="30" t="str">
        <f t="shared" si="615"/>
        <v/>
      </c>
      <c r="CD783" s="24" t="e">
        <f t="shared" si="620"/>
        <v>#N/A</v>
      </c>
      <c r="CE783" s="4" t="e">
        <f t="shared" si="621"/>
        <v>#N/A</v>
      </c>
      <c r="CF783" s="33" t="str">
        <f t="shared" si="616"/>
        <v/>
      </c>
      <c r="CG783" t="str">
        <f t="shared" si="617"/>
        <v/>
      </c>
      <c r="CH783" t="e">
        <f t="shared" si="618"/>
        <v>#N/A</v>
      </c>
      <c r="CI783" t="e">
        <f t="shared" si="619"/>
        <v>#N/A</v>
      </c>
      <c r="CJ783" s="4" t="str">
        <f t="shared" si="590"/>
        <v/>
      </c>
      <c r="CK783" s="33" t="e">
        <f t="shared" si="591"/>
        <v>#N/A</v>
      </c>
      <c r="CL783" s="4" t="e">
        <f t="shared" si="592"/>
        <v>#N/A</v>
      </c>
      <c r="CM783" s="24" t="str">
        <f t="shared" si="593"/>
        <v/>
      </c>
      <c r="CN783" s="4" t="str">
        <f t="shared" si="594"/>
        <v/>
      </c>
      <c r="CO783" s="4"/>
      <c r="CR783" s="33" t="str">
        <f t="shared" si="622"/>
        <v/>
      </c>
      <c r="CS783" s="4" t="str">
        <f t="shared" si="623"/>
        <v/>
      </c>
      <c r="CT783" t="str">
        <f t="shared" si="624"/>
        <v/>
      </c>
    </row>
    <row r="784" spans="2:98" x14ac:dyDescent="0.3">
      <c r="B784" s="31">
        <v>777</v>
      </c>
      <c r="C784" s="61"/>
      <c r="D784" s="60"/>
      <c r="E784" s="19" t="str">
        <f t="shared" si="577"/>
        <v/>
      </c>
      <c r="F784" s="20" t="e">
        <f t="shared" si="578"/>
        <v>#N/A</v>
      </c>
      <c r="G784" s="21" t="str">
        <f t="shared" si="579"/>
        <v/>
      </c>
      <c r="H784" s="43"/>
      <c r="I784" s="43"/>
      <c r="J784" s="23" t="str">
        <f t="shared" si="595"/>
        <v/>
      </c>
      <c r="K784" s="24" t="str">
        <f t="shared" si="580"/>
        <v/>
      </c>
      <c r="L784" s="24" t="e">
        <f t="shared" si="581"/>
        <v>#N/A</v>
      </c>
      <c r="N784" s="25" t="str">
        <f t="shared" si="596"/>
        <v/>
      </c>
      <c r="O784" s="23" t="str">
        <f t="shared" si="597"/>
        <v/>
      </c>
      <c r="P784" s="26" t="e">
        <f t="shared" si="598"/>
        <v>#N/A</v>
      </c>
      <c r="Q784" t="b">
        <f t="shared" si="582"/>
        <v>0</v>
      </c>
      <c r="R784" s="26" t="e">
        <f t="shared" si="583"/>
        <v>#N/A</v>
      </c>
      <c r="S784" s="44" t="e">
        <f t="shared" si="584"/>
        <v>#N/A</v>
      </c>
      <c r="AC784" t="str">
        <f t="shared" si="599"/>
        <v/>
      </c>
      <c r="AD784" t="str">
        <f t="shared" si="600"/>
        <v/>
      </c>
      <c r="AE784" s="4" t="str">
        <f t="shared" si="585"/>
        <v/>
      </c>
      <c r="AF784" s="4" t="e">
        <f t="shared" si="601"/>
        <v>#N/A</v>
      </c>
      <c r="AG784" s="4" t="e">
        <f t="shared" si="602"/>
        <v>#N/A</v>
      </c>
      <c r="AH784" s="4" t="e">
        <f t="shared" si="586"/>
        <v>#N/A</v>
      </c>
      <c r="AI784" t="str">
        <f t="shared" si="587"/>
        <v/>
      </c>
      <c r="AJ784" t="str">
        <f t="shared" si="588"/>
        <v/>
      </c>
      <c r="AK784" t="str">
        <f t="shared" si="589"/>
        <v/>
      </c>
      <c r="AM784" s="39"/>
      <c r="BB784" s="16" t="e">
        <f t="shared" si="603"/>
        <v>#N/A</v>
      </c>
      <c r="BC784" s="16" t="str">
        <f t="shared" si="604"/>
        <v/>
      </c>
      <c r="BD784" s="16" t="e">
        <f t="shared" si="605"/>
        <v>#N/A</v>
      </c>
      <c r="BE784" s="16" t="str">
        <f t="shared" si="606"/>
        <v/>
      </c>
      <c r="BF784" s="16" t="str">
        <f t="shared" si="607"/>
        <v/>
      </c>
      <c r="BG784" s="16" t="e">
        <f t="shared" si="608"/>
        <v>#N/A</v>
      </c>
      <c r="BH784" s="16" t="e">
        <f t="shared" si="609"/>
        <v>#N/A</v>
      </c>
      <c r="BI784" t="e">
        <f t="shared" si="610"/>
        <v>#N/A</v>
      </c>
      <c r="BJ784" t="e">
        <f t="shared" si="611"/>
        <v>#N/A</v>
      </c>
      <c r="BK784" s="4"/>
      <c r="BL784" s="28" t="str">
        <f t="shared" si="612"/>
        <v/>
      </c>
      <c r="BM784" s="28" t="str">
        <f t="shared" si="613"/>
        <v/>
      </c>
      <c r="BN784" t="str">
        <f t="shared" si="614"/>
        <v/>
      </c>
      <c r="BO784" s="4"/>
      <c r="BP784" s="4"/>
      <c r="BQ784" s="4"/>
      <c r="BR784" s="4"/>
      <c r="BS784" s="4"/>
      <c r="CC784" s="30" t="str">
        <f t="shared" si="615"/>
        <v/>
      </c>
      <c r="CD784" s="24" t="e">
        <f t="shared" si="620"/>
        <v>#N/A</v>
      </c>
      <c r="CE784" s="4" t="e">
        <f t="shared" si="621"/>
        <v>#N/A</v>
      </c>
      <c r="CF784" s="33" t="str">
        <f t="shared" si="616"/>
        <v/>
      </c>
      <c r="CG784" t="str">
        <f t="shared" si="617"/>
        <v/>
      </c>
      <c r="CH784" t="e">
        <f t="shared" si="618"/>
        <v>#N/A</v>
      </c>
      <c r="CI784" t="e">
        <f t="shared" si="619"/>
        <v>#N/A</v>
      </c>
      <c r="CJ784" s="4" t="str">
        <f t="shared" si="590"/>
        <v/>
      </c>
      <c r="CK784" s="33" t="e">
        <f t="shared" si="591"/>
        <v>#N/A</v>
      </c>
      <c r="CL784" s="4" t="e">
        <f t="shared" si="592"/>
        <v>#N/A</v>
      </c>
      <c r="CM784" s="24" t="str">
        <f t="shared" si="593"/>
        <v/>
      </c>
      <c r="CN784" s="4" t="str">
        <f t="shared" si="594"/>
        <v/>
      </c>
      <c r="CO784" s="4"/>
      <c r="CR784" s="33" t="str">
        <f t="shared" si="622"/>
        <v/>
      </c>
      <c r="CS784" s="4" t="str">
        <f t="shared" si="623"/>
        <v/>
      </c>
      <c r="CT784" t="str">
        <f t="shared" si="624"/>
        <v/>
      </c>
    </row>
    <row r="785" spans="2:98" x14ac:dyDescent="0.3">
      <c r="B785" s="31">
        <v>778</v>
      </c>
      <c r="C785" s="61"/>
      <c r="D785" s="60"/>
      <c r="E785" s="19" t="str">
        <f t="shared" si="577"/>
        <v/>
      </c>
      <c r="F785" s="20" t="e">
        <f t="shared" si="578"/>
        <v>#N/A</v>
      </c>
      <c r="G785" s="21" t="str">
        <f t="shared" si="579"/>
        <v/>
      </c>
      <c r="H785" s="43"/>
      <c r="I785" s="43"/>
      <c r="J785" s="23" t="str">
        <f t="shared" si="595"/>
        <v/>
      </c>
      <c r="K785" s="24" t="str">
        <f t="shared" si="580"/>
        <v/>
      </c>
      <c r="L785" s="24" t="e">
        <f t="shared" si="581"/>
        <v>#N/A</v>
      </c>
      <c r="N785" s="25" t="str">
        <f t="shared" si="596"/>
        <v/>
      </c>
      <c r="O785" s="23" t="str">
        <f t="shared" si="597"/>
        <v/>
      </c>
      <c r="P785" s="26" t="e">
        <f t="shared" si="598"/>
        <v>#N/A</v>
      </c>
      <c r="Q785" t="b">
        <f t="shared" si="582"/>
        <v>0</v>
      </c>
      <c r="R785" s="26" t="e">
        <f t="shared" si="583"/>
        <v>#N/A</v>
      </c>
      <c r="S785" s="44" t="e">
        <f t="shared" si="584"/>
        <v>#N/A</v>
      </c>
      <c r="AC785" t="str">
        <f t="shared" si="599"/>
        <v/>
      </c>
      <c r="AD785" t="str">
        <f t="shared" si="600"/>
        <v/>
      </c>
      <c r="AE785" s="4" t="str">
        <f t="shared" si="585"/>
        <v/>
      </c>
      <c r="AF785" s="4" t="e">
        <f t="shared" si="601"/>
        <v>#N/A</v>
      </c>
      <c r="AG785" s="4" t="e">
        <f t="shared" si="602"/>
        <v>#N/A</v>
      </c>
      <c r="AH785" s="4" t="e">
        <f t="shared" si="586"/>
        <v>#N/A</v>
      </c>
      <c r="AI785" t="str">
        <f t="shared" si="587"/>
        <v/>
      </c>
      <c r="AJ785" t="str">
        <f t="shared" si="588"/>
        <v/>
      </c>
      <c r="AK785" t="str">
        <f t="shared" si="589"/>
        <v/>
      </c>
      <c r="AM785" s="39"/>
      <c r="BB785" s="16" t="e">
        <f t="shared" si="603"/>
        <v>#N/A</v>
      </c>
      <c r="BC785" s="16" t="str">
        <f t="shared" si="604"/>
        <v/>
      </c>
      <c r="BD785" s="16" t="e">
        <f t="shared" si="605"/>
        <v>#N/A</v>
      </c>
      <c r="BE785" s="16" t="str">
        <f t="shared" si="606"/>
        <v/>
      </c>
      <c r="BF785" s="16" t="str">
        <f t="shared" si="607"/>
        <v/>
      </c>
      <c r="BG785" s="16" t="e">
        <f t="shared" si="608"/>
        <v>#N/A</v>
      </c>
      <c r="BH785" s="16" t="e">
        <f t="shared" si="609"/>
        <v>#N/A</v>
      </c>
      <c r="BI785" t="e">
        <f t="shared" si="610"/>
        <v>#N/A</v>
      </c>
      <c r="BJ785" t="e">
        <f t="shared" si="611"/>
        <v>#N/A</v>
      </c>
      <c r="BK785" s="4"/>
      <c r="BL785" s="28" t="str">
        <f t="shared" si="612"/>
        <v/>
      </c>
      <c r="BM785" s="28" t="str">
        <f t="shared" si="613"/>
        <v/>
      </c>
      <c r="BN785" t="str">
        <f t="shared" si="614"/>
        <v/>
      </c>
      <c r="BO785" s="4"/>
      <c r="BP785" s="4"/>
      <c r="BQ785" s="4"/>
      <c r="BR785" s="4"/>
      <c r="BS785" s="4"/>
      <c r="CC785" s="30" t="str">
        <f t="shared" si="615"/>
        <v/>
      </c>
      <c r="CD785" s="24" t="e">
        <f t="shared" si="620"/>
        <v>#N/A</v>
      </c>
      <c r="CE785" s="4" t="e">
        <f t="shared" si="621"/>
        <v>#N/A</v>
      </c>
      <c r="CF785" s="33" t="str">
        <f t="shared" si="616"/>
        <v/>
      </c>
      <c r="CG785" t="str">
        <f t="shared" si="617"/>
        <v/>
      </c>
      <c r="CH785" t="e">
        <f t="shared" si="618"/>
        <v>#N/A</v>
      </c>
      <c r="CI785" t="e">
        <f t="shared" si="619"/>
        <v>#N/A</v>
      </c>
      <c r="CJ785" s="4" t="str">
        <f t="shared" si="590"/>
        <v/>
      </c>
      <c r="CK785" s="33" t="e">
        <f t="shared" si="591"/>
        <v>#N/A</v>
      </c>
      <c r="CL785" s="4" t="e">
        <f t="shared" si="592"/>
        <v>#N/A</v>
      </c>
      <c r="CM785" s="24" t="str">
        <f t="shared" si="593"/>
        <v/>
      </c>
      <c r="CN785" s="4" t="str">
        <f t="shared" si="594"/>
        <v/>
      </c>
      <c r="CO785" s="4"/>
      <c r="CR785" s="33" t="str">
        <f t="shared" si="622"/>
        <v/>
      </c>
      <c r="CS785" s="4" t="str">
        <f t="shared" si="623"/>
        <v/>
      </c>
      <c r="CT785" t="str">
        <f t="shared" si="624"/>
        <v/>
      </c>
    </row>
    <row r="786" spans="2:98" x14ac:dyDescent="0.3">
      <c r="B786" s="31">
        <v>779</v>
      </c>
      <c r="C786" s="61"/>
      <c r="D786" s="60"/>
      <c r="E786" s="19" t="str">
        <f t="shared" si="577"/>
        <v/>
      </c>
      <c r="F786" s="20" t="e">
        <f t="shared" si="578"/>
        <v>#N/A</v>
      </c>
      <c r="G786" s="21" t="str">
        <f t="shared" si="579"/>
        <v/>
      </c>
      <c r="H786" s="43"/>
      <c r="I786" s="43"/>
      <c r="J786" s="23" t="str">
        <f t="shared" si="595"/>
        <v/>
      </c>
      <c r="K786" s="24" t="str">
        <f t="shared" si="580"/>
        <v/>
      </c>
      <c r="L786" s="24" t="e">
        <f t="shared" si="581"/>
        <v>#N/A</v>
      </c>
      <c r="N786" s="25" t="str">
        <f t="shared" si="596"/>
        <v/>
      </c>
      <c r="O786" s="23" t="str">
        <f t="shared" si="597"/>
        <v/>
      </c>
      <c r="P786" s="26" t="e">
        <f t="shared" si="598"/>
        <v>#N/A</v>
      </c>
      <c r="Q786" t="b">
        <f t="shared" si="582"/>
        <v>0</v>
      </c>
      <c r="R786" s="26" t="e">
        <f t="shared" si="583"/>
        <v>#N/A</v>
      </c>
      <c r="S786" s="44" t="e">
        <f t="shared" si="584"/>
        <v>#N/A</v>
      </c>
      <c r="AC786" t="str">
        <f t="shared" si="599"/>
        <v/>
      </c>
      <c r="AD786" t="str">
        <f t="shared" si="600"/>
        <v/>
      </c>
      <c r="AE786" s="4" t="str">
        <f t="shared" si="585"/>
        <v/>
      </c>
      <c r="AF786" s="4" t="e">
        <f t="shared" si="601"/>
        <v>#N/A</v>
      </c>
      <c r="AG786" s="4" t="e">
        <f t="shared" si="602"/>
        <v>#N/A</v>
      </c>
      <c r="AH786" s="4" t="e">
        <f t="shared" si="586"/>
        <v>#N/A</v>
      </c>
      <c r="AI786" t="str">
        <f t="shared" si="587"/>
        <v/>
      </c>
      <c r="AJ786" t="str">
        <f t="shared" si="588"/>
        <v/>
      </c>
      <c r="AK786" t="str">
        <f t="shared" si="589"/>
        <v/>
      </c>
      <c r="AM786" s="39"/>
      <c r="BB786" s="16" t="e">
        <f t="shared" si="603"/>
        <v>#N/A</v>
      </c>
      <c r="BC786" s="16" t="str">
        <f t="shared" si="604"/>
        <v/>
      </c>
      <c r="BD786" s="16" t="e">
        <f t="shared" si="605"/>
        <v>#N/A</v>
      </c>
      <c r="BE786" s="16" t="str">
        <f t="shared" si="606"/>
        <v/>
      </c>
      <c r="BF786" s="16" t="str">
        <f t="shared" si="607"/>
        <v/>
      </c>
      <c r="BG786" s="16" t="e">
        <f t="shared" si="608"/>
        <v>#N/A</v>
      </c>
      <c r="BH786" s="16" t="e">
        <f t="shared" si="609"/>
        <v>#N/A</v>
      </c>
      <c r="BI786" t="e">
        <f t="shared" si="610"/>
        <v>#N/A</v>
      </c>
      <c r="BJ786" t="e">
        <f t="shared" si="611"/>
        <v>#N/A</v>
      </c>
      <c r="BK786" s="4"/>
      <c r="BL786" s="28" t="str">
        <f t="shared" si="612"/>
        <v/>
      </c>
      <c r="BM786" s="28" t="str">
        <f t="shared" si="613"/>
        <v/>
      </c>
      <c r="BN786" t="str">
        <f t="shared" si="614"/>
        <v/>
      </c>
      <c r="BO786" s="4"/>
      <c r="BP786" s="4"/>
      <c r="BQ786" s="4"/>
      <c r="BR786" s="4"/>
      <c r="BS786" s="4"/>
      <c r="CC786" s="30" t="str">
        <f t="shared" si="615"/>
        <v/>
      </c>
      <c r="CD786" s="24" t="e">
        <f t="shared" si="620"/>
        <v>#N/A</v>
      </c>
      <c r="CE786" s="4" t="e">
        <f t="shared" si="621"/>
        <v>#N/A</v>
      </c>
      <c r="CF786" s="33" t="str">
        <f t="shared" si="616"/>
        <v/>
      </c>
      <c r="CG786" t="str">
        <f t="shared" si="617"/>
        <v/>
      </c>
      <c r="CH786" t="e">
        <f t="shared" si="618"/>
        <v>#N/A</v>
      </c>
      <c r="CI786" t="e">
        <f t="shared" si="619"/>
        <v>#N/A</v>
      </c>
      <c r="CJ786" s="4" t="str">
        <f t="shared" si="590"/>
        <v/>
      </c>
      <c r="CK786" s="33" t="e">
        <f t="shared" si="591"/>
        <v>#N/A</v>
      </c>
      <c r="CL786" s="4" t="e">
        <f t="shared" si="592"/>
        <v>#N/A</v>
      </c>
      <c r="CM786" s="24" t="str">
        <f t="shared" si="593"/>
        <v/>
      </c>
      <c r="CN786" s="4" t="str">
        <f t="shared" si="594"/>
        <v/>
      </c>
      <c r="CO786" s="4"/>
      <c r="CR786" s="33" t="str">
        <f t="shared" si="622"/>
        <v/>
      </c>
      <c r="CS786" s="4" t="str">
        <f t="shared" si="623"/>
        <v/>
      </c>
      <c r="CT786" t="str">
        <f t="shared" si="624"/>
        <v/>
      </c>
    </row>
    <row r="787" spans="2:98" x14ac:dyDescent="0.3">
      <c r="B787" s="31">
        <v>780</v>
      </c>
      <c r="C787" s="61"/>
      <c r="D787" s="60"/>
      <c r="E787" s="19" t="str">
        <f t="shared" si="577"/>
        <v/>
      </c>
      <c r="F787" s="20" t="e">
        <f t="shared" si="578"/>
        <v>#N/A</v>
      </c>
      <c r="G787" s="21" t="str">
        <f t="shared" si="579"/>
        <v/>
      </c>
      <c r="H787" s="43"/>
      <c r="I787" s="43"/>
      <c r="J787" s="23" t="str">
        <f t="shared" si="595"/>
        <v/>
      </c>
      <c r="K787" s="24" t="str">
        <f t="shared" si="580"/>
        <v/>
      </c>
      <c r="L787" s="24" t="e">
        <f t="shared" si="581"/>
        <v>#N/A</v>
      </c>
      <c r="N787" s="25" t="str">
        <f t="shared" si="596"/>
        <v/>
      </c>
      <c r="O787" s="23" t="str">
        <f t="shared" si="597"/>
        <v/>
      </c>
      <c r="P787" s="26" t="e">
        <f t="shared" si="598"/>
        <v>#N/A</v>
      </c>
      <c r="Q787" t="b">
        <f t="shared" si="582"/>
        <v>0</v>
      </c>
      <c r="R787" s="26" t="e">
        <f t="shared" si="583"/>
        <v>#N/A</v>
      </c>
      <c r="S787" s="44" t="e">
        <f t="shared" si="584"/>
        <v>#N/A</v>
      </c>
      <c r="AC787" t="str">
        <f t="shared" si="599"/>
        <v/>
      </c>
      <c r="AD787" t="str">
        <f t="shared" si="600"/>
        <v/>
      </c>
      <c r="AE787" s="4" t="str">
        <f t="shared" si="585"/>
        <v/>
      </c>
      <c r="AF787" s="4" t="e">
        <f t="shared" si="601"/>
        <v>#N/A</v>
      </c>
      <c r="AG787" s="4" t="e">
        <f t="shared" si="602"/>
        <v>#N/A</v>
      </c>
      <c r="AH787" s="4" t="e">
        <f t="shared" si="586"/>
        <v>#N/A</v>
      </c>
      <c r="AI787" t="str">
        <f t="shared" si="587"/>
        <v/>
      </c>
      <c r="AJ787" t="str">
        <f t="shared" si="588"/>
        <v/>
      </c>
      <c r="AK787" t="str">
        <f t="shared" si="589"/>
        <v/>
      </c>
      <c r="AM787" s="39"/>
      <c r="BB787" s="16" t="e">
        <f t="shared" si="603"/>
        <v>#N/A</v>
      </c>
      <c r="BC787" s="16" t="str">
        <f t="shared" si="604"/>
        <v/>
      </c>
      <c r="BD787" s="16" t="e">
        <f t="shared" si="605"/>
        <v>#N/A</v>
      </c>
      <c r="BE787" s="16" t="str">
        <f t="shared" si="606"/>
        <v/>
      </c>
      <c r="BF787" s="16" t="str">
        <f t="shared" si="607"/>
        <v/>
      </c>
      <c r="BG787" s="16" t="e">
        <f t="shared" si="608"/>
        <v>#N/A</v>
      </c>
      <c r="BH787" s="16" t="e">
        <f t="shared" si="609"/>
        <v>#N/A</v>
      </c>
      <c r="BI787" t="e">
        <f t="shared" si="610"/>
        <v>#N/A</v>
      </c>
      <c r="BJ787" t="e">
        <f t="shared" si="611"/>
        <v>#N/A</v>
      </c>
      <c r="BK787" s="4"/>
      <c r="BL787" s="28" t="str">
        <f t="shared" si="612"/>
        <v/>
      </c>
      <c r="BM787" s="28" t="str">
        <f t="shared" si="613"/>
        <v/>
      </c>
      <c r="BN787" t="str">
        <f t="shared" si="614"/>
        <v/>
      </c>
      <c r="BO787" s="4"/>
      <c r="BP787" s="4"/>
      <c r="BQ787" s="4"/>
      <c r="BR787" s="4"/>
      <c r="BS787" s="4"/>
      <c r="CC787" s="30" t="str">
        <f t="shared" si="615"/>
        <v/>
      </c>
      <c r="CD787" s="24" t="e">
        <f t="shared" si="620"/>
        <v>#N/A</v>
      </c>
      <c r="CE787" s="4" t="e">
        <f t="shared" si="621"/>
        <v>#N/A</v>
      </c>
      <c r="CF787" s="33" t="str">
        <f t="shared" si="616"/>
        <v/>
      </c>
      <c r="CG787" t="str">
        <f t="shared" si="617"/>
        <v/>
      </c>
      <c r="CH787" t="e">
        <f t="shared" si="618"/>
        <v>#N/A</v>
      </c>
      <c r="CI787" t="e">
        <f t="shared" si="619"/>
        <v>#N/A</v>
      </c>
      <c r="CJ787" s="4" t="str">
        <f t="shared" si="590"/>
        <v/>
      </c>
      <c r="CK787" s="33" t="e">
        <f t="shared" si="591"/>
        <v>#N/A</v>
      </c>
      <c r="CL787" s="4" t="e">
        <f t="shared" si="592"/>
        <v>#N/A</v>
      </c>
      <c r="CM787" s="24" t="str">
        <f t="shared" si="593"/>
        <v/>
      </c>
      <c r="CN787" s="4" t="str">
        <f t="shared" si="594"/>
        <v/>
      </c>
      <c r="CO787" s="4"/>
      <c r="CR787" s="33" t="str">
        <f t="shared" si="622"/>
        <v/>
      </c>
      <c r="CS787" s="4" t="str">
        <f t="shared" si="623"/>
        <v/>
      </c>
      <c r="CT787" t="str">
        <f t="shared" si="624"/>
        <v/>
      </c>
    </row>
    <row r="788" spans="2:98" x14ac:dyDescent="0.3">
      <c r="B788" s="31">
        <v>781</v>
      </c>
      <c r="C788" s="61"/>
      <c r="D788" s="60"/>
      <c r="E788" s="19" t="str">
        <f t="shared" si="577"/>
        <v/>
      </c>
      <c r="F788" s="20" t="e">
        <f t="shared" si="578"/>
        <v>#N/A</v>
      </c>
      <c r="G788" s="21" t="str">
        <f t="shared" si="579"/>
        <v/>
      </c>
      <c r="H788" s="43"/>
      <c r="I788" s="43"/>
      <c r="J788" s="23" t="str">
        <f t="shared" si="595"/>
        <v/>
      </c>
      <c r="K788" s="24" t="str">
        <f t="shared" si="580"/>
        <v/>
      </c>
      <c r="L788" s="24" t="e">
        <f t="shared" si="581"/>
        <v>#N/A</v>
      </c>
      <c r="N788" s="25" t="str">
        <f t="shared" si="596"/>
        <v/>
      </c>
      <c r="O788" s="23" t="str">
        <f t="shared" si="597"/>
        <v/>
      </c>
      <c r="P788" s="26" t="e">
        <f t="shared" si="598"/>
        <v>#N/A</v>
      </c>
      <c r="Q788" t="b">
        <f t="shared" si="582"/>
        <v>0</v>
      </c>
      <c r="R788" s="26" t="e">
        <f t="shared" si="583"/>
        <v>#N/A</v>
      </c>
      <c r="S788" s="44" t="e">
        <f t="shared" si="584"/>
        <v>#N/A</v>
      </c>
      <c r="AC788" t="str">
        <f t="shared" si="599"/>
        <v/>
      </c>
      <c r="AD788" t="str">
        <f t="shared" si="600"/>
        <v/>
      </c>
      <c r="AE788" s="4" t="str">
        <f t="shared" si="585"/>
        <v/>
      </c>
      <c r="AF788" s="4" t="e">
        <f t="shared" si="601"/>
        <v>#N/A</v>
      </c>
      <c r="AG788" s="4" t="e">
        <f t="shared" si="602"/>
        <v>#N/A</v>
      </c>
      <c r="AH788" s="4" t="e">
        <f t="shared" si="586"/>
        <v>#N/A</v>
      </c>
      <c r="AI788" t="str">
        <f t="shared" si="587"/>
        <v/>
      </c>
      <c r="AJ788" t="str">
        <f t="shared" si="588"/>
        <v/>
      </c>
      <c r="AK788" t="str">
        <f t="shared" si="589"/>
        <v/>
      </c>
      <c r="AM788" s="39"/>
      <c r="BB788" s="16" t="e">
        <f t="shared" si="603"/>
        <v>#N/A</v>
      </c>
      <c r="BC788" s="16" t="str">
        <f t="shared" si="604"/>
        <v/>
      </c>
      <c r="BD788" s="16" t="e">
        <f t="shared" si="605"/>
        <v>#N/A</v>
      </c>
      <c r="BE788" s="16" t="str">
        <f t="shared" si="606"/>
        <v/>
      </c>
      <c r="BF788" s="16" t="str">
        <f t="shared" si="607"/>
        <v/>
      </c>
      <c r="BG788" s="16" t="e">
        <f t="shared" si="608"/>
        <v>#N/A</v>
      </c>
      <c r="BH788" s="16" t="e">
        <f t="shared" si="609"/>
        <v>#N/A</v>
      </c>
      <c r="BI788" t="e">
        <f t="shared" si="610"/>
        <v>#N/A</v>
      </c>
      <c r="BJ788" t="e">
        <f t="shared" si="611"/>
        <v>#N/A</v>
      </c>
      <c r="BK788" s="4"/>
      <c r="BL788" s="28" t="str">
        <f t="shared" si="612"/>
        <v/>
      </c>
      <c r="BM788" s="28" t="str">
        <f t="shared" si="613"/>
        <v/>
      </c>
      <c r="BN788" t="str">
        <f t="shared" si="614"/>
        <v/>
      </c>
      <c r="BO788" s="4"/>
      <c r="BP788" s="4"/>
      <c r="BQ788" s="4"/>
      <c r="BR788" s="4"/>
      <c r="BS788" s="4"/>
      <c r="CC788" s="30" t="str">
        <f t="shared" si="615"/>
        <v/>
      </c>
      <c r="CD788" s="24" t="e">
        <f t="shared" si="620"/>
        <v>#N/A</v>
      </c>
      <c r="CE788" s="4" t="e">
        <f t="shared" si="621"/>
        <v>#N/A</v>
      </c>
      <c r="CF788" s="33" t="str">
        <f t="shared" si="616"/>
        <v/>
      </c>
      <c r="CG788" t="str">
        <f t="shared" si="617"/>
        <v/>
      </c>
      <c r="CH788" t="e">
        <f t="shared" si="618"/>
        <v>#N/A</v>
      </c>
      <c r="CI788" t="e">
        <f t="shared" si="619"/>
        <v>#N/A</v>
      </c>
      <c r="CJ788" s="4" t="str">
        <f t="shared" si="590"/>
        <v/>
      </c>
      <c r="CK788" s="33" t="e">
        <f t="shared" si="591"/>
        <v>#N/A</v>
      </c>
      <c r="CL788" s="4" t="e">
        <f t="shared" si="592"/>
        <v>#N/A</v>
      </c>
      <c r="CM788" s="24" t="str">
        <f t="shared" si="593"/>
        <v/>
      </c>
      <c r="CN788" s="4" t="str">
        <f t="shared" si="594"/>
        <v/>
      </c>
      <c r="CO788" s="4"/>
      <c r="CR788" s="33" t="str">
        <f t="shared" si="622"/>
        <v/>
      </c>
      <c r="CS788" s="4" t="str">
        <f t="shared" si="623"/>
        <v/>
      </c>
      <c r="CT788" t="str">
        <f t="shared" si="624"/>
        <v/>
      </c>
    </row>
    <row r="789" spans="2:98" x14ac:dyDescent="0.3">
      <c r="B789" s="31">
        <v>782</v>
      </c>
      <c r="C789" s="61"/>
      <c r="D789" s="60"/>
      <c r="E789" s="19" t="str">
        <f t="shared" si="577"/>
        <v/>
      </c>
      <c r="F789" s="20" t="e">
        <f t="shared" si="578"/>
        <v>#N/A</v>
      </c>
      <c r="G789" s="21" t="str">
        <f t="shared" si="579"/>
        <v/>
      </c>
      <c r="H789" s="43"/>
      <c r="I789" s="43"/>
      <c r="J789" s="23" t="str">
        <f t="shared" si="595"/>
        <v/>
      </c>
      <c r="K789" s="24" t="str">
        <f t="shared" si="580"/>
        <v/>
      </c>
      <c r="L789" s="24" t="e">
        <f t="shared" si="581"/>
        <v>#N/A</v>
      </c>
      <c r="N789" s="25" t="str">
        <f t="shared" si="596"/>
        <v/>
      </c>
      <c r="O789" s="23" t="str">
        <f t="shared" si="597"/>
        <v/>
      </c>
      <c r="P789" s="26" t="e">
        <f t="shared" si="598"/>
        <v>#N/A</v>
      </c>
      <c r="Q789" t="b">
        <f t="shared" si="582"/>
        <v>0</v>
      </c>
      <c r="R789" s="26" t="e">
        <f t="shared" si="583"/>
        <v>#N/A</v>
      </c>
      <c r="S789" s="44" t="e">
        <f t="shared" si="584"/>
        <v>#N/A</v>
      </c>
      <c r="AC789" t="str">
        <f t="shared" si="599"/>
        <v/>
      </c>
      <c r="AD789" t="str">
        <f t="shared" si="600"/>
        <v/>
      </c>
      <c r="AE789" s="4" t="str">
        <f t="shared" si="585"/>
        <v/>
      </c>
      <c r="AF789" s="4" t="e">
        <f t="shared" si="601"/>
        <v>#N/A</v>
      </c>
      <c r="AG789" s="4" t="e">
        <f t="shared" si="602"/>
        <v>#N/A</v>
      </c>
      <c r="AH789" s="4" t="e">
        <f t="shared" si="586"/>
        <v>#N/A</v>
      </c>
      <c r="AI789" t="str">
        <f t="shared" si="587"/>
        <v/>
      </c>
      <c r="AJ789" t="str">
        <f t="shared" si="588"/>
        <v/>
      </c>
      <c r="AK789" t="str">
        <f t="shared" si="589"/>
        <v/>
      </c>
      <c r="AM789" s="39"/>
      <c r="BB789" s="16" t="e">
        <f t="shared" si="603"/>
        <v>#N/A</v>
      </c>
      <c r="BC789" s="16" t="str">
        <f t="shared" si="604"/>
        <v/>
      </c>
      <c r="BD789" s="16" t="e">
        <f t="shared" si="605"/>
        <v>#N/A</v>
      </c>
      <c r="BE789" s="16" t="str">
        <f t="shared" si="606"/>
        <v/>
      </c>
      <c r="BF789" s="16" t="str">
        <f t="shared" si="607"/>
        <v/>
      </c>
      <c r="BG789" s="16" t="e">
        <f t="shared" si="608"/>
        <v>#N/A</v>
      </c>
      <c r="BH789" s="16" t="e">
        <f t="shared" si="609"/>
        <v>#N/A</v>
      </c>
      <c r="BI789" t="e">
        <f t="shared" si="610"/>
        <v>#N/A</v>
      </c>
      <c r="BJ789" t="e">
        <f t="shared" si="611"/>
        <v>#N/A</v>
      </c>
      <c r="BK789" s="4"/>
      <c r="BL789" s="28" t="str">
        <f t="shared" si="612"/>
        <v/>
      </c>
      <c r="BM789" s="28" t="str">
        <f t="shared" si="613"/>
        <v/>
      </c>
      <c r="BN789" t="str">
        <f t="shared" si="614"/>
        <v/>
      </c>
      <c r="BO789" s="4"/>
      <c r="BP789" s="4"/>
      <c r="BQ789" s="4"/>
      <c r="BR789" s="4"/>
      <c r="BS789" s="4"/>
      <c r="CC789" s="30" t="str">
        <f t="shared" si="615"/>
        <v/>
      </c>
      <c r="CD789" s="24" t="e">
        <f t="shared" si="620"/>
        <v>#N/A</v>
      </c>
      <c r="CE789" s="4" t="e">
        <f t="shared" si="621"/>
        <v>#N/A</v>
      </c>
      <c r="CF789" s="33" t="str">
        <f t="shared" si="616"/>
        <v/>
      </c>
      <c r="CG789" t="str">
        <f t="shared" si="617"/>
        <v/>
      </c>
      <c r="CH789" t="e">
        <f t="shared" si="618"/>
        <v>#N/A</v>
      </c>
      <c r="CI789" t="e">
        <f t="shared" si="619"/>
        <v>#N/A</v>
      </c>
      <c r="CJ789" s="4" t="str">
        <f t="shared" si="590"/>
        <v/>
      </c>
      <c r="CK789" s="33" t="e">
        <f t="shared" si="591"/>
        <v>#N/A</v>
      </c>
      <c r="CL789" s="4" t="e">
        <f t="shared" si="592"/>
        <v>#N/A</v>
      </c>
      <c r="CM789" s="24" t="str">
        <f t="shared" si="593"/>
        <v/>
      </c>
      <c r="CN789" s="4" t="str">
        <f t="shared" si="594"/>
        <v/>
      </c>
      <c r="CO789" s="4"/>
      <c r="CR789" s="33" t="str">
        <f t="shared" si="622"/>
        <v/>
      </c>
      <c r="CS789" s="4" t="str">
        <f t="shared" si="623"/>
        <v/>
      </c>
      <c r="CT789" t="str">
        <f t="shared" si="624"/>
        <v/>
      </c>
    </row>
    <row r="790" spans="2:98" x14ac:dyDescent="0.3">
      <c r="B790" s="31">
        <v>783</v>
      </c>
      <c r="C790" s="61"/>
      <c r="D790" s="60"/>
      <c r="E790" s="19" t="str">
        <f t="shared" si="577"/>
        <v/>
      </c>
      <c r="F790" s="20" t="e">
        <f t="shared" si="578"/>
        <v>#N/A</v>
      </c>
      <c r="G790" s="21" t="str">
        <f t="shared" si="579"/>
        <v/>
      </c>
      <c r="H790" s="43"/>
      <c r="I790" s="43"/>
      <c r="J790" s="23" t="str">
        <f t="shared" si="595"/>
        <v/>
      </c>
      <c r="K790" s="24" t="str">
        <f t="shared" si="580"/>
        <v/>
      </c>
      <c r="L790" s="24" t="e">
        <f t="shared" si="581"/>
        <v>#N/A</v>
      </c>
      <c r="N790" s="25" t="str">
        <f t="shared" si="596"/>
        <v/>
      </c>
      <c r="O790" s="23" t="str">
        <f t="shared" si="597"/>
        <v/>
      </c>
      <c r="P790" s="26" t="e">
        <f t="shared" si="598"/>
        <v>#N/A</v>
      </c>
      <c r="Q790" t="b">
        <f t="shared" si="582"/>
        <v>0</v>
      </c>
      <c r="R790" s="26" t="e">
        <f t="shared" si="583"/>
        <v>#N/A</v>
      </c>
      <c r="S790" s="44" t="e">
        <f t="shared" si="584"/>
        <v>#N/A</v>
      </c>
      <c r="AC790" t="str">
        <f t="shared" si="599"/>
        <v/>
      </c>
      <c r="AD790" t="str">
        <f t="shared" si="600"/>
        <v/>
      </c>
      <c r="AE790" s="4" t="str">
        <f t="shared" si="585"/>
        <v/>
      </c>
      <c r="AF790" s="4" t="e">
        <f t="shared" si="601"/>
        <v>#N/A</v>
      </c>
      <c r="AG790" s="4" t="e">
        <f t="shared" si="602"/>
        <v>#N/A</v>
      </c>
      <c r="AH790" s="4" t="e">
        <f t="shared" si="586"/>
        <v>#N/A</v>
      </c>
      <c r="AI790" t="str">
        <f t="shared" si="587"/>
        <v/>
      </c>
      <c r="AJ790" t="str">
        <f t="shared" si="588"/>
        <v/>
      </c>
      <c r="AK790" t="str">
        <f t="shared" si="589"/>
        <v/>
      </c>
      <c r="AM790" s="39"/>
      <c r="BB790" s="16" t="e">
        <f t="shared" si="603"/>
        <v>#N/A</v>
      </c>
      <c r="BC790" s="16" t="str">
        <f t="shared" si="604"/>
        <v/>
      </c>
      <c r="BD790" s="16" t="e">
        <f t="shared" si="605"/>
        <v>#N/A</v>
      </c>
      <c r="BE790" s="16" t="str">
        <f t="shared" si="606"/>
        <v/>
      </c>
      <c r="BF790" s="16" t="str">
        <f t="shared" si="607"/>
        <v/>
      </c>
      <c r="BG790" s="16" t="e">
        <f t="shared" si="608"/>
        <v>#N/A</v>
      </c>
      <c r="BH790" s="16" t="e">
        <f t="shared" si="609"/>
        <v>#N/A</v>
      </c>
      <c r="BI790" t="e">
        <f t="shared" si="610"/>
        <v>#N/A</v>
      </c>
      <c r="BJ790" t="e">
        <f t="shared" si="611"/>
        <v>#N/A</v>
      </c>
      <c r="BK790" s="4"/>
      <c r="BL790" s="28" t="str">
        <f t="shared" si="612"/>
        <v/>
      </c>
      <c r="BM790" s="28" t="str">
        <f t="shared" si="613"/>
        <v/>
      </c>
      <c r="BN790" t="str">
        <f t="shared" si="614"/>
        <v/>
      </c>
      <c r="BO790" s="4"/>
      <c r="BP790" s="4"/>
      <c r="BQ790" s="4"/>
      <c r="BR790" s="4"/>
      <c r="BS790" s="4"/>
      <c r="CC790" s="30" t="str">
        <f t="shared" si="615"/>
        <v/>
      </c>
      <c r="CD790" s="24" t="e">
        <f t="shared" si="620"/>
        <v>#N/A</v>
      </c>
      <c r="CE790" s="4" t="e">
        <f t="shared" si="621"/>
        <v>#N/A</v>
      </c>
      <c r="CF790" s="33" t="str">
        <f t="shared" si="616"/>
        <v/>
      </c>
      <c r="CG790" t="str">
        <f t="shared" si="617"/>
        <v/>
      </c>
      <c r="CH790" t="e">
        <f t="shared" si="618"/>
        <v>#N/A</v>
      </c>
      <c r="CI790" t="e">
        <f t="shared" si="619"/>
        <v>#N/A</v>
      </c>
      <c r="CJ790" s="4" t="str">
        <f t="shared" si="590"/>
        <v/>
      </c>
      <c r="CK790" s="33" t="e">
        <f t="shared" si="591"/>
        <v>#N/A</v>
      </c>
      <c r="CL790" s="4" t="e">
        <f t="shared" si="592"/>
        <v>#N/A</v>
      </c>
      <c r="CM790" s="24" t="str">
        <f t="shared" si="593"/>
        <v/>
      </c>
      <c r="CN790" s="4" t="str">
        <f t="shared" si="594"/>
        <v/>
      </c>
      <c r="CO790" s="4"/>
      <c r="CR790" s="33" t="str">
        <f t="shared" si="622"/>
        <v/>
      </c>
      <c r="CS790" s="4" t="str">
        <f t="shared" si="623"/>
        <v/>
      </c>
      <c r="CT790" t="str">
        <f t="shared" si="624"/>
        <v/>
      </c>
    </row>
    <row r="791" spans="2:98" x14ac:dyDescent="0.3">
      <c r="B791" s="31">
        <v>784</v>
      </c>
      <c r="C791" s="61"/>
      <c r="D791" s="60"/>
      <c r="E791" s="19" t="str">
        <f t="shared" si="577"/>
        <v/>
      </c>
      <c r="F791" s="20" t="e">
        <f t="shared" si="578"/>
        <v>#N/A</v>
      </c>
      <c r="G791" s="21" t="str">
        <f t="shared" si="579"/>
        <v/>
      </c>
      <c r="H791" s="43"/>
      <c r="I791" s="43"/>
      <c r="J791" s="23" t="str">
        <f t="shared" si="595"/>
        <v/>
      </c>
      <c r="K791" s="24" t="str">
        <f t="shared" si="580"/>
        <v/>
      </c>
      <c r="L791" s="24" t="e">
        <f t="shared" si="581"/>
        <v>#N/A</v>
      </c>
      <c r="N791" s="25" t="str">
        <f t="shared" si="596"/>
        <v/>
      </c>
      <c r="O791" s="23" t="str">
        <f t="shared" si="597"/>
        <v/>
      </c>
      <c r="P791" s="26" t="e">
        <f t="shared" si="598"/>
        <v>#N/A</v>
      </c>
      <c r="Q791" t="b">
        <f t="shared" si="582"/>
        <v>0</v>
      </c>
      <c r="R791" s="26" t="e">
        <f t="shared" si="583"/>
        <v>#N/A</v>
      </c>
      <c r="S791" s="44" t="e">
        <f t="shared" si="584"/>
        <v>#N/A</v>
      </c>
      <c r="AC791" t="str">
        <f t="shared" si="599"/>
        <v/>
      </c>
      <c r="AD791" t="str">
        <f t="shared" si="600"/>
        <v/>
      </c>
      <c r="AE791" s="4" t="str">
        <f t="shared" si="585"/>
        <v/>
      </c>
      <c r="AF791" s="4" t="e">
        <f t="shared" si="601"/>
        <v>#N/A</v>
      </c>
      <c r="AG791" s="4" t="e">
        <f t="shared" si="602"/>
        <v>#N/A</v>
      </c>
      <c r="AH791" s="4" t="e">
        <f t="shared" si="586"/>
        <v>#N/A</v>
      </c>
      <c r="AI791" t="str">
        <f t="shared" si="587"/>
        <v/>
      </c>
      <c r="AJ791" t="str">
        <f t="shared" si="588"/>
        <v/>
      </c>
      <c r="AK791" t="str">
        <f t="shared" si="589"/>
        <v/>
      </c>
      <c r="AM791" s="39"/>
      <c r="BB791" s="16" t="e">
        <f t="shared" si="603"/>
        <v>#N/A</v>
      </c>
      <c r="BC791" s="16" t="str">
        <f t="shared" si="604"/>
        <v/>
      </c>
      <c r="BD791" s="16" t="e">
        <f t="shared" si="605"/>
        <v>#N/A</v>
      </c>
      <c r="BE791" s="16" t="str">
        <f t="shared" si="606"/>
        <v/>
      </c>
      <c r="BF791" s="16" t="str">
        <f t="shared" si="607"/>
        <v/>
      </c>
      <c r="BG791" s="16" t="e">
        <f t="shared" si="608"/>
        <v>#N/A</v>
      </c>
      <c r="BH791" s="16" t="e">
        <f t="shared" si="609"/>
        <v>#N/A</v>
      </c>
      <c r="BI791" t="e">
        <f t="shared" si="610"/>
        <v>#N/A</v>
      </c>
      <c r="BJ791" t="e">
        <f t="shared" si="611"/>
        <v>#N/A</v>
      </c>
      <c r="BK791" s="4"/>
      <c r="BL791" s="28" t="str">
        <f t="shared" si="612"/>
        <v/>
      </c>
      <c r="BM791" s="28" t="str">
        <f t="shared" si="613"/>
        <v/>
      </c>
      <c r="BN791" t="str">
        <f t="shared" si="614"/>
        <v/>
      </c>
      <c r="BO791" s="4"/>
      <c r="BP791" s="4"/>
      <c r="BQ791" s="4"/>
      <c r="BR791" s="4"/>
      <c r="BS791" s="4"/>
      <c r="CC791" s="30" t="str">
        <f t="shared" si="615"/>
        <v/>
      </c>
      <c r="CD791" s="24" t="e">
        <f t="shared" si="620"/>
        <v>#N/A</v>
      </c>
      <c r="CE791" s="4" t="e">
        <f t="shared" si="621"/>
        <v>#N/A</v>
      </c>
      <c r="CF791" s="33" t="str">
        <f t="shared" si="616"/>
        <v/>
      </c>
      <c r="CG791" t="str">
        <f t="shared" si="617"/>
        <v/>
      </c>
      <c r="CH791" t="e">
        <f t="shared" si="618"/>
        <v>#N/A</v>
      </c>
      <c r="CI791" t="e">
        <f t="shared" si="619"/>
        <v>#N/A</v>
      </c>
      <c r="CJ791" s="4" t="str">
        <f t="shared" si="590"/>
        <v/>
      </c>
      <c r="CK791" s="33" t="e">
        <f t="shared" si="591"/>
        <v>#N/A</v>
      </c>
      <c r="CL791" s="4" t="e">
        <f t="shared" si="592"/>
        <v>#N/A</v>
      </c>
      <c r="CM791" s="24" t="str">
        <f t="shared" si="593"/>
        <v/>
      </c>
      <c r="CN791" s="4" t="str">
        <f t="shared" si="594"/>
        <v/>
      </c>
      <c r="CO791" s="4"/>
      <c r="CR791" s="33" t="str">
        <f t="shared" si="622"/>
        <v/>
      </c>
      <c r="CS791" s="4" t="str">
        <f t="shared" si="623"/>
        <v/>
      </c>
      <c r="CT791" t="str">
        <f t="shared" si="624"/>
        <v/>
      </c>
    </row>
    <row r="792" spans="2:98" x14ac:dyDescent="0.3">
      <c r="B792" s="31">
        <v>785</v>
      </c>
      <c r="C792" s="61"/>
      <c r="D792" s="60"/>
      <c r="E792" s="19" t="str">
        <f t="shared" si="577"/>
        <v/>
      </c>
      <c r="F792" s="20" t="e">
        <f t="shared" si="578"/>
        <v>#N/A</v>
      </c>
      <c r="G792" s="21" t="str">
        <f t="shared" si="579"/>
        <v/>
      </c>
      <c r="H792" s="43"/>
      <c r="I792" s="43"/>
      <c r="J792" s="23" t="str">
        <f t="shared" si="595"/>
        <v/>
      </c>
      <c r="K792" s="24" t="str">
        <f t="shared" si="580"/>
        <v/>
      </c>
      <c r="L792" s="24" t="e">
        <f t="shared" si="581"/>
        <v>#N/A</v>
      </c>
      <c r="N792" s="25" t="str">
        <f t="shared" si="596"/>
        <v/>
      </c>
      <c r="O792" s="23" t="str">
        <f t="shared" si="597"/>
        <v/>
      </c>
      <c r="P792" s="26" t="e">
        <f t="shared" si="598"/>
        <v>#N/A</v>
      </c>
      <c r="Q792" t="b">
        <f t="shared" si="582"/>
        <v>0</v>
      </c>
      <c r="R792" s="26" t="e">
        <f t="shared" si="583"/>
        <v>#N/A</v>
      </c>
      <c r="S792" s="44" t="e">
        <f t="shared" si="584"/>
        <v>#N/A</v>
      </c>
      <c r="AC792" t="str">
        <f t="shared" si="599"/>
        <v/>
      </c>
      <c r="AD792" t="str">
        <f t="shared" si="600"/>
        <v/>
      </c>
      <c r="AE792" s="4" t="str">
        <f t="shared" si="585"/>
        <v/>
      </c>
      <c r="AF792" s="4" t="e">
        <f t="shared" si="601"/>
        <v>#N/A</v>
      </c>
      <c r="AG792" s="4" t="e">
        <f t="shared" si="602"/>
        <v>#N/A</v>
      </c>
      <c r="AH792" s="4" t="e">
        <f t="shared" si="586"/>
        <v>#N/A</v>
      </c>
      <c r="AI792" t="str">
        <f t="shared" si="587"/>
        <v/>
      </c>
      <c r="AJ792" t="str">
        <f t="shared" si="588"/>
        <v/>
      </c>
      <c r="AK792" t="str">
        <f t="shared" si="589"/>
        <v/>
      </c>
      <c r="AM792" s="39"/>
      <c r="BB792" s="16" t="e">
        <f t="shared" si="603"/>
        <v>#N/A</v>
      </c>
      <c r="BC792" s="16" t="str">
        <f t="shared" si="604"/>
        <v/>
      </c>
      <c r="BD792" s="16" t="e">
        <f t="shared" si="605"/>
        <v>#N/A</v>
      </c>
      <c r="BE792" s="16" t="str">
        <f t="shared" si="606"/>
        <v/>
      </c>
      <c r="BF792" s="16" t="str">
        <f t="shared" si="607"/>
        <v/>
      </c>
      <c r="BG792" s="16" t="e">
        <f t="shared" si="608"/>
        <v>#N/A</v>
      </c>
      <c r="BH792" s="16" t="e">
        <f t="shared" si="609"/>
        <v>#N/A</v>
      </c>
      <c r="BI792" t="e">
        <f t="shared" si="610"/>
        <v>#N/A</v>
      </c>
      <c r="BJ792" t="e">
        <f t="shared" si="611"/>
        <v>#N/A</v>
      </c>
      <c r="BK792" s="4"/>
      <c r="BL792" s="28" t="str">
        <f t="shared" si="612"/>
        <v/>
      </c>
      <c r="BM792" s="28" t="str">
        <f t="shared" si="613"/>
        <v/>
      </c>
      <c r="BN792" t="str">
        <f t="shared" si="614"/>
        <v/>
      </c>
      <c r="BO792" s="4"/>
      <c r="BP792" s="4"/>
      <c r="BQ792" s="4"/>
      <c r="BR792" s="4"/>
      <c r="BS792" s="4"/>
      <c r="CC792" s="30" t="str">
        <f t="shared" si="615"/>
        <v/>
      </c>
      <c r="CD792" s="24" t="e">
        <f t="shared" si="620"/>
        <v>#N/A</v>
      </c>
      <c r="CE792" s="4" t="e">
        <f t="shared" si="621"/>
        <v>#N/A</v>
      </c>
      <c r="CF792" s="33" t="str">
        <f t="shared" si="616"/>
        <v/>
      </c>
      <c r="CG792" t="str">
        <f t="shared" si="617"/>
        <v/>
      </c>
      <c r="CH792" t="e">
        <f t="shared" si="618"/>
        <v>#N/A</v>
      </c>
      <c r="CI792" t="e">
        <f t="shared" si="619"/>
        <v>#N/A</v>
      </c>
      <c r="CJ792" s="4" t="str">
        <f t="shared" si="590"/>
        <v/>
      </c>
      <c r="CK792" s="33" t="e">
        <f t="shared" si="591"/>
        <v>#N/A</v>
      </c>
      <c r="CL792" s="4" t="e">
        <f t="shared" si="592"/>
        <v>#N/A</v>
      </c>
      <c r="CM792" s="24" t="str">
        <f t="shared" si="593"/>
        <v/>
      </c>
      <c r="CN792" s="4" t="str">
        <f t="shared" si="594"/>
        <v/>
      </c>
      <c r="CO792" s="4"/>
      <c r="CR792" s="33" t="str">
        <f t="shared" si="622"/>
        <v/>
      </c>
      <c r="CS792" s="4" t="str">
        <f t="shared" si="623"/>
        <v/>
      </c>
      <c r="CT792" t="str">
        <f t="shared" si="624"/>
        <v/>
      </c>
    </row>
    <row r="793" spans="2:98" x14ac:dyDescent="0.3">
      <c r="B793" s="31">
        <v>786</v>
      </c>
      <c r="C793" s="61"/>
      <c r="D793" s="60"/>
      <c r="E793" s="19" t="str">
        <f t="shared" si="577"/>
        <v/>
      </c>
      <c r="F793" s="20" t="e">
        <f t="shared" si="578"/>
        <v>#N/A</v>
      </c>
      <c r="G793" s="21" t="str">
        <f t="shared" si="579"/>
        <v/>
      </c>
      <c r="H793" s="43"/>
      <c r="I793" s="43"/>
      <c r="J793" s="23" t="str">
        <f t="shared" si="595"/>
        <v/>
      </c>
      <c r="K793" s="24" t="str">
        <f t="shared" si="580"/>
        <v/>
      </c>
      <c r="L793" s="24" t="e">
        <f t="shared" si="581"/>
        <v>#N/A</v>
      </c>
      <c r="N793" s="25" t="str">
        <f t="shared" si="596"/>
        <v/>
      </c>
      <c r="O793" s="23" t="str">
        <f t="shared" si="597"/>
        <v/>
      </c>
      <c r="P793" s="26" t="e">
        <f t="shared" si="598"/>
        <v>#N/A</v>
      </c>
      <c r="Q793" t="b">
        <f t="shared" si="582"/>
        <v>0</v>
      </c>
      <c r="R793" s="26" t="e">
        <f t="shared" si="583"/>
        <v>#N/A</v>
      </c>
      <c r="S793" s="44" t="e">
        <f t="shared" si="584"/>
        <v>#N/A</v>
      </c>
      <c r="AC793" t="str">
        <f t="shared" si="599"/>
        <v/>
      </c>
      <c r="AD793" t="str">
        <f t="shared" si="600"/>
        <v/>
      </c>
      <c r="AE793" s="4" t="str">
        <f t="shared" si="585"/>
        <v/>
      </c>
      <c r="AF793" s="4" t="e">
        <f t="shared" si="601"/>
        <v>#N/A</v>
      </c>
      <c r="AG793" s="4" t="e">
        <f t="shared" si="602"/>
        <v>#N/A</v>
      </c>
      <c r="AH793" s="4" t="e">
        <f t="shared" si="586"/>
        <v>#N/A</v>
      </c>
      <c r="AI793" t="str">
        <f t="shared" si="587"/>
        <v/>
      </c>
      <c r="AJ793" t="str">
        <f t="shared" si="588"/>
        <v/>
      </c>
      <c r="AK793" t="str">
        <f t="shared" si="589"/>
        <v/>
      </c>
      <c r="AM793" s="39"/>
      <c r="BB793" s="16" t="e">
        <f t="shared" si="603"/>
        <v>#N/A</v>
      </c>
      <c r="BC793" s="16" t="str">
        <f t="shared" si="604"/>
        <v/>
      </c>
      <c r="BD793" s="16" t="e">
        <f t="shared" si="605"/>
        <v>#N/A</v>
      </c>
      <c r="BE793" s="16" t="str">
        <f t="shared" si="606"/>
        <v/>
      </c>
      <c r="BF793" s="16" t="str">
        <f t="shared" si="607"/>
        <v/>
      </c>
      <c r="BG793" s="16" t="e">
        <f t="shared" si="608"/>
        <v>#N/A</v>
      </c>
      <c r="BH793" s="16" t="e">
        <f t="shared" si="609"/>
        <v>#N/A</v>
      </c>
      <c r="BI793" t="e">
        <f t="shared" si="610"/>
        <v>#N/A</v>
      </c>
      <c r="BJ793" t="e">
        <f t="shared" si="611"/>
        <v>#N/A</v>
      </c>
      <c r="BK793" s="4"/>
      <c r="BL793" s="28" t="str">
        <f t="shared" si="612"/>
        <v/>
      </c>
      <c r="BM793" s="28" t="str">
        <f t="shared" si="613"/>
        <v/>
      </c>
      <c r="BN793" t="str">
        <f t="shared" si="614"/>
        <v/>
      </c>
      <c r="BO793" s="4"/>
      <c r="BP793" s="4"/>
      <c r="BQ793" s="4"/>
      <c r="BR793" s="4"/>
      <c r="BS793" s="4"/>
      <c r="CC793" s="30" t="str">
        <f t="shared" si="615"/>
        <v/>
      </c>
      <c r="CD793" s="24" t="e">
        <f t="shared" si="620"/>
        <v>#N/A</v>
      </c>
      <c r="CE793" s="4" t="e">
        <f t="shared" si="621"/>
        <v>#N/A</v>
      </c>
      <c r="CF793" s="33" t="str">
        <f t="shared" si="616"/>
        <v/>
      </c>
      <c r="CG793" t="str">
        <f t="shared" si="617"/>
        <v/>
      </c>
      <c r="CH793" t="e">
        <f t="shared" si="618"/>
        <v>#N/A</v>
      </c>
      <c r="CI793" t="e">
        <f t="shared" si="619"/>
        <v>#N/A</v>
      </c>
      <c r="CJ793" s="4" t="str">
        <f t="shared" si="590"/>
        <v/>
      </c>
      <c r="CK793" s="33" t="e">
        <f t="shared" si="591"/>
        <v>#N/A</v>
      </c>
      <c r="CL793" s="4" t="e">
        <f t="shared" si="592"/>
        <v>#N/A</v>
      </c>
      <c r="CM793" s="24" t="str">
        <f t="shared" si="593"/>
        <v/>
      </c>
      <c r="CN793" s="4" t="str">
        <f t="shared" si="594"/>
        <v/>
      </c>
      <c r="CO793" s="4"/>
      <c r="CR793" s="33" t="str">
        <f t="shared" si="622"/>
        <v/>
      </c>
      <c r="CS793" s="4" t="str">
        <f t="shared" si="623"/>
        <v/>
      </c>
      <c r="CT793" t="str">
        <f t="shared" si="624"/>
        <v/>
      </c>
    </row>
    <row r="794" spans="2:98" x14ac:dyDescent="0.3">
      <c r="B794" s="31">
        <v>787</v>
      </c>
      <c r="C794" s="61"/>
      <c r="D794" s="60"/>
      <c r="E794" s="19" t="str">
        <f t="shared" si="577"/>
        <v/>
      </c>
      <c r="F794" s="20" t="e">
        <f t="shared" si="578"/>
        <v>#N/A</v>
      </c>
      <c r="G794" s="21" t="str">
        <f t="shared" si="579"/>
        <v/>
      </c>
      <c r="H794" s="43"/>
      <c r="I794" s="43"/>
      <c r="J794" s="23" t="str">
        <f t="shared" si="595"/>
        <v/>
      </c>
      <c r="K794" s="24" t="str">
        <f t="shared" si="580"/>
        <v/>
      </c>
      <c r="L794" s="24" t="e">
        <f t="shared" si="581"/>
        <v>#N/A</v>
      </c>
      <c r="N794" s="25" t="str">
        <f t="shared" si="596"/>
        <v/>
      </c>
      <c r="O794" s="23" t="str">
        <f t="shared" si="597"/>
        <v/>
      </c>
      <c r="P794" s="26" t="e">
        <f t="shared" si="598"/>
        <v>#N/A</v>
      </c>
      <c r="Q794" t="b">
        <f t="shared" si="582"/>
        <v>0</v>
      </c>
      <c r="R794" s="26" t="e">
        <f t="shared" si="583"/>
        <v>#N/A</v>
      </c>
      <c r="S794" s="44" t="e">
        <f t="shared" si="584"/>
        <v>#N/A</v>
      </c>
      <c r="AC794" t="str">
        <f t="shared" si="599"/>
        <v/>
      </c>
      <c r="AD794" t="str">
        <f t="shared" si="600"/>
        <v/>
      </c>
      <c r="AE794" s="4" t="str">
        <f t="shared" si="585"/>
        <v/>
      </c>
      <c r="AF794" s="4" t="e">
        <f t="shared" si="601"/>
        <v>#N/A</v>
      </c>
      <c r="AG794" s="4" t="e">
        <f t="shared" si="602"/>
        <v>#N/A</v>
      </c>
      <c r="AH794" s="4" t="e">
        <f t="shared" si="586"/>
        <v>#N/A</v>
      </c>
      <c r="AI794" t="str">
        <f t="shared" si="587"/>
        <v/>
      </c>
      <c r="AJ794" t="str">
        <f t="shared" si="588"/>
        <v/>
      </c>
      <c r="AK794" t="str">
        <f t="shared" si="589"/>
        <v/>
      </c>
      <c r="AM794" s="39"/>
      <c r="BB794" s="16" t="e">
        <f t="shared" si="603"/>
        <v>#N/A</v>
      </c>
      <c r="BC794" s="16" t="str">
        <f t="shared" si="604"/>
        <v/>
      </c>
      <c r="BD794" s="16" t="e">
        <f t="shared" si="605"/>
        <v>#N/A</v>
      </c>
      <c r="BE794" s="16" t="str">
        <f t="shared" si="606"/>
        <v/>
      </c>
      <c r="BF794" s="16" t="str">
        <f t="shared" si="607"/>
        <v/>
      </c>
      <c r="BG794" s="16" t="e">
        <f t="shared" si="608"/>
        <v>#N/A</v>
      </c>
      <c r="BH794" s="16" t="e">
        <f t="shared" si="609"/>
        <v>#N/A</v>
      </c>
      <c r="BI794" t="e">
        <f t="shared" si="610"/>
        <v>#N/A</v>
      </c>
      <c r="BJ794" t="e">
        <f t="shared" si="611"/>
        <v>#N/A</v>
      </c>
      <c r="BK794" s="4"/>
      <c r="BL794" s="28" t="str">
        <f t="shared" si="612"/>
        <v/>
      </c>
      <c r="BM794" s="28" t="str">
        <f t="shared" si="613"/>
        <v/>
      </c>
      <c r="BN794" t="str">
        <f t="shared" si="614"/>
        <v/>
      </c>
      <c r="BO794" s="4"/>
      <c r="BP794" s="4"/>
      <c r="BQ794" s="4"/>
      <c r="BR794" s="4"/>
      <c r="BS794" s="4"/>
      <c r="CC794" s="30" t="str">
        <f t="shared" si="615"/>
        <v/>
      </c>
      <c r="CD794" s="24" t="e">
        <f t="shared" si="620"/>
        <v>#N/A</v>
      </c>
      <c r="CE794" s="4" t="e">
        <f t="shared" si="621"/>
        <v>#N/A</v>
      </c>
      <c r="CF794" s="33" t="str">
        <f t="shared" si="616"/>
        <v/>
      </c>
      <c r="CG794" t="str">
        <f t="shared" si="617"/>
        <v/>
      </c>
      <c r="CH794" t="e">
        <f t="shared" si="618"/>
        <v>#N/A</v>
      </c>
      <c r="CI794" t="e">
        <f t="shared" si="619"/>
        <v>#N/A</v>
      </c>
      <c r="CJ794" s="4" t="str">
        <f t="shared" si="590"/>
        <v/>
      </c>
      <c r="CK794" s="33" t="e">
        <f t="shared" si="591"/>
        <v>#N/A</v>
      </c>
      <c r="CL794" s="4" t="e">
        <f t="shared" si="592"/>
        <v>#N/A</v>
      </c>
      <c r="CM794" s="24" t="str">
        <f t="shared" si="593"/>
        <v/>
      </c>
      <c r="CN794" s="4" t="str">
        <f t="shared" si="594"/>
        <v/>
      </c>
      <c r="CO794" s="4"/>
      <c r="CR794" s="33" t="str">
        <f t="shared" si="622"/>
        <v/>
      </c>
      <c r="CS794" s="4" t="str">
        <f t="shared" si="623"/>
        <v/>
      </c>
      <c r="CT794" t="str">
        <f t="shared" si="624"/>
        <v/>
      </c>
    </row>
    <row r="795" spans="2:98" x14ac:dyDescent="0.3">
      <c r="B795" s="31">
        <v>788</v>
      </c>
      <c r="C795" s="61"/>
      <c r="D795" s="60"/>
      <c r="E795" s="19" t="str">
        <f t="shared" si="577"/>
        <v/>
      </c>
      <c r="F795" s="20" t="e">
        <f t="shared" si="578"/>
        <v>#N/A</v>
      </c>
      <c r="G795" s="21" t="str">
        <f t="shared" si="579"/>
        <v/>
      </c>
      <c r="H795" s="43"/>
      <c r="I795" s="43"/>
      <c r="J795" s="23" t="str">
        <f t="shared" si="595"/>
        <v/>
      </c>
      <c r="K795" s="24" t="str">
        <f t="shared" si="580"/>
        <v/>
      </c>
      <c r="L795" s="24" t="e">
        <f t="shared" si="581"/>
        <v>#N/A</v>
      </c>
      <c r="N795" s="25" t="str">
        <f t="shared" si="596"/>
        <v/>
      </c>
      <c r="O795" s="23" t="str">
        <f t="shared" si="597"/>
        <v/>
      </c>
      <c r="P795" s="26" t="e">
        <f t="shared" si="598"/>
        <v>#N/A</v>
      </c>
      <c r="Q795" t="b">
        <f t="shared" si="582"/>
        <v>0</v>
      </c>
      <c r="R795" s="26" t="e">
        <f t="shared" si="583"/>
        <v>#N/A</v>
      </c>
      <c r="S795" s="44" t="e">
        <f t="shared" si="584"/>
        <v>#N/A</v>
      </c>
      <c r="AC795" t="str">
        <f t="shared" si="599"/>
        <v/>
      </c>
      <c r="AD795" t="str">
        <f t="shared" si="600"/>
        <v/>
      </c>
      <c r="AE795" s="4" t="str">
        <f t="shared" si="585"/>
        <v/>
      </c>
      <c r="AF795" s="4" t="e">
        <f t="shared" si="601"/>
        <v>#N/A</v>
      </c>
      <c r="AG795" s="4" t="e">
        <f t="shared" si="602"/>
        <v>#N/A</v>
      </c>
      <c r="AH795" s="4" t="e">
        <f t="shared" si="586"/>
        <v>#N/A</v>
      </c>
      <c r="AI795" t="str">
        <f t="shared" si="587"/>
        <v/>
      </c>
      <c r="AJ795" t="str">
        <f t="shared" si="588"/>
        <v/>
      </c>
      <c r="AK795" t="str">
        <f t="shared" si="589"/>
        <v/>
      </c>
      <c r="AM795" s="39"/>
      <c r="BB795" s="16" t="e">
        <f t="shared" si="603"/>
        <v>#N/A</v>
      </c>
      <c r="BC795" s="16" t="str">
        <f t="shared" si="604"/>
        <v/>
      </c>
      <c r="BD795" s="16" t="e">
        <f t="shared" si="605"/>
        <v>#N/A</v>
      </c>
      <c r="BE795" s="16" t="str">
        <f t="shared" si="606"/>
        <v/>
      </c>
      <c r="BF795" s="16" t="str">
        <f t="shared" si="607"/>
        <v/>
      </c>
      <c r="BG795" s="16" t="e">
        <f t="shared" si="608"/>
        <v>#N/A</v>
      </c>
      <c r="BH795" s="16" t="e">
        <f t="shared" si="609"/>
        <v>#N/A</v>
      </c>
      <c r="BI795" t="e">
        <f t="shared" si="610"/>
        <v>#N/A</v>
      </c>
      <c r="BJ795" t="e">
        <f t="shared" si="611"/>
        <v>#N/A</v>
      </c>
      <c r="BK795" s="4"/>
      <c r="BL795" s="28" t="str">
        <f t="shared" si="612"/>
        <v/>
      </c>
      <c r="BM795" s="28" t="str">
        <f t="shared" si="613"/>
        <v/>
      </c>
      <c r="BN795" t="str">
        <f t="shared" si="614"/>
        <v/>
      </c>
      <c r="BO795" s="4"/>
      <c r="BP795" s="4"/>
      <c r="BQ795" s="4"/>
      <c r="BR795" s="4"/>
      <c r="BS795" s="4"/>
      <c r="CC795" s="30" t="str">
        <f t="shared" si="615"/>
        <v/>
      </c>
      <c r="CD795" s="24" t="e">
        <f t="shared" si="620"/>
        <v>#N/A</v>
      </c>
      <c r="CE795" s="4" t="e">
        <f t="shared" si="621"/>
        <v>#N/A</v>
      </c>
      <c r="CF795" s="33" t="str">
        <f t="shared" si="616"/>
        <v/>
      </c>
      <c r="CG795" t="str">
        <f t="shared" si="617"/>
        <v/>
      </c>
      <c r="CH795" t="e">
        <f t="shared" si="618"/>
        <v>#N/A</v>
      </c>
      <c r="CI795" t="e">
        <f t="shared" si="619"/>
        <v>#N/A</v>
      </c>
      <c r="CJ795" s="4" t="str">
        <f t="shared" si="590"/>
        <v/>
      </c>
      <c r="CK795" s="33" t="e">
        <f t="shared" si="591"/>
        <v>#N/A</v>
      </c>
      <c r="CL795" s="4" t="e">
        <f t="shared" si="592"/>
        <v>#N/A</v>
      </c>
      <c r="CM795" s="24" t="str">
        <f t="shared" si="593"/>
        <v/>
      </c>
      <c r="CN795" s="4" t="str">
        <f t="shared" si="594"/>
        <v/>
      </c>
      <c r="CO795" s="4"/>
      <c r="CR795" s="33" t="str">
        <f t="shared" si="622"/>
        <v/>
      </c>
      <c r="CS795" s="4" t="str">
        <f t="shared" si="623"/>
        <v/>
      </c>
      <c r="CT795" t="str">
        <f t="shared" si="624"/>
        <v/>
      </c>
    </row>
    <row r="796" spans="2:98" x14ac:dyDescent="0.3">
      <c r="B796" s="31">
        <v>789</v>
      </c>
      <c r="C796" s="61"/>
      <c r="D796" s="60"/>
      <c r="E796" s="19" t="str">
        <f t="shared" si="577"/>
        <v/>
      </c>
      <c r="F796" s="20" t="e">
        <f t="shared" si="578"/>
        <v>#N/A</v>
      </c>
      <c r="G796" s="21" t="str">
        <f t="shared" si="579"/>
        <v/>
      </c>
      <c r="H796" s="43"/>
      <c r="I796" s="43"/>
      <c r="J796" s="23" t="str">
        <f t="shared" si="595"/>
        <v/>
      </c>
      <c r="K796" s="24" t="str">
        <f t="shared" si="580"/>
        <v/>
      </c>
      <c r="L796" s="24" t="e">
        <f t="shared" si="581"/>
        <v>#N/A</v>
      </c>
      <c r="N796" s="25" t="str">
        <f t="shared" si="596"/>
        <v/>
      </c>
      <c r="O796" s="23" t="str">
        <f t="shared" si="597"/>
        <v/>
      </c>
      <c r="P796" s="26" t="e">
        <f t="shared" si="598"/>
        <v>#N/A</v>
      </c>
      <c r="Q796" t="b">
        <f t="shared" si="582"/>
        <v>0</v>
      </c>
      <c r="R796" s="26" t="e">
        <f t="shared" si="583"/>
        <v>#N/A</v>
      </c>
      <c r="S796" s="44" t="e">
        <f t="shared" si="584"/>
        <v>#N/A</v>
      </c>
      <c r="AC796" t="str">
        <f t="shared" si="599"/>
        <v/>
      </c>
      <c r="AD796" t="str">
        <f t="shared" si="600"/>
        <v/>
      </c>
      <c r="AE796" s="4" t="str">
        <f t="shared" si="585"/>
        <v/>
      </c>
      <c r="AF796" s="4" t="e">
        <f t="shared" si="601"/>
        <v>#N/A</v>
      </c>
      <c r="AG796" s="4" t="e">
        <f t="shared" si="602"/>
        <v>#N/A</v>
      </c>
      <c r="AH796" s="4" t="e">
        <f t="shared" si="586"/>
        <v>#N/A</v>
      </c>
      <c r="AI796" t="str">
        <f t="shared" si="587"/>
        <v/>
      </c>
      <c r="AJ796" t="str">
        <f t="shared" si="588"/>
        <v/>
      </c>
      <c r="AK796" t="str">
        <f t="shared" si="589"/>
        <v/>
      </c>
      <c r="AM796" s="39"/>
      <c r="BB796" s="16" t="e">
        <f t="shared" si="603"/>
        <v>#N/A</v>
      </c>
      <c r="BC796" s="16" t="str">
        <f t="shared" si="604"/>
        <v/>
      </c>
      <c r="BD796" s="16" t="e">
        <f t="shared" si="605"/>
        <v>#N/A</v>
      </c>
      <c r="BE796" s="16" t="str">
        <f t="shared" si="606"/>
        <v/>
      </c>
      <c r="BF796" s="16" t="str">
        <f t="shared" si="607"/>
        <v/>
      </c>
      <c r="BG796" s="16" t="e">
        <f t="shared" si="608"/>
        <v>#N/A</v>
      </c>
      <c r="BH796" s="16" t="e">
        <f t="shared" si="609"/>
        <v>#N/A</v>
      </c>
      <c r="BI796" t="e">
        <f t="shared" si="610"/>
        <v>#N/A</v>
      </c>
      <c r="BJ796" t="e">
        <f t="shared" si="611"/>
        <v>#N/A</v>
      </c>
      <c r="BK796" s="4"/>
      <c r="BL796" s="28" t="str">
        <f t="shared" si="612"/>
        <v/>
      </c>
      <c r="BM796" s="28" t="str">
        <f t="shared" si="613"/>
        <v/>
      </c>
      <c r="BN796" t="str">
        <f t="shared" si="614"/>
        <v/>
      </c>
      <c r="BO796" s="4"/>
      <c r="BP796" s="4"/>
      <c r="BQ796" s="4"/>
      <c r="BR796" s="4"/>
      <c r="BS796" s="4"/>
      <c r="CC796" s="30" t="str">
        <f t="shared" si="615"/>
        <v/>
      </c>
      <c r="CD796" s="24" t="e">
        <f t="shared" si="620"/>
        <v>#N/A</v>
      </c>
      <c r="CE796" s="4" t="e">
        <f t="shared" si="621"/>
        <v>#N/A</v>
      </c>
      <c r="CF796" s="33" t="str">
        <f t="shared" si="616"/>
        <v/>
      </c>
      <c r="CG796" t="str">
        <f t="shared" si="617"/>
        <v/>
      </c>
      <c r="CH796" t="e">
        <f t="shared" si="618"/>
        <v>#N/A</v>
      </c>
      <c r="CI796" t="e">
        <f t="shared" si="619"/>
        <v>#N/A</v>
      </c>
      <c r="CJ796" s="4" t="str">
        <f t="shared" si="590"/>
        <v/>
      </c>
      <c r="CK796" s="33" t="e">
        <f t="shared" si="591"/>
        <v>#N/A</v>
      </c>
      <c r="CL796" s="4" t="e">
        <f t="shared" si="592"/>
        <v>#N/A</v>
      </c>
      <c r="CM796" s="24" t="str">
        <f t="shared" si="593"/>
        <v/>
      </c>
      <c r="CN796" s="4" t="str">
        <f t="shared" si="594"/>
        <v/>
      </c>
      <c r="CO796" s="4"/>
      <c r="CR796" s="33" t="str">
        <f t="shared" si="622"/>
        <v/>
      </c>
      <c r="CS796" s="4" t="str">
        <f t="shared" si="623"/>
        <v/>
      </c>
      <c r="CT796" t="str">
        <f t="shared" si="624"/>
        <v/>
      </c>
    </row>
    <row r="797" spans="2:98" x14ac:dyDescent="0.3">
      <c r="B797" s="31">
        <v>790</v>
      </c>
      <c r="C797" s="61"/>
      <c r="D797" s="60"/>
      <c r="E797" s="19" t="str">
        <f t="shared" si="577"/>
        <v/>
      </c>
      <c r="F797" s="20" t="e">
        <f t="shared" si="578"/>
        <v>#N/A</v>
      </c>
      <c r="G797" s="21" t="str">
        <f t="shared" si="579"/>
        <v/>
      </c>
      <c r="H797" s="43"/>
      <c r="I797" s="43"/>
      <c r="J797" s="23" t="str">
        <f t="shared" si="595"/>
        <v/>
      </c>
      <c r="K797" s="24" t="str">
        <f t="shared" si="580"/>
        <v/>
      </c>
      <c r="L797" s="24" t="e">
        <f t="shared" si="581"/>
        <v>#N/A</v>
      </c>
      <c r="N797" s="25" t="str">
        <f t="shared" si="596"/>
        <v/>
      </c>
      <c r="O797" s="23" t="str">
        <f t="shared" si="597"/>
        <v/>
      </c>
      <c r="P797" s="26" t="e">
        <f t="shared" si="598"/>
        <v>#N/A</v>
      </c>
      <c r="Q797" t="b">
        <f t="shared" si="582"/>
        <v>0</v>
      </c>
      <c r="R797" s="26" t="e">
        <f t="shared" si="583"/>
        <v>#N/A</v>
      </c>
      <c r="S797" s="44" t="e">
        <f t="shared" si="584"/>
        <v>#N/A</v>
      </c>
      <c r="AC797" t="str">
        <f t="shared" si="599"/>
        <v/>
      </c>
      <c r="AD797" t="str">
        <f t="shared" si="600"/>
        <v/>
      </c>
      <c r="AE797" s="4" t="str">
        <f t="shared" si="585"/>
        <v/>
      </c>
      <c r="AF797" s="4" t="e">
        <f t="shared" si="601"/>
        <v>#N/A</v>
      </c>
      <c r="AG797" s="4" t="e">
        <f t="shared" si="602"/>
        <v>#N/A</v>
      </c>
      <c r="AH797" s="4" t="e">
        <f t="shared" si="586"/>
        <v>#N/A</v>
      </c>
      <c r="AI797" t="str">
        <f t="shared" si="587"/>
        <v/>
      </c>
      <c r="AJ797" t="str">
        <f t="shared" si="588"/>
        <v/>
      </c>
      <c r="AK797" t="str">
        <f t="shared" si="589"/>
        <v/>
      </c>
      <c r="AM797" s="39"/>
      <c r="BB797" s="16" t="e">
        <f t="shared" si="603"/>
        <v>#N/A</v>
      </c>
      <c r="BC797" s="16" t="str">
        <f t="shared" si="604"/>
        <v/>
      </c>
      <c r="BD797" s="16" t="e">
        <f t="shared" si="605"/>
        <v>#N/A</v>
      </c>
      <c r="BE797" s="16" t="str">
        <f t="shared" si="606"/>
        <v/>
      </c>
      <c r="BF797" s="16" t="str">
        <f t="shared" si="607"/>
        <v/>
      </c>
      <c r="BG797" s="16" t="e">
        <f t="shared" si="608"/>
        <v>#N/A</v>
      </c>
      <c r="BH797" s="16" t="e">
        <f t="shared" si="609"/>
        <v>#N/A</v>
      </c>
      <c r="BI797" t="e">
        <f t="shared" si="610"/>
        <v>#N/A</v>
      </c>
      <c r="BJ797" t="e">
        <f t="shared" si="611"/>
        <v>#N/A</v>
      </c>
      <c r="BK797" s="4"/>
      <c r="BL797" s="28" t="str">
        <f t="shared" si="612"/>
        <v/>
      </c>
      <c r="BM797" s="28" t="str">
        <f t="shared" si="613"/>
        <v/>
      </c>
      <c r="BN797" t="str">
        <f t="shared" si="614"/>
        <v/>
      </c>
      <c r="BO797" s="4"/>
      <c r="BP797" s="4"/>
      <c r="BQ797" s="4"/>
      <c r="BR797" s="4"/>
      <c r="BS797" s="4"/>
      <c r="CC797" s="30" t="str">
        <f t="shared" si="615"/>
        <v/>
      </c>
      <c r="CD797" s="24" t="e">
        <f t="shared" si="620"/>
        <v>#N/A</v>
      </c>
      <c r="CE797" s="4" t="e">
        <f t="shared" si="621"/>
        <v>#N/A</v>
      </c>
      <c r="CF797" s="33" t="str">
        <f t="shared" si="616"/>
        <v/>
      </c>
      <c r="CG797" t="str">
        <f t="shared" si="617"/>
        <v/>
      </c>
      <c r="CH797" t="e">
        <f t="shared" si="618"/>
        <v>#N/A</v>
      </c>
      <c r="CI797" t="e">
        <f t="shared" si="619"/>
        <v>#N/A</v>
      </c>
      <c r="CJ797" s="4" t="str">
        <f t="shared" si="590"/>
        <v/>
      </c>
      <c r="CK797" s="33" t="e">
        <f t="shared" si="591"/>
        <v>#N/A</v>
      </c>
      <c r="CL797" s="4" t="e">
        <f t="shared" si="592"/>
        <v>#N/A</v>
      </c>
      <c r="CM797" s="24" t="str">
        <f t="shared" si="593"/>
        <v/>
      </c>
      <c r="CN797" s="4" t="str">
        <f t="shared" si="594"/>
        <v/>
      </c>
      <c r="CO797" s="4"/>
      <c r="CR797" s="33" t="str">
        <f t="shared" si="622"/>
        <v/>
      </c>
      <c r="CS797" s="4" t="str">
        <f t="shared" si="623"/>
        <v/>
      </c>
      <c r="CT797" t="str">
        <f t="shared" si="624"/>
        <v/>
      </c>
    </row>
    <row r="798" spans="2:98" x14ac:dyDescent="0.3">
      <c r="B798" s="31">
        <v>791</v>
      </c>
      <c r="C798" s="61"/>
      <c r="D798" s="60"/>
      <c r="E798" s="19" t="str">
        <f t="shared" si="577"/>
        <v/>
      </c>
      <c r="F798" s="20" t="e">
        <f t="shared" si="578"/>
        <v>#N/A</v>
      </c>
      <c r="G798" s="21" t="str">
        <f t="shared" si="579"/>
        <v/>
      </c>
      <c r="H798" s="43"/>
      <c r="I798" s="43"/>
      <c r="J798" s="23" t="str">
        <f t="shared" si="595"/>
        <v/>
      </c>
      <c r="K798" s="24" t="str">
        <f t="shared" si="580"/>
        <v/>
      </c>
      <c r="L798" s="24" t="e">
        <f t="shared" si="581"/>
        <v>#N/A</v>
      </c>
      <c r="N798" s="25" t="str">
        <f t="shared" si="596"/>
        <v/>
      </c>
      <c r="O798" s="23" t="str">
        <f t="shared" si="597"/>
        <v/>
      </c>
      <c r="P798" s="26" t="e">
        <f t="shared" si="598"/>
        <v>#N/A</v>
      </c>
      <c r="Q798" t="b">
        <f t="shared" si="582"/>
        <v>0</v>
      </c>
      <c r="R798" s="26" t="e">
        <f t="shared" si="583"/>
        <v>#N/A</v>
      </c>
      <c r="S798" s="44" t="e">
        <f t="shared" si="584"/>
        <v>#N/A</v>
      </c>
      <c r="AC798" t="str">
        <f t="shared" si="599"/>
        <v/>
      </c>
      <c r="AD798" t="str">
        <f t="shared" si="600"/>
        <v/>
      </c>
      <c r="AE798" s="4" t="str">
        <f t="shared" si="585"/>
        <v/>
      </c>
      <c r="AF798" s="4" t="e">
        <f t="shared" si="601"/>
        <v>#N/A</v>
      </c>
      <c r="AG798" s="4" t="e">
        <f t="shared" si="602"/>
        <v>#N/A</v>
      </c>
      <c r="AH798" s="4" t="e">
        <f t="shared" si="586"/>
        <v>#N/A</v>
      </c>
      <c r="AI798" t="str">
        <f t="shared" si="587"/>
        <v/>
      </c>
      <c r="AJ798" t="str">
        <f t="shared" si="588"/>
        <v/>
      </c>
      <c r="AK798" t="str">
        <f t="shared" si="589"/>
        <v/>
      </c>
      <c r="AM798" s="39"/>
      <c r="BB798" s="16" t="e">
        <f t="shared" si="603"/>
        <v>#N/A</v>
      </c>
      <c r="BC798" s="16" t="str">
        <f t="shared" si="604"/>
        <v/>
      </c>
      <c r="BD798" s="16" t="e">
        <f t="shared" si="605"/>
        <v>#N/A</v>
      </c>
      <c r="BE798" s="16" t="str">
        <f t="shared" si="606"/>
        <v/>
      </c>
      <c r="BF798" s="16" t="str">
        <f t="shared" si="607"/>
        <v/>
      </c>
      <c r="BG798" s="16" t="e">
        <f t="shared" si="608"/>
        <v>#N/A</v>
      </c>
      <c r="BH798" s="16" t="e">
        <f t="shared" si="609"/>
        <v>#N/A</v>
      </c>
      <c r="BI798" t="e">
        <f t="shared" si="610"/>
        <v>#N/A</v>
      </c>
      <c r="BJ798" t="e">
        <f t="shared" si="611"/>
        <v>#N/A</v>
      </c>
      <c r="BK798" s="4"/>
      <c r="BL798" s="28" t="str">
        <f t="shared" si="612"/>
        <v/>
      </c>
      <c r="BM798" s="28" t="str">
        <f t="shared" si="613"/>
        <v/>
      </c>
      <c r="BN798" t="str">
        <f t="shared" si="614"/>
        <v/>
      </c>
      <c r="BO798" s="4"/>
      <c r="BP798" s="4"/>
      <c r="BQ798" s="4"/>
      <c r="BR798" s="4"/>
      <c r="BS798" s="4"/>
      <c r="CC798" s="30" t="str">
        <f t="shared" si="615"/>
        <v/>
      </c>
      <c r="CD798" s="24" t="e">
        <f t="shared" si="620"/>
        <v>#N/A</v>
      </c>
      <c r="CE798" s="4" t="e">
        <f t="shared" si="621"/>
        <v>#N/A</v>
      </c>
      <c r="CF798" s="33" t="str">
        <f t="shared" si="616"/>
        <v/>
      </c>
      <c r="CG798" t="str">
        <f t="shared" si="617"/>
        <v/>
      </c>
      <c r="CH798" t="e">
        <f t="shared" si="618"/>
        <v>#N/A</v>
      </c>
      <c r="CI798" t="e">
        <f t="shared" si="619"/>
        <v>#N/A</v>
      </c>
      <c r="CJ798" s="4" t="str">
        <f t="shared" si="590"/>
        <v/>
      </c>
      <c r="CK798" s="33" t="e">
        <f t="shared" si="591"/>
        <v>#N/A</v>
      </c>
      <c r="CL798" s="4" t="e">
        <f t="shared" si="592"/>
        <v>#N/A</v>
      </c>
      <c r="CM798" s="24" t="str">
        <f t="shared" si="593"/>
        <v/>
      </c>
      <c r="CN798" s="4" t="str">
        <f t="shared" si="594"/>
        <v/>
      </c>
      <c r="CO798" s="4"/>
      <c r="CR798" s="33" t="str">
        <f t="shared" si="622"/>
        <v/>
      </c>
      <c r="CS798" s="4" t="str">
        <f t="shared" si="623"/>
        <v/>
      </c>
      <c r="CT798" t="str">
        <f t="shared" si="624"/>
        <v/>
      </c>
    </row>
    <row r="799" spans="2:98" x14ac:dyDescent="0.3">
      <c r="B799" s="31">
        <v>792</v>
      </c>
      <c r="C799" s="61"/>
      <c r="D799" s="60"/>
      <c r="E799" s="19" t="str">
        <f t="shared" si="577"/>
        <v/>
      </c>
      <c r="F799" s="20" t="e">
        <f t="shared" si="578"/>
        <v>#N/A</v>
      </c>
      <c r="G799" s="21" t="str">
        <f t="shared" si="579"/>
        <v/>
      </c>
      <c r="H799" s="43"/>
      <c r="I799" s="43"/>
      <c r="J799" s="23" t="str">
        <f t="shared" si="595"/>
        <v/>
      </c>
      <c r="K799" s="24" t="str">
        <f t="shared" si="580"/>
        <v/>
      </c>
      <c r="L799" s="24" t="e">
        <f t="shared" si="581"/>
        <v>#N/A</v>
      </c>
      <c r="N799" s="25" t="str">
        <f t="shared" si="596"/>
        <v/>
      </c>
      <c r="O799" s="23" t="str">
        <f t="shared" si="597"/>
        <v/>
      </c>
      <c r="P799" s="26" t="e">
        <f t="shared" si="598"/>
        <v>#N/A</v>
      </c>
      <c r="Q799" t="b">
        <f t="shared" si="582"/>
        <v>0</v>
      </c>
      <c r="R799" s="26" t="e">
        <f t="shared" si="583"/>
        <v>#N/A</v>
      </c>
      <c r="S799" s="44" t="e">
        <f t="shared" si="584"/>
        <v>#N/A</v>
      </c>
      <c r="AC799" t="str">
        <f t="shared" si="599"/>
        <v/>
      </c>
      <c r="AD799" t="str">
        <f t="shared" si="600"/>
        <v/>
      </c>
      <c r="AE799" s="4" t="str">
        <f t="shared" si="585"/>
        <v/>
      </c>
      <c r="AF799" s="4" t="e">
        <f t="shared" si="601"/>
        <v>#N/A</v>
      </c>
      <c r="AG799" s="4" t="e">
        <f t="shared" si="602"/>
        <v>#N/A</v>
      </c>
      <c r="AH799" s="4" t="e">
        <f t="shared" si="586"/>
        <v>#N/A</v>
      </c>
      <c r="AI799" t="str">
        <f t="shared" si="587"/>
        <v/>
      </c>
      <c r="AJ799" t="str">
        <f t="shared" si="588"/>
        <v/>
      </c>
      <c r="AK799" t="str">
        <f t="shared" si="589"/>
        <v/>
      </c>
      <c r="AM799" s="39"/>
      <c r="BB799" s="16" t="e">
        <f t="shared" si="603"/>
        <v>#N/A</v>
      </c>
      <c r="BC799" s="16" t="str">
        <f t="shared" si="604"/>
        <v/>
      </c>
      <c r="BD799" s="16" t="e">
        <f t="shared" si="605"/>
        <v>#N/A</v>
      </c>
      <c r="BE799" s="16" t="str">
        <f t="shared" si="606"/>
        <v/>
      </c>
      <c r="BF799" s="16" t="str">
        <f t="shared" si="607"/>
        <v/>
      </c>
      <c r="BG799" s="16" t="e">
        <f t="shared" si="608"/>
        <v>#N/A</v>
      </c>
      <c r="BH799" s="16" t="e">
        <f t="shared" si="609"/>
        <v>#N/A</v>
      </c>
      <c r="BI799" t="e">
        <f t="shared" si="610"/>
        <v>#N/A</v>
      </c>
      <c r="BJ799" t="e">
        <f t="shared" si="611"/>
        <v>#N/A</v>
      </c>
      <c r="BK799" s="4"/>
      <c r="BL799" s="28" t="str">
        <f t="shared" si="612"/>
        <v/>
      </c>
      <c r="BM799" s="28" t="str">
        <f t="shared" si="613"/>
        <v/>
      </c>
      <c r="BN799" t="str">
        <f t="shared" si="614"/>
        <v/>
      </c>
      <c r="BO799" s="4"/>
      <c r="BP799" s="4"/>
      <c r="BQ799" s="4"/>
      <c r="BR799" s="4"/>
      <c r="BS799" s="4"/>
      <c r="CC799" s="30" t="str">
        <f t="shared" si="615"/>
        <v/>
      </c>
      <c r="CD799" s="24" t="e">
        <f t="shared" si="620"/>
        <v>#N/A</v>
      </c>
      <c r="CE799" s="4" t="e">
        <f t="shared" si="621"/>
        <v>#N/A</v>
      </c>
      <c r="CF799" s="33" t="str">
        <f t="shared" si="616"/>
        <v/>
      </c>
      <c r="CG799" t="str">
        <f t="shared" si="617"/>
        <v/>
      </c>
      <c r="CH799" t="e">
        <f t="shared" si="618"/>
        <v>#N/A</v>
      </c>
      <c r="CI799" t="e">
        <f t="shared" si="619"/>
        <v>#N/A</v>
      </c>
      <c r="CJ799" s="4" t="str">
        <f t="shared" si="590"/>
        <v/>
      </c>
      <c r="CK799" s="33" t="e">
        <f t="shared" si="591"/>
        <v>#N/A</v>
      </c>
      <c r="CL799" s="4" t="e">
        <f t="shared" si="592"/>
        <v>#N/A</v>
      </c>
      <c r="CM799" s="24" t="str">
        <f t="shared" si="593"/>
        <v/>
      </c>
      <c r="CN799" s="4" t="str">
        <f t="shared" si="594"/>
        <v/>
      </c>
      <c r="CO799" s="4"/>
      <c r="CR799" s="33" t="str">
        <f t="shared" si="622"/>
        <v/>
      </c>
      <c r="CS799" s="4" t="str">
        <f t="shared" si="623"/>
        <v/>
      </c>
      <c r="CT799" t="str">
        <f t="shared" si="624"/>
        <v/>
      </c>
    </row>
    <row r="800" spans="2:98" x14ac:dyDescent="0.3">
      <c r="B800" s="31">
        <v>793</v>
      </c>
      <c r="C800" s="61"/>
      <c r="D800" s="60"/>
      <c r="E800" s="19" t="str">
        <f t="shared" si="577"/>
        <v/>
      </c>
      <c r="F800" s="20" t="e">
        <f t="shared" si="578"/>
        <v>#N/A</v>
      </c>
      <c r="G800" s="21" t="str">
        <f t="shared" si="579"/>
        <v/>
      </c>
      <c r="H800" s="43"/>
      <c r="I800" s="43"/>
      <c r="J800" s="23" t="str">
        <f t="shared" si="595"/>
        <v/>
      </c>
      <c r="K800" s="24" t="str">
        <f t="shared" si="580"/>
        <v/>
      </c>
      <c r="L800" s="24" t="e">
        <f t="shared" si="581"/>
        <v>#N/A</v>
      </c>
      <c r="N800" s="25" t="str">
        <f t="shared" si="596"/>
        <v/>
      </c>
      <c r="O800" s="23" t="str">
        <f t="shared" si="597"/>
        <v/>
      </c>
      <c r="P800" s="26" t="e">
        <f t="shared" si="598"/>
        <v>#N/A</v>
      </c>
      <c r="Q800" t="b">
        <f t="shared" si="582"/>
        <v>0</v>
      </c>
      <c r="R800" s="26" t="e">
        <f t="shared" si="583"/>
        <v>#N/A</v>
      </c>
      <c r="S800" s="44" t="e">
        <f t="shared" si="584"/>
        <v>#N/A</v>
      </c>
      <c r="AC800" t="str">
        <f t="shared" si="599"/>
        <v/>
      </c>
      <c r="AD800" t="str">
        <f t="shared" si="600"/>
        <v/>
      </c>
      <c r="AE800" s="4" t="str">
        <f t="shared" si="585"/>
        <v/>
      </c>
      <c r="AF800" s="4" t="e">
        <f t="shared" si="601"/>
        <v>#N/A</v>
      </c>
      <c r="AG800" s="4" t="e">
        <f t="shared" si="602"/>
        <v>#N/A</v>
      </c>
      <c r="AH800" s="4" t="e">
        <f t="shared" si="586"/>
        <v>#N/A</v>
      </c>
      <c r="AI800" t="str">
        <f t="shared" si="587"/>
        <v/>
      </c>
      <c r="AJ800" t="str">
        <f t="shared" si="588"/>
        <v/>
      </c>
      <c r="AK800" t="str">
        <f t="shared" si="589"/>
        <v/>
      </c>
      <c r="AM800" s="39"/>
      <c r="BB800" s="16" t="e">
        <f t="shared" si="603"/>
        <v>#N/A</v>
      </c>
      <c r="BC800" s="16" t="str">
        <f t="shared" si="604"/>
        <v/>
      </c>
      <c r="BD800" s="16" t="e">
        <f t="shared" si="605"/>
        <v>#N/A</v>
      </c>
      <c r="BE800" s="16" t="str">
        <f t="shared" si="606"/>
        <v/>
      </c>
      <c r="BF800" s="16" t="str">
        <f t="shared" si="607"/>
        <v/>
      </c>
      <c r="BG800" s="16" t="e">
        <f t="shared" si="608"/>
        <v>#N/A</v>
      </c>
      <c r="BH800" s="16" t="e">
        <f t="shared" si="609"/>
        <v>#N/A</v>
      </c>
      <c r="BI800" t="e">
        <f t="shared" si="610"/>
        <v>#N/A</v>
      </c>
      <c r="BJ800" t="e">
        <f t="shared" si="611"/>
        <v>#N/A</v>
      </c>
      <c r="BK800" s="4"/>
      <c r="BL800" s="28" t="str">
        <f t="shared" si="612"/>
        <v/>
      </c>
      <c r="BM800" s="28" t="str">
        <f t="shared" si="613"/>
        <v/>
      </c>
      <c r="BN800" t="str">
        <f t="shared" si="614"/>
        <v/>
      </c>
      <c r="BO800" s="4"/>
      <c r="BP800" s="4"/>
      <c r="BQ800" s="4"/>
      <c r="BR800" s="4"/>
      <c r="BS800" s="4"/>
      <c r="CC800" s="30" t="str">
        <f t="shared" si="615"/>
        <v/>
      </c>
      <c r="CD800" s="24" t="e">
        <f t="shared" si="620"/>
        <v>#N/A</v>
      </c>
      <c r="CE800" s="4" t="e">
        <f t="shared" si="621"/>
        <v>#N/A</v>
      </c>
      <c r="CF800" s="33" t="str">
        <f t="shared" si="616"/>
        <v/>
      </c>
      <c r="CG800" t="str">
        <f t="shared" si="617"/>
        <v/>
      </c>
      <c r="CH800" t="e">
        <f t="shared" si="618"/>
        <v>#N/A</v>
      </c>
      <c r="CI800" t="e">
        <f t="shared" si="619"/>
        <v>#N/A</v>
      </c>
      <c r="CJ800" s="4" t="str">
        <f t="shared" si="590"/>
        <v/>
      </c>
      <c r="CK800" s="33" t="e">
        <f t="shared" si="591"/>
        <v>#N/A</v>
      </c>
      <c r="CL800" s="4" t="e">
        <f t="shared" si="592"/>
        <v>#N/A</v>
      </c>
      <c r="CM800" s="24" t="str">
        <f t="shared" si="593"/>
        <v/>
      </c>
      <c r="CN800" s="4" t="str">
        <f t="shared" si="594"/>
        <v/>
      </c>
      <c r="CO800" s="4"/>
      <c r="CR800" s="33" t="str">
        <f t="shared" si="622"/>
        <v/>
      </c>
      <c r="CS800" s="4" t="str">
        <f t="shared" si="623"/>
        <v/>
      </c>
      <c r="CT800" t="str">
        <f t="shared" si="624"/>
        <v/>
      </c>
    </row>
    <row r="801" spans="2:98" x14ac:dyDescent="0.3">
      <c r="B801" s="31">
        <v>794</v>
      </c>
      <c r="C801" s="61"/>
      <c r="D801" s="60"/>
      <c r="E801" s="19" t="str">
        <f t="shared" si="577"/>
        <v/>
      </c>
      <c r="F801" s="20" t="e">
        <f t="shared" si="578"/>
        <v>#N/A</v>
      </c>
      <c r="G801" s="21" t="str">
        <f t="shared" si="579"/>
        <v/>
      </c>
      <c r="H801" s="43"/>
      <c r="I801" s="43"/>
      <c r="J801" s="23" t="str">
        <f t="shared" si="595"/>
        <v/>
      </c>
      <c r="K801" s="24" t="str">
        <f t="shared" si="580"/>
        <v/>
      </c>
      <c r="L801" s="24" t="e">
        <f t="shared" si="581"/>
        <v>#N/A</v>
      </c>
      <c r="N801" s="25" t="str">
        <f t="shared" si="596"/>
        <v/>
      </c>
      <c r="O801" s="23" t="str">
        <f t="shared" si="597"/>
        <v/>
      </c>
      <c r="P801" s="26" t="e">
        <f t="shared" si="598"/>
        <v>#N/A</v>
      </c>
      <c r="Q801" t="b">
        <f t="shared" si="582"/>
        <v>0</v>
      </c>
      <c r="R801" s="26" t="e">
        <f t="shared" si="583"/>
        <v>#N/A</v>
      </c>
      <c r="S801" s="44" t="e">
        <f t="shared" si="584"/>
        <v>#N/A</v>
      </c>
      <c r="AC801" t="str">
        <f t="shared" si="599"/>
        <v/>
      </c>
      <c r="AD801" t="str">
        <f t="shared" si="600"/>
        <v/>
      </c>
      <c r="AE801" s="4" t="str">
        <f t="shared" si="585"/>
        <v/>
      </c>
      <c r="AF801" s="4" t="e">
        <f t="shared" si="601"/>
        <v>#N/A</v>
      </c>
      <c r="AG801" s="4" t="e">
        <f t="shared" si="602"/>
        <v>#N/A</v>
      </c>
      <c r="AH801" s="4" t="e">
        <f t="shared" si="586"/>
        <v>#N/A</v>
      </c>
      <c r="AI801" t="str">
        <f t="shared" si="587"/>
        <v/>
      </c>
      <c r="AJ801" t="str">
        <f t="shared" si="588"/>
        <v/>
      </c>
      <c r="AK801" t="str">
        <f t="shared" si="589"/>
        <v/>
      </c>
      <c r="AM801" s="39"/>
      <c r="BB801" s="16" t="e">
        <f t="shared" si="603"/>
        <v>#N/A</v>
      </c>
      <c r="BC801" s="16" t="str">
        <f t="shared" si="604"/>
        <v/>
      </c>
      <c r="BD801" s="16" t="e">
        <f t="shared" si="605"/>
        <v>#N/A</v>
      </c>
      <c r="BE801" s="16" t="str">
        <f t="shared" si="606"/>
        <v/>
      </c>
      <c r="BF801" s="16" t="str">
        <f t="shared" si="607"/>
        <v/>
      </c>
      <c r="BG801" s="16" t="e">
        <f t="shared" si="608"/>
        <v>#N/A</v>
      </c>
      <c r="BH801" s="16" t="e">
        <f t="shared" si="609"/>
        <v>#N/A</v>
      </c>
      <c r="BI801" t="e">
        <f t="shared" si="610"/>
        <v>#N/A</v>
      </c>
      <c r="BJ801" t="e">
        <f t="shared" si="611"/>
        <v>#N/A</v>
      </c>
      <c r="BK801" s="4"/>
      <c r="BL801" s="28" t="str">
        <f t="shared" si="612"/>
        <v/>
      </c>
      <c r="BM801" s="28" t="str">
        <f t="shared" si="613"/>
        <v/>
      </c>
      <c r="BN801" t="str">
        <f t="shared" si="614"/>
        <v/>
      </c>
      <c r="BO801" s="4"/>
      <c r="BP801" s="4"/>
      <c r="BQ801" s="4"/>
      <c r="BR801" s="4"/>
      <c r="BS801" s="4"/>
      <c r="CC801" s="30" t="str">
        <f t="shared" si="615"/>
        <v/>
      </c>
      <c r="CD801" s="24" t="e">
        <f t="shared" si="620"/>
        <v>#N/A</v>
      </c>
      <c r="CE801" s="4" t="e">
        <f t="shared" si="621"/>
        <v>#N/A</v>
      </c>
      <c r="CF801" s="33" t="str">
        <f t="shared" si="616"/>
        <v/>
      </c>
      <c r="CG801" t="str">
        <f t="shared" si="617"/>
        <v/>
      </c>
      <c r="CH801" t="e">
        <f t="shared" si="618"/>
        <v>#N/A</v>
      </c>
      <c r="CI801" t="e">
        <f t="shared" si="619"/>
        <v>#N/A</v>
      </c>
      <c r="CJ801" s="4" t="str">
        <f t="shared" si="590"/>
        <v/>
      </c>
      <c r="CK801" s="33" t="e">
        <f t="shared" si="591"/>
        <v>#N/A</v>
      </c>
      <c r="CL801" s="4" t="e">
        <f t="shared" si="592"/>
        <v>#N/A</v>
      </c>
      <c r="CM801" s="24" t="str">
        <f t="shared" si="593"/>
        <v/>
      </c>
      <c r="CN801" s="4" t="str">
        <f t="shared" si="594"/>
        <v/>
      </c>
      <c r="CO801" s="4"/>
      <c r="CR801" s="33" t="str">
        <f t="shared" si="622"/>
        <v/>
      </c>
      <c r="CS801" s="4" t="str">
        <f t="shared" si="623"/>
        <v/>
      </c>
      <c r="CT801" t="str">
        <f t="shared" si="624"/>
        <v/>
      </c>
    </row>
    <row r="802" spans="2:98" x14ac:dyDescent="0.3">
      <c r="B802" s="31">
        <v>795</v>
      </c>
      <c r="C802" s="61"/>
      <c r="D802" s="60"/>
      <c r="E802" s="19" t="str">
        <f t="shared" si="577"/>
        <v/>
      </c>
      <c r="F802" s="20" t="e">
        <f t="shared" si="578"/>
        <v>#N/A</v>
      </c>
      <c r="G802" s="21" t="str">
        <f t="shared" si="579"/>
        <v/>
      </c>
      <c r="H802" s="43"/>
      <c r="I802" s="43"/>
      <c r="J802" s="23" t="str">
        <f t="shared" si="595"/>
        <v/>
      </c>
      <c r="K802" s="24" t="str">
        <f t="shared" si="580"/>
        <v/>
      </c>
      <c r="L802" s="24" t="e">
        <f t="shared" si="581"/>
        <v>#N/A</v>
      </c>
      <c r="N802" s="25" t="str">
        <f t="shared" si="596"/>
        <v/>
      </c>
      <c r="O802" s="23" t="str">
        <f t="shared" si="597"/>
        <v/>
      </c>
      <c r="P802" s="26" t="e">
        <f t="shared" si="598"/>
        <v>#N/A</v>
      </c>
      <c r="Q802" t="b">
        <f t="shared" si="582"/>
        <v>0</v>
      </c>
      <c r="R802" s="26" t="e">
        <f t="shared" si="583"/>
        <v>#N/A</v>
      </c>
      <c r="S802" s="44" t="e">
        <f t="shared" si="584"/>
        <v>#N/A</v>
      </c>
      <c r="AC802" t="str">
        <f t="shared" si="599"/>
        <v/>
      </c>
      <c r="AD802" t="str">
        <f t="shared" si="600"/>
        <v/>
      </c>
      <c r="AE802" s="4" t="str">
        <f t="shared" si="585"/>
        <v/>
      </c>
      <c r="AF802" s="4" t="e">
        <f t="shared" si="601"/>
        <v>#N/A</v>
      </c>
      <c r="AG802" s="4" t="e">
        <f t="shared" si="602"/>
        <v>#N/A</v>
      </c>
      <c r="AH802" s="4" t="e">
        <f t="shared" si="586"/>
        <v>#N/A</v>
      </c>
      <c r="AI802" t="str">
        <f t="shared" si="587"/>
        <v/>
      </c>
      <c r="AJ802" t="str">
        <f t="shared" si="588"/>
        <v/>
      </c>
      <c r="AK802" t="str">
        <f t="shared" si="589"/>
        <v/>
      </c>
      <c r="AM802" s="39"/>
      <c r="BB802" s="16" t="e">
        <f t="shared" si="603"/>
        <v>#N/A</v>
      </c>
      <c r="BC802" s="16" t="str">
        <f t="shared" si="604"/>
        <v/>
      </c>
      <c r="BD802" s="16" t="e">
        <f t="shared" si="605"/>
        <v>#N/A</v>
      </c>
      <c r="BE802" s="16" t="str">
        <f t="shared" si="606"/>
        <v/>
      </c>
      <c r="BF802" s="16" t="str">
        <f t="shared" si="607"/>
        <v/>
      </c>
      <c r="BG802" s="16" t="e">
        <f t="shared" si="608"/>
        <v>#N/A</v>
      </c>
      <c r="BH802" s="16" t="e">
        <f t="shared" si="609"/>
        <v>#N/A</v>
      </c>
      <c r="BI802" t="e">
        <f t="shared" si="610"/>
        <v>#N/A</v>
      </c>
      <c r="BJ802" t="e">
        <f t="shared" si="611"/>
        <v>#N/A</v>
      </c>
      <c r="BK802" s="4"/>
      <c r="BL802" s="28" t="str">
        <f t="shared" si="612"/>
        <v/>
      </c>
      <c r="BM802" s="28" t="str">
        <f t="shared" si="613"/>
        <v/>
      </c>
      <c r="BN802" t="str">
        <f t="shared" si="614"/>
        <v/>
      </c>
      <c r="BO802" s="4"/>
      <c r="BP802" s="4"/>
      <c r="BQ802" s="4"/>
      <c r="BR802" s="4"/>
      <c r="BS802" s="4"/>
      <c r="CC802" s="30" t="str">
        <f t="shared" si="615"/>
        <v/>
      </c>
      <c r="CD802" s="24" t="e">
        <f t="shared" si="620"/>
        <v>#N/A</v>
      </c>
      <c r="CE802" s="4" t="e">
        <f t="shared" si="621"/>
        <v>#N/A</v>
      </c>
      <c r="CF802" s="33" t="str">
        <f t="shared" si="616"/>
        <v/>
      </c>
      <c r="CG802" t="str">
        <f t="shared" si="617"/>
        <v/>
      </c>
      <c r="CH802" t="e">
        <f t="shared" si="618"/>
        <v>#N/A</v>
      </c>
      <c r="CI802" t="e">
        <f t="shared" si="619"/>
        <v>#N/A</v>
      </c>
      <c r="CJ802" s="4" t="str">
        <f t="shared" si="590"/>
        <v/>
      </c>
      <c r="CK802" s="33" t="e">
        <f t="shared" si="591"/>
        <v>#N/A</v>
      </c>
      <c r="CL802" s="4" t="e">
        <f t="shared" si="592"/>
        <v>#N/A</v>
      </c>
      <c r="CM802" s="24" t="str">
        <f t="shared" si="593"/>
        <v/>
      </c>
      <c r="CN802" s="4" t="str">
        <f t="shared" si="594"/>
        <v/>
      </c>
      <c r="CO802" s="4"/>
      <c r="CR802" s="33" t="str">
        <f t="shared" si="622"/>
        <v/>
      </c>
      <c r="CS802" s="4" t="str">
        <f t="shared" si="623"/>
        <v/>
      </c>
      <c r="CT802" t="str">
        <f t="shared" si="624"/>
        <v/>
      </c>
    </row>
    <row r="803" spans="2:98" x14ac:dyDescent="0.3">
      <c r="B803" s="31">
        <v>796</v>
      </c>
      <c r="C803" s="61"/>
      <c r="D803" s="60"/>
      <c r="E803" s="19" t="str">
        <f t="shared" si="577"/>
        <v/>
      </c>
      <c r="F803" s="20" t="e">
        <f t="shared" si="578"/>
        <v>#N/A</v>
      </c>
      <c r="G803" s="21" t="str">
        <f t="shared" si="579"/>
        <v/>
      </c>
      <c r="H803" s="43"/>
      <c r="I803" s="43"/>
      <c r="J803" s="23" t="str">
        <f t="shared" si="595"/>
        <v/>
      </c>
      <c r="K803" s="24" t="str">
        <f t="shared" si="580"/>
        <v/>
      </c>
      <c r="L803" s="24" t="e">
        <f t="shared" si="581"/>
        <v>#N/A</v>
      </c>
      <c r="N803" s="25" t="str">
        <f t="shared" si="596"/>
        <v/>
      </c>
      <c r="O803" s="23" t="str">
        <f t="shared" si="597"/>
        <v/>
      </c>
      <c r="P803" s="26" t="e">
        <f t="shared" si="598"/>
        <v>#N/A</v>
      </c>
      <c r="Q803" t="b">
        <f t="shared" si="582"/>
        <v>0</v>
      </c>
      <c r="R803" s="26" t="e">
        <f t="shared" si="583"/>
        <v>#N/A</v>
      </c>
      <c r="S803" s="44" t="e">
        <f t="shared" si="584"/>
        <v>#N/A</v>
      </c>
      <c r="AC803" t="str">
        <f t="shared" si="599"/>
        <v/>
      </c>
      <c r="AD803" t="str">
        <f t="shared" si="600"/>
        <v/>
      </c>
      <c r="AE803" s="4" t="str">
        <f t="shared" si="585"/>
        <v/>
      </c>
      <c r="AF803" s="4" t="e">
        <f t="shared" si="601"/>
        <v>#N/A</v>
      </c>
      <c r="AG803" s="4" t="e">
        <f t="shared" si="602"/>
        <v>#N/A</v>
      </c>
      <c r="AH803" s="4" t="e">
        <f t="shared" si="586"/>
        <v>#N/A</v>
      </c>
      <c r="AI803" t="str">
        <f t="shared" si="587"/>
        <v/>
      </c>
      <c r="AJ803" t="str">
        <f t="shared" si="588"/>
        <v/>
      </c>
      <c r="AK803" t="str">
        <f t="shared" si="589"/>
        <v/>
      </c>
      <c r="AM803" s="39"/>
      <c r="BB803" s="16" t="e">
        <f t="shared" si="603"/>
        <v>#N/A</v>
      </c>
      <c r="BC803" s="16" t="str">
        <f t="shared" si="604"/>
        <v/>
      </c>
      <c r="BD803" s="16" t="e">
        <f t="shared" si="605"/>
        <v>#N/A</v>
      </c>
      <c r="BE803" s="16" t="str">
        <f t="shared" si="606"/>
        <v/>
      </c>
      <c r="BF803" s="16" t="str">
        <f t="shared" si="607"/>
        <v/>
      </c>
      <c r="BG803" s="16" t="e">
        <f t="shared" si="608"/>
        <v>#N/A</v>
      </c>
      <c r="BH803" s="16" t="e">
        <f t="shared" si="609"/>
        <v>#N/A</v>
      </c>
      <c r="BI803" t="e">
        <f t="shared" si="610"/>
        <v>#N/A</v>
      </c>
      <c r="BJ803" t="e">
        <f t="shared" si="611"/>
        <v>#N/A</v>
      </c>
      <c r="BK803" s="4"/>
      <c r="BL803" s="28" t="str">
        <f t="shared" si="612"/>
        <v/>
      </c>
      <c r="BM803" s="28" t="str">
        <f t="shared" si="613"/>
        <v/>
      </c>
      <c r="BN803" t="str">
        <f t="shared" si="614"/>
        <v/>
      </c>
      <c r="BO803" s="4"/>
      <c r="BP803" s="4"/>
      <c r="BQ803" s="4"/>
      <c r="BR803" s="4"/>
      <c r="BS803" s="4"/>
      <c r="CC803" s="30" t="str">
        <f t="shared" si="615"/>
        <v/>
      </c>
      <c r="CD803" s="24" t="e">
        <f t="shared" si="620"/>
        <v>#N/A</v>
      </c>
      <c r="CE803" s="4" t="e">
        <f t="shared" si="621"/>
        <v>#N/A</v>
      </c>
      <c r="CF803" s="33" t="str">
        <f t="shared" si="616"/>
        <v/>
      </c>
      <c r="CG803" t="str">
        <f t="shared" si="617"/>
        <v/>
      </c>
      <c r="CH803" t="e">
        <f t="shared" si="618"/>
        <v>#N/A</v>
      </c>
      <c r="CI803" t="e">
        <f t="shared" si="619"/>
        <v>#N/A</v>
      </c>
      <c r="CJ803" s="4" t="str">
        <f t="shared" si="590"/>
        <v/>
      </c>
      <c r="CK803" s="33" t="e">
        <f t="shared" si="591"/>
        <v>#N/A</v>
      </c>
      <c r="CL803" s="4" t="e">
        <f t="shared" si="592"/>
        <v>#N/A</v>
      </c>
      <c r="CM803" s="24" t="str">
        <f t="shared" si="593"/>
        <v/>
      </c>
      <c r="CN803" s="4" t="str">
        <f t="shared" si="594"/>
        <v/>
      </c>
      <c r="CO803" s="4"/>
      <c r="CR803" s="33" t="str">
        <f t="shared" si="622"/>
        <v/>
      </c>
      <c r="CS803" s="4" t="str">
        <f t="shared" si="623"/>
        <v/>
      </c>
      <c r="CT803" t="str">
        <f t="shared" si="624"/>
        <v/>
      </c>
    </row>
    <row r="804" spans="2:98" x14ac:dyDescent="0.3">
      <c r="B804" s="31">
        <v>797</v>
      </c>
      <c r="C804" s="61"/>
      <c r="D804" s="60"/>
      <c r="E804" s="19" t="str">
        <f t="shared" si="577"/>
        <v/>
      </c>
      <c r="F804" s="20" t="e">
        <f t="shared" si="578"/>
        <v>#N/A</v>
      </c>
      <c r="G804" s="21" t="str">
        <f t="shared" si="579"/>
        <v/>
      </c>
      <c r="H804" s="43"/>
      <c r="I804" s="43"/>
      <c r="J804" s="23" t="str">
        <f t="shared" si="595"/>
        <v/>
      </c>
      <c r="K804" s="24" t="str">
        <f t="shared" si="580"/>
        <v/>
      </c>
      <c r="L804" s="24" t="e">
        <f t="shared" si="581"/>
        <v>#N/A</v>
      </c>
      <c r="N804" s="25" t="str">
        <f t="shared" si="596"/>
        <v/>
      </c>
      <c r="O804" s="23" t="str">
        <f t="shared" si="597"/>
        <v/>
      </c>
      <c r="P804" s="26" t="e">
        <f t="shared" si="598"/>
        <v>#N/A</v>
      </c>
      <c r="Q804" t="b">
        <f t="shared" si="582"/>
        <v>0</v>
      </c>
      <c r="R804" s="26" t="e">
        <f t="shared" si="583"/>
        <v>#N/A</v>
      </c>
      <c r="S804" s="44" t="e">
        <f t="shared" si="584"/>
        <v>#N/A</v>
      </c>
      <c r="AC804" t="str">
        <f t="shared" si="599"/>
        <v/>
      </c>
      <c r="AD804" t="str">
        <f t="shared" si="600"/>
        <v/>
      </c>
      <c r="AE804" s="4" t="str">
        <f t="shared" si="585"/>
        <v/>
      </c>
      <c r="AF804" s="4" t="e">
        <f t="shared" si="601"/>
        <v>#N/A</v>
      </c>
      <c r="AG804" s="4" t="e">
        <f t="shared" si="602"/>
        <v>#N/A</v>
      </c>
      <c r="AH804" s="4" t="e">
        <f t="shared" si="586"/>
        <v>#N/A</v>
      </c>
      <c r="AI804" t="str">
        <f t="shared" si="587"/>
        <v/>
      </c>
      <c r="AJ804" t="str">
        <f t="shared" si="588"/>
        <v/>
      </c>
      <c r="AK804" t="str">
        <f t="shared" si="589"/>
        <v/>
      </c>
      <c r="AM804" s="39"/>
      <c r="BB804" s="16" t="e">
        <f t="shared" si="603"/>
        <v>#N/A</v>
      </c>
      <c r="BC804" s="16" t="str">
        <f t="shared" si="604"/>
        <v/>
      </c>
      <c r="BD804" s="16" t="e">
        <f t="shared" si="605"/>
        <v>#N/A</v>
      </c>
      <c r="BE804" s="16" t="str">
        <f t="shared" si="606"/>
        <v/>
      </c>
      <c r="BF804" s="16" t="str">
        <f t="shared" si="607"/>
        <v/>
      </c>
      <c r="BG804" s="16" t="e">
        <f t="shared" si="608"/>
        <v>#N/A</v>
      </c>
      <c r="BH804" s="16" t="e">
        <f t="shared" si="609"/>
        <v>#N/A</v>
      </c>
      <c r="BI804" t="e">
        <f t="shared" si="610"/>
        <v>#N/A</v>
      </c>
      <c r="BJ804" t="e">
        <f t="shared" si="611"/>
        <v>#N/A</v>
      </c>
      <c r="BK804" s="4"/>
      <c r="BL804" s="28" t="str">
        <f t="shared" si="612"/>
        <v/>
      </c>
      <c r="BM804" s="28" t="str">
        <f t="shared" si="613"/>
        <v/>
      </c>
      <c r="BN804" t="str">
        <f t="shared" si="614"/>
        <v/>
      </c>
      <c r="BO804" s="4"/>
      <c r="BP804" s="4"/>
      <c r="BQ804" s="4"/>
      <c r="BR804" s="4"/>
      <c r="BS804" s="4"/>
      <c r="CC804" s="30" t="str">
        <f t="shared" si="615"/>
        <v/>
      </c>
      <c r="CD804" s="24" t="e">
        <f t="shared" si="620"/>
        <v>#N/A</v>
      </c>
      <c r="CE804" s="4" t="e">
        <f t="shared" si="621"/>
        <v>#N/A</v>
      </c>
      <c r="CF804" s="33" t="str">
        <f t="shared" si="616"/>
        <v/>
      </c>
      <c r="CG804" t="str">
        <f t="shared" si="617"/>
        <v/>
      </c>
      <c r="CH804" t="e">
        <f t="shared" si="618"/>
        <v>#N/A</v>
      </c>
      <c r="CI804" t="e">
        <f t="shared" si="619"/>
        <v>#N/A</v>
      </c>
      <c r="CJ804" s="4" t="str">
        <f t="shared" si="590"/>
        <v/>
      </c>
      <c r="CK804" s="33" t="e">
        <f t="shared" si="591"/>
        <v>#N/A</v>
      </c>
      <c r="CL804" s="4" t="e">
        <f t="shared" si="592"/>
        <v>#N/A</v>
      </c>
      <c r="CM804" s="24" t="str">
        <f t="shared" si="593"/>
        <v/>
      </c>
      <c r="CN804" s="4" t="str">
        <f t="shared" si="594"/>
        <v/>
      </c>
      <c r="CO804" s="4"/>
      <c r="CR804" s="33" t="str">
        <f t="shared" si="622"/>
        <v/>
      </c>
      <c r="CS804" s="4" t="str">
        <f t="shared" si="623"/>
        <v/>
      </c>
      <c r="CT804" t="str">
        <f t="shared" si="624"/>
        <v/>
      </c>
    </row>
    <row r="805" spans="2:98" x14ac:dyDescent="0.3">
      <c r="B805" s="31">
        <v>798</v>
      </c>
      <c r="C805" s="61"/>
      <c r="D805" s="60"/>
      <c r="E805" s="19" t="str">
        <f t="shared" si="577"/>
        <v/>
      </c>
      <c r="F805" s="20" t="e">
        <f t="shared" si="578"/>
        <v>#N/A</v>
      </c>
      <c r="G805" s="21" t="str">
        <f t="shared" si="579"/>
        <v/>
      </c>
      <c r="H805" s="43"/>
      <c r="I805" s="43"/>
      <c r="J805" s="23" t="str">
        <f t="shared" si="595"/>
        <v/>
      </c>
      <c r="K805" s="24" t="str">
        <f t="shared" si="580"/>
        <v/>
      </c>
      <c r="L805" s="24" t="e">
        <f t="shared" si="581"/>
        <v>#N/A</v>
      </c>
      <c r="N805" s="25" t="str">
        <f t="shared" si="596"/>
        <v/>
      </c>
      <c r="O805" s="23" t="str">
        <f t="shared" si="597"/>
        <v/>
      </c>
      <c r="P805" s="26" t="e">
        <f t="shared" si="598"/>
        <v>#N/A</v>
      </c>
      <c r="Q805" t="b">
        <f t="shared" si="582"/>
        <v>0</v>
      </c>
      <c r="R805" s="26" t="e">
        <f t="shared" si="583"/>
        <v>#N/A</v>
      </c>
      <c r="S805" s="44" t="e">
        <f t="shared" si="584"/>
        <v>#N/A</v>
      </c>
      <c r="AC805" t="str">
        <f t="shared" si="599"/>
        <v/>
      </c>
      <c r="AD805" t="str">
        <f t="shared" si="600"/>
        <v/>
      </c>
      <c r="AE805" s="4" t="str">
        <f t="shared" si="585"/>
        <v/>
      </c>
      <c r="AF805" s="4" t="e">
        <f t="shared" si="601"/>
        <v>#N/A</v>
      </c>
      <c r="AG805" s="4" t="e">
        <f t="shared" si="602"/>
        <v>#N/A</v>
      </c>
      <c r="AH805" s="4" t="e">
        <f t="shared" si="586"/>
        <v>#N/A</v>
      </c>
      <c r="AI805" t="str">
        <f t="shared" si="587"/>
        <v/>
      </c>
      <c r="AJ805" t="str">
        <f t="shared" si="588"/>
        <v/>
      </c>
      <c r="AK805" t="str">
        <f t="shared" si="589"/>
        <v/>
      </c>
      <c r="AM805" s="39"/>
      <c r="BB805" s="16" t="e">
        <f t="shared" si="603"/>
        <v>#N/A</v>
      </c>
      <c r="BC805" s="16" t="str">
        <f t="shared" si="604"/>
        <v/>
      </c>
      <c r="BD805" s="16" t="e">
        <f t="shared" si="605"/>
        <v>#N/A</v>
      </c>
      <c r="BE805" s="16" t="str">
        <f t="shared" si="606"/>
        <v/>
      </c>
      <c r="BF805" s="16" t="str">
        <f t="shared" si="607"/>
        <v/>
      </c>
      <c r="BG805" s="16" t="e">
        <f t="shared" si="608"/>
        <v>#N/A</v>
      </c>
      <c r="BH805" s="16" t="e">
        <f t="shared" si="609"/>
        <v>#N/A</v>
      </c>
      <c r="BI805" t="e">
        <f t="shared" si="610"/>
        <v>#N/A</v>
      </c>
      <c r="BJ805" t="e">
        <f t="shared" si="611"/>
        <v>#N/A</v>
      </c>
      <c r="BK805" s="4"/>
      <c r="BL805" s="28" t="str">
        <f t="shared" si="612"/>
        <v/>
      </c>
      <c r="BM805" s="28" t="str">
        <f t="shared" si="613"/>
        <v/>
      </c>
      <c r="BN805" t="str">
        <f t="shared" si="614"/>
        <v/>
      </c>
      <c r="BO805" s="4"/>
      <c r="BP805" s="4"/>
      <c r="BQ805" s="4"/>
      <c r="BR805" s="4"/>
      <c r="BS805" s="4"/>
      <c r="CC805" s="30" t="str">
        <f t="shared" si="615"/>
        <v/>
      </c>
      <c r="CD805" s="24" t="e">
        <f t="shared" si="620"/>
        <v>#N/A</v>
      </c>
      <c r="CE805" s="4" t="e">
        <f t="shared" si="621"/>
        <v>#N/A</v>
      </c>
      <c r="CF805" s="33" t="str">
        <f t="shared" si="616"/>
        <v/>
      </c>
      <c r="CG805" t="str">
        <f t="shared" si="617"/>
        <v/>
      </c>
      <c r="CH805" t="e">
        <f t="shared" si="618"/>
        <v>#N/A</v>
      </c>
      <c r="CI805" t="e">
        <f t="shared" si="619"/>
        <v>#N/A</v>
      </c>
      <c r="CJ805" s="4" t="str">
        <f t="shared" si="590"/>
        <v/>
      </c>
      <c r="CK805" s="33" t="e">
        <f t="shared" si="591"/>
        <v>#N/A</v>
      </c>
      <c r="CL805" s="4" t="e">
        <f t="shared" si="592"/>
        <v>#N/A</v>
      </c>
      <c r="CM805" s="24" t="str">
        <f t="shared" si="593"/>
        <v/>
      </c>
      <c r="CN805" s="4" t="str">
        <f t="shared" si="594"/>
        <v/>
      </c>
      <c r="CO805" s="4"/>
      <c r="CR805" s="33" t="str">
        <f t="shared" si="622"/>
        <v/>
      </c>
      <c r="CS805" s="4" t="str">
        <f t="shared" si="623"/>
        <v/>
      </c>
      <c r="CT805" t="str">
        <f t="shared" si="624"/>
        <v/>
      </c>
    </row>
    <row r="806" spans="2:98" x14ac:dyDescent="0.3">
      <c r="B806" s="31">
        <v>799</v>
      </c>
      <c r="C806" s="61"/>
      <c r="D806" s="60"/>
      <c r="E806" s="19" t="str">
        <f t="shared" si="577"/>
        <v/>
      </c>
      <c r="F806" s="20" t="e">
        <f t="shared" si="578"/>
        <v>#N/A</v>
      </c>
      <c r="G806" s="21" t="str">
        <f t="shared" si="579"/>
        <v/>
      </c>
      <c r="H806" s="43"/>
      <c r="I806" s="43"/>
      <c r="J806" s="23" t="str">
        <f t="shared" si="595"/>
        <v/>
      </c>
      <c r="K806" s="24" t="str">
        <f t="shared" si="580"/>
        <v/>
      </c>
      <c r="L806" s="24" t="e">
        <f t="shared" si="581"/>
        <v>#N/A</v>
      </c>
      <c r="N806" s="25" t="str">
        <f t="shared" si="596"/>
        <v/>
      </c>
      <c r="O806" s="23" t="str">
        <f t="shared" si="597"/>
        <v/>
      </c>
      <c r="P806" s="26" t="e">
        <f t="shared" si="598"/>
        <v>#N/A</v>
      </c>
      <c r="Q806" t="b">
        <f t="shared" si="582"/>
        <v>0</v>
      </c>
      <c r="R806" s="26" t="e">
        <f t="shared" si="583"/>
        <v>#N/A</v>
      </c>
      <c r="S806" s="44" t="e">
        <f t="shared" si="584"/>
        <v>#N/A</v>
      </c>
      <c r="AC806" t="str">
        <f t="shared" si="599"/>
        <v/>
      </c>
      <c r="AD806" t="str">
        <f t="shared" si="600"/>
        <v/>
      </c>
      <c r="AE806" s="4" t="str">
        <f t="shared" si="585"/>
        <v/>
      </c>
      <c r="AF806" s="4" t="e">
        <f t="shared" si="601"/>
        <v>#N/A</v>
      </c>
      <c r="AG806" s="4" t="e">
        <f t="shared" si="602"/>
        <v>#N/A</v>
      </c>
      <c r="AH806" s="4" t="e">
        <f t="shared" si="586"/>
        <v>#N/A</v>
      </c>
      <c r="AI806" t="str">
        <f t="shared" si="587"/>
        <v/>
      </c>
      <c r="AJ806" t="str">
        <f t="shared" si="588"/>
        <v/>
      </c>
      <c r="AK806" t="str">
        <f t="shared" si="589"/>
        <v/>
      </c>
      <c r="AM806" s="39"/>
      <c r="BB806" s="16" t="e">
        <f t="shared" si="603"/>
        <v>#N/A</v>
      </c>
      <c r="BC806" s="16" t="str">
        <f t="shared" si="604"/>
        <v/>
      </c>
      <c r="BD806" s="16" t="e">
        <f t="shared" si="605"/>
        <v>#N/A</v>
      </c>
      <c r="BE806" s="16" t="str">
        <f t="shared" si="606"/>
        <v/>
      </c>
      <c r="BF806" s="16" t="str">
        <f t="shared" si="607"/>
        <v/>
      </c>
      <c r="BG806" s="16" t="e">
        <f t="shared" si="608"/>
        <v>#N/A</v>
      </c>
      <c r="BH806" s="16" t="e">
        <f t="shared" si="609"/>
        <v>#N/A</v>
      </c>
      <c r="BI806" t="e">
        <f t="shared" si="610"/>
        <v>#N/A</v>
      </c>
      <c r="BJ806" t="e">
        <f t="shared" si="611"/>
        <v>#N/A</v>
      </c>
      <c r="BK806" s="4"/>
      <c r="BL806" s="28" t="str">
        <f t="shared" si="612"/>
        <v/>
      </c>
      <c r="BM806" s="28" t="str">
        <f t="shared" si="613"/>
        <v/>
      </c>
      <c r="BN806" t="str">
        <f t="shared" si="614"/>
        <v/>
      </c>
      <c r="BO806" s="4"/>
      <c r="BP806" s="4"/>
      <c r="BQ806" s="4"/>
      <c r="BR806" s="4"/>
      <c r="BS806" s="4"/>
      <c r="CC806" s="30" t="str">
        <f t="shared" si="615"/>
        <v/>
      </c>
      <c r="CD806" s="24" t="e">
        <f t="shared" si="620"/>
        <v>#N/A</v>
      </c>
      <c r="CE806" s="4" t="e">
        <f t="shared" si="621"/>
        <v>#N/A</v>
      </c>
      <c r="CF806" s="33" t="str">
        <f t="shared" si="616"/>
        <v/>
      </c>
      <c r="CG806" t="str">
        <f t="shared" si="617"/>
        <v/>
      </c>
      <c r="CH806" t="e">
        <f t="shared" si="618"/>
        <v>#N/A</v>
      </c>
      <c r="CI806" t="e">
        <f t="shared" si="619"/>
        <v>#N/A</v>
      </c>
      <c r="CJ806" s="4" t="str">
        <f t="shared" si="590"/>
        <v/>
      </c>
      <c r="CK806" s="33" t="e">
        <f t="shared" si="591"/>
        <v>#N/A</v>
      </c>
      <c r="CL806" s="4" t="e">
        <f t="shared" si="592"/>
        <v>#N/A</v>
      </c>
      <c r="CM806" s="24" t="str">
        <f t="shared" si="593"/>
        <v/>
      </c>
      <c r="CN806" s="4" t="str">
        <f t="shared" si="594"/>
        <v/>
      </c>
      <c r="CO806" s="4"/>
      <c r="CR806" s="33" t="str">
        <f t="shared" si="622"/>
        <v/>
      </c>
      <c r="CS806" s="4" t="str">
        <f t="shared" si="623"/>
        <v/>
      </c>
      <c r="CT806" t="str">
        <f t="shared" si="624"/>
        <v/>
      </c>
    </row>
    <row r="807" spans="2:98" x14ac:dyDescent="0.3">
      <c r="B807" s="31">
        <v>800</v>
      </c>
      <c r="C807" s="61"/>
      <c r="D807" s="60"/>
      <c r="E807" s="19" t="str">
        <f t="shared" si="577"/>
        <v/>
      </c>
      <c r="F807" s="20" t="e">
        <f t="shared" si="578"/>
        <v>#N/A</v>
      </c>
      <c r="G807" s="21" t="str">
        <f t="shared" si="579"/>
        <v/>
      </c>
      <c r="H807" s="43"/>
      <c r="I807" s="43"/>
      <c r="J807" s="23" t="str">
        <f t="shared" si="595"/>
        <v/>
      </c>
      <c r="K807" s="24" t="str">
        <f t="shared" si="580"/>
        <v/>
      </c>
      <c r="L807" s="24" t="e">
        <f t="shared" si="581"/>
        <v>#N/A</v>
      </c>
      <c r="N807" s="25" t="str">
        <f t="shared" si="596"/>
        <v/>
      </c>
      <c r="O807" s="23" t="str">
        <f t="shared" si="597"/>
        <v/>
      </c>
      <c r="P807" s="26" t="e">
        <f t="shared" si="598"/>
        <v>#N/A</v>
      </c>
      <c r="Q807" t="b">
        <f t="shared" si="582"/>
        <v>0</v>
      </c>
      <c r="R807" s="26" t="e">
        <f t="shared" si="583"/>
        <v>#N/A</v>
      </c>
      <c r="S807" s="44" t="e">
        <f t="shared" si="584"/>
        <v>#N/A</v>
      </c>
      <c r="AC807" t="str">
        <f t="shared" si="599"/>
        <v/>
      </c>
      <c r="AD807" t="str">
        <f t="shared" si="600"/>
        <v/>
      </c>
      <c r="AE807" s="4" t="str">
        <f t="shared" si="585"/>
        <v/>
      </c>
      <c r="AF807" s="4" t="e">
        <f t="shared" si="601"/>
        <v>#N/A</v>
      </c>
      <c r="AG807" s="4" t="e">
        <f t="shared" si="602"/>
        <v>#N/A</v>
      </c>
      <c r="AH807" s="4" t="e">
        <f t="shared" si="586"/>
        <v>#N/A</v>
      </c>
      <c r="AI807" t="str">
        <f t="shared" si="587"/>
        <v/>
      </c>
      <c r="AJ807" t="str">
        <f t="shared" si="588"/>
        <v/>
      </c>
      <c r="AK807" t="str">
        <f t="shared" si="589"/>
        <v/>
      </c>
      <c r="AM807" s="39"/>
      <c r="BB807" s="16" t="e">
        <f t="shared" si="603"/>
        <v>#N/A</v>
      </c>
      <c r="BC807" s="16" t="str">
        <f t="shared" si="604"/>
        <v/>
      </c>
      <c r="BD807" s="16" t="e">
        <f t="shared" si="605"/>
        <v>#N/A</v>
      </c>
      <c r="BE807" s="16" t="str">
        <f t="shared" si="606"/>
        <v/>
      </c>
      <c r="BF807" s="16" t="str">
        <f t="shared" si="607"/>
        <v/>
      </c>
      <c r="BG807" s="16" t="e">
        <f t="shared" si="608"/>
        <v>#N/A</v>
      </c>
      <c r="BH807" s="16" t="e">
        <f t="shared" si="609"/>
        <v>#N/A</v>
      </c>
      <c r="BI807" t="e">
        <f t="shared" si="610"/>
        <v>#N/A</v>
      </c>
      <c r="BJ807" t="e">
        <f t="shared" si="611"/>
        <v>#N/A</v>
      </c>
      <c r="BK807" s="4"/>
      <c r="BL807" s="28" t="str">
        <f t="shared" si="612"/>
        <v/>
      </c>
      <c r="BM807" s="28" t="str">
        <f t="shared" si="613"/>
        <v/>
      </c>
      <c r="BN807" t="str">
        <f t="shared" si="614"/>
        <v/>
      </c>
      <c r="BO807" s="4"/>
      <c r="BP807" s="4"/>
      <c r="BQ807" s="4"/>
      <c r="BR807" s="4"/>
      <c r="BS807" s="4"/>
      <c r="CC807" s="30" t="str">
        <f t="shared" si="615"/>
        <v/>
      </c>
      <c r="CD807" s="24" t="e">
        <f t="shared" si="620"/>
        <v>#N/A</v>
      </c>
      <c r="CE807" s="4" t="e">
        <f t="shared" si="621"/>
        <v>#N/A</v>
      </c>
      <c r="CF807" s="33" t="str">
        <f t="shared" si="616"/>
        <v/>
      </c>
      <c r="CG807" t="str">
        <f t="shared" si="617"/>
        <v/>
      </c>
      <c r="CH807" t="e">
        <f t="shared" si="618"/>
        <v>#N/A</v>
      </c>
      <c r="CI807" t="e">
        <f t="shared" si="619"/>
        <v>#N/A</v>
      </c>
      <c r="CJ807" s="4" t="str">
        <f t="shared" si="590"/>
        <v/>
      </c>
      <c r="CK807" s="33" t="e">
        <f t="shared" si="591"/>
        <v>#N/A</v>
      </c>
      <c r="CL807" s="4" t="e">
        <f t="shared" si="592"/>
        <v>#N/A</v>
      </c>
      <c r="CM807" s="24" t="str">
        <f t="shared" si="593"/>
        <v/>
      </c>
      <c r="CN807" s="4" t="str">
        <f t="shared" si="594"/>
        <v/>
      </c>
      <c r="CO807" s="4"/>
      <c r="CR807" s="33" t="str">
        <f t="shared" si="622"/>
        <v/>
      </c>
      <c r="CS807" s="4" t="str">
        <f t="shared" si="623"/>
        <v/>
      </c>
      <c r="CT807" t="str">
        <f t="shared" si="624"/>
        <v/>
      </c>
    </row>
    <row r="808" spans="2:98" x14ac:dyDescent="0.3">
      <c r="B808" s="31">
        <v>801</v>
      </c>
      <c r="C808" s="61"/>
      <c r="D808" s="60"/>
      <c r="E808" s="19" t="str">
        <f t="shared" si="577"/>
        <v/>
      </c>
      <c r="F808" s="20" t="e">
        <f t="shared" si="578"/>
        <v>#N/A</v>
      </c>
      <c r="G808" s="21" t="str">
        <f t="shared" si="579"/>
        <v/>
      </c>
      <c r="H808" s="43"/>
      <c r="I808" s="43"/>
      <c r="J808" s="23" t="str">
        <f t="shared" si="595"/>
        <v/>
      </c>
      <c r="K808" s="24" t="str">
        <f t="shared" si="580"/>
        <v/>
      </c>
      <c r="L808" s="24" t="e">
        <f t="shared" si="581"/>
        <v>#N/A</v>
      </c>
      <c r="N808" s="25" t="str">
        <f t="shared" si="596"/>
        <v/>
      </c>
      <c r="O808" s="23" t="str">
        <f t="shared" si="597"/>
        <v/>
      </c>
      <c r="P808" s="26" t="e">
        <f t="shared" si="598"/>
        <v>#N/A</v>
      </c>
      <c r="Q808" t="b">
        <f t="shared" si="582"/>
        <v>0</v>
      </c>
      <c r="R808" s="26" t="e">
        <f t="shared" si="583"/>
        <v>#N/A</v>
      </c>
      <c r="S808" s="44" t="e">
        <f t="shared" si="584"/>
        <v>#N/A</v>
      </c>
      <c r="AC808" t="str">
        <f t="shared" si="599"/>
        <v/>
      </c>
      <c r="AD808" t="str">
        <f t="shared" si="600"/>
        <v/>
      </c>
      <c r="AE808" s="4" t="str">
        <f t="shared" si="585"/>
        <v/>
      </c>
      <c r="AF808" s="4" t="e">
        <f t="shared" si="601"/>
        <v>#N/A</v>
      </c>
      <c r="AG808" s="4" t="e">
        <f t="shared" si="602"/>
        <v>#N/A</v>
      </c>
      <c r="AH808" s="4" t="e">
        <f t="shared" si="586"/>
        <v>#N/A</v>
      </c>
      <c r="AI808" t="str">
        <f t="shared" si="587"/>
        <v/>
      </c>
      <c r="AJ808" t="str">
        <f t="shared" si="588"/>
        <v/>
      </c>
      <c r="AK808" t="str">
        <f t="shared" si="589"/>
        <v/>
      </c>
      <c r="AM808" s="39"/>
      <c r="BB808" s="16" t="e">
        <f t="shared" si="603"/>
        <v>#N/A</v>
      </c>
      <c r="BC808" s="16" t="str">
        <f t="shared" si="604"/>
        <v/>
      </c>
      <c r="BD808" s="16" t="e">
        <f t="shared" si="605"/>
        <v>#N/A</v>
      </c>
      <c r="BE808" s="16" t="str">
        <f t="shared" si="606"/>
        <v/>
      </c>
      <c r="BF808" s="16" t="str">
        <f t="shared" si="607"/>
        <v/>
      </c>
      <c r="BG808" s="16" t="e">
        <f t="shared" si="608"/>
        <v>#N/A</v>
      </c>
      <c r="BH808" s="16" t="e">
        <f t="shared" si="609"/>
        <v>#N/A</v>
      </c>
      <c r="BI808" t="e">
        <f t="shared" si="610"/>
        <v>#N/A</v>
      </c>
      <c r="BJ808" t="e">
        <f t="shared" si="611"/>
        <v>#N/A</v>
      </c>
      <c r="BK808" s="4"/>
      <c r="BL808" s="28" t="str">
        <f t="shared" si="612"/>
        <v/>
      </c>
      <c r="BM808" s="28" t="str">
        <f t="shared" si="613"/>
        <v/>
      </c>
      <c r="BN808" t="str">
        <f t="shared" si="614"/>
        <v/>
      </c>
      <c r="BO808" s="4"/>
      <c r="BP808" s="4"/>
      <c r="BQ808" s="4"/>
      <c r="BR808" s="4"/>
      <c r="BS808" s="4"/>
      <c r="CC808" s="30" t="str">
        <f t="shared" si="615"/>
        <v/>
      </c>
      <c r="CD808" s="24" t="e">
        <f t="shared" si="620"/>
        <v>#N/A</v>
      </c>
      <c r="CE808" s="4" t="e">
        <f t="shared" si="621"/>
        <v>#N/A</v>
      </c>
      <c r="CF808" s="33" t="str">
        <f t="shared" si="616"/>
        <v/>
      </c>
      <c r="CG808" t="str">
        <f t="shared" si="617"/>
        <v/>
      </c>
      <c r="CH808" t="e">
        <f t="shared" si="618"/>
        <v>#N/A</v>
      </c>
      <c r="CI808" t="e">
        <f t="shared" si="619"/>
        <v>#N/A</v>
      </c>
      <c r="CJ808" s="4" t="str">
        <f t="shared" si="590"/>
        <v/>
      </c>
      <c r="CK808" s="33" t="e">
        <f t="shared" si="591"/>
        <v>#N/A</v>
      </c>
      <c r="CL808" s="4" t="e">
        <f t="shared" si="592"/>
        <v>#N/A</v>
      </c>
      <c r="CM808" s="24" t="str">
        <f t="shared" si="593"/>
        <v/>
      </c>
      <c r="CN808" s="4" t="str">
        <f t="shared" si="594"/>
        <v/>
      </c>
      <c r="CO808" s="4"/>
      <c r="CR808" s="33" t="str">
        <f t="shared" si="622"/>
        <v/>
      </c>
      <c r="CS808" s="4" t="str">
        <f t="shared" si="623"/>
        <v/>
      </c>
      <c r="CT808" t="str">
        <f t="shared" si="624"/>
        <v/>
      </c>
    </row>
    <row r="809" spans="2:98" x14ac:dyDescent="0.3">
      <c r="B809" s="31">
        <v>802</v>
      </c>
      <c r="C809" s="61"/>
      <c r="D809" s="60"/>
      <c r="E809" s="19" t="str">
        <f t="shared" si="577"/>
        <v/>
      </c>
      <c r="F809" s="20" t="e">
        <f t="shared" si="578"/>
        <v>#N/A</v>
      </c>
      <c r="G809" s="21" t="str">
        <f t="shared" si="579"/>
        <v/>
      </c>
      <c r="H809" s="43"/>
      <c r="I809" s="43"/>
      <c r="J809" s="23" t="str">
        <f t="shared" si="595"/>
        <v/>
      </c>
      <c r="K809" s="24" t="str">
        <f t="shared" si="580"/>
        <v/>
      </c>
      <c r="L809" s="24" t="e">
        <f t="shared" si="581"/>
        <v>#N/A</v>
      </c>
      <c r="N809" s="25" t="str">
        <f t="shared" si="596"/>
        <v/>
      </c>
      <c r="O809" s="23" t="str">
        <f t="shared" si="597"/>
        <v/>
      </c>
      <c r="P809" s="26" t="e">
        <f t="shared" si="598"/>
        <v>#N/A</v>
      </c>
      <c r="Q809" t="b">
        <f t="shared" si="582"/>
        <v>0</v>
      </c>
      <c r="R809" s="26" t="e">
        <f t="shared" si="583"/>
        <v>#N/A</v>
      </c>
      <c r="S809" s="44" t="e">
        <f t="shared" si="584"/>
        <v>#N/A</v>
      </c>
      <c r="AC809" t="str">
        <f t="shared" si="599"/>
        <v/>
      </c>
      <c r="AD809" t="str">
        <f t="shared" si="600"/>
        <v/>
      </c>
      <c r="AE809" s="4" t="str">
        <f t="shared" si="585"/>
        <v/>
      </c>
      <c r="AF809" s="4" t="e">
        <f t="shared" si="601"/>
        <v>#N/A</v>
      </c>
      <c r="AG809" s="4" t="e">
        <f t="shared" si="602"/>
        <v>#N/A</v>
      </c>
      <c r="AH809" s="4" t="e">
        <f t="shared" si="586"/>
        <v>#N/A</v>
      </c>
      <c r="AI809" t="str">
        <f t="shared" si="587"/>
        <v/>
      </c>
      <c r="AJ809" t="str">
        <f t="shared" si="588"/>
        <v/>
      </c>
      <c r="AK809" t="str">
        <f t="shared" si="589"/>
        <v/>
      </c>
      <c r="AM809" s="39"/>
      <c r="BB809" s="16" t="e">
        <f t="shared" si="603"/>
        <v>#N/A</v>
      </c>
      <c r="BC809" s="16" t="str">
        <f t="shared" si="604"/>
        <v/>
      </c>
      <c r="BD809" s="16" t="e">
        <f t="shared" si="605"/>
        <v>#N/A</v>
      </c>
      <c r="BE809" s="16" t="str">
        <f t="shared" si="606"/>
        <v/>
      </c>
      <c r="BF809" s="16" t="str">
        <f t="shared" si="607"/>
        <v/>
      </c>
      <c r="BG809" s="16" t="e">
        <f t="shared" si="608"/>
        <v>#N/A</v>
      </c>
      <c r="BH809" s="16" t="e">
        <f t="shared" si="609"/>
        <v>#N/A</v>
      </c>
      <c r="BI809" t="e">
        <f t="shared" si="610"/>
        <v>#N/A</v>
      </c>
      <c r="BJ809" t="e">
        <f t="shared" si="611"/>
        <v>#N/A</v>
      </c>
      <c r="BK809" s="4"/>
      <c r="BL809" s="28" t="str">
        <f t="shared" si="612"/>
        <v/>
      </c>
      <c r="BM809" s="28" t="str">
        <f t="shared" si="613"/>
        <v/>
      </c>
      <c r="BN809" t="str">
        <f t="shared" si="614"/>
        <v/>
      </c>
      <c r="BO809" s="4"/>
      <c r="BP809" s="4"/>
      <c r="BQ809" s="4"/>
      <c r="BR809" s="4"/>
      <c r="BS809" s="4"/>
      <c r="CC809" s="30" t="str">
        <f t="shared" si="615"/>
        <v/>
      </c>
      <c r="CD809" s="24" t="e">
        <f t="shared" si="620"/>
        <v>#N/A</v>
      </c>
      <c r="CE809" s="4" t="e">
        <f t="shared" si="621"/>
        <v>#N/A</v>
      </c>
      <c r="CF809" s="33" t="str">
        <f t="shared" si="616"/>
        <v/>
      </c>
      <c r="CG809" t="str">
        <f t="shared" si="617"/>
        <v/>
      </c>
      <c r="CH809" t="e">
        <f t="shared" si="618"/>
        <v>#N/A</v>
      </c>
      <c r="CI809" t="e">
        <f t="shared" si="619"/>
        <v>#N/A</v>
      </c>
      <c r="CJ809" s="4" t="str">
        <f t="shared" si="590"/>
        <v/>
      </c>
      <c r="CK809" s="33" t="e">
        <f t="shared" si="591"/>
        <v>#N/A</v>
      </c>
      <c r="CL809" s="4" t="e">
        <f t="shared" si="592"/>
        <v>#N/A</v>
      </c>
      <c r="CM809" s="24" t="str">
        <f t="shared" si="593"/>
        <v/>
      </c>
      <c r="CN809" s="4" t="str">
        <f t="shared" si="594"/>
        <v/>
      </c>
      <c r="CO809" s="4"/>
      <c r="CR809" s="33" t="str">
        <f t="shared" si="622"/>
        <v/>
      </c>
      <c r="CS809" s="4" t="str">
        <f t="shared" si="623"/>
        <v/>
      </c>
      <c r="CT809" t="str">
        <f t="shared" si="624"/>
        <v/>
      </c>
    </row>
    <row r="810" spans="2:98" x14ac:dyDescent="0.3">
      <c r="B810" s="31">
        <v>803</v>
      </c>
      <c r="C810" s="61"/>
      <c r="D810" s="60"/>
      <c r="E810" s="19" t="str">
        <f t="shared" si="577"/>
        <v/>
      </c>
      <c r="F810" s="20" t="e">
        <f t="shared" si="578"/>
        <v>#N/A</v>
      </c>
      <c r="G810" s="21" t="str">
        <f t="shared" si="579"/>
        <v/>
      </c>
      <c r="H810" s="43"/>
      <c r="I810" s="43"/>
      <c r="J810" s="23" t="str">
        <f t="shared" si="595"/>
        <v/>
      </c>
      <c r="K810" s="24" t="str">
        <f t="shared" si="580"/>
        <v/>
      </c>
      <c r="L810" s="24" t="e">
        <f t="shared" si="581"/>
        <v>#N/A</v>
      </c>
      <c r="N810" s="25" t="str">
        <f t="shared" si="596"/>
        <v/>
      </c>
      <c r="O810" s="23" t="str">
        <f t="shared" si="597"/>
        <v/>
      </c>
      <c r="P810" s="26" t="e">
        <f t="shared" si="598"/>
        <v>#N/A</v>
      </c>
      <c r="Q810" t="b">
        <f t="shared" si="582"/>
        <v>0</v>
      </c>
      <c r="R810" s="26" t="e">
        <f t="shared" si="583"/>
        <v>#N/A</v>
      </c>
      <c r="S810" s="44" t="e">
        <f t="shared" si="584"/>
        <v>#N/A</v>
      </c>
      <c r="AC810" t="str">
        <f t="shared" si="599"/>
        <v/>
      </c>
      <c r="AD810" t="str">
        <f t="shared" si="600"/>
        <v/>
      </c>
      <c r="AE810" s="4" t="str">
        <f t="shared" si="585"/>
        <v/>
      </c>
      <c r="AF810" s="4" t="e">
        <f t="shared" si="601"/>
        <v>#N/A</v>
      </c>
      <c r="AG810" s="4" t="e">
        <f t="shared" si="602"/>
        <v>#N/A</v>
      </c>
      <c r="AH810" s="4" t="e">
        <f t="shared" si="586"/>
        <v>#N/A</v>
      </c>
      <c r="AI810" t="str">
        <f t="shared" si="587"/>
        <v/>
      </c>
      <c r="AJ810" t="str">
        <f t="shared" si="588"/>
        <v/>
      </c>
      <c r="AK810" t="str">
        <f t="shared" si="589"/>
        <v/>
      </c>
      <c r="AM810" s="39"/>
      <c r="BB810" s="16" t="e">
        <f t="shared" si="603"/>
        <v>#N/A</v>
      </c>
      <c r="BC810" s="16" t="str">
        <f t="shared" si="604"/>
        <v/>
      </c>
      <c r="BD810" s="16" t="e">
        <f t="shared" si="605"/>
        <v>#N/A</v>
      </c>
      <c r="BE810" s="16" t="str">
        <f t="shared" si="606"/>
        <v/>
      </c>
      <c r="BF810" s="16" t="str">
        <f t="shared" si="607"/>
        <v/>
      </c>
      <c r="BG810" s="16" t="e">
        <f t="shared" si="608"/>
        <v>#N/A</v>
      </c>
      <c r="BH810" s="16" t="e">
        <f t="shared" si="609"/>
        <v>#N/A</v>
      </c>
      <c r="BI810" t="e">
        <f t="shared" si="610"/>
        <v>#N/A</v>
      </c>
      <c r="BJ810" t="e">
        <f t="shared" si="611"/>
        <v>#N/A</v>
      </c>
      <c r="BK810" s="4"/>
      <c r="BL810" s="28" t="str">
        <f t="shared" si="612"/>
        <v/>
      </c>
      <c r="BM810" s="28" t="str">
        <f t="shared" si="613"/>
        <v/>
      </c>
      <c r="BN810" t="str">
        <f t="shared" si="614"/>
        <v/>
      </c>
      <c r="BO810" s="4"/>
      <c r="BP810" s="4"/>
      <c r="BQ810" s="4"/>
      <c r="BR810" s="4"/>
      <c r="BS810" s="4"/>
      <c r="CC810" s="30" t="str">
        <f t="shared" si="615"/>
        <v/>
      </c>
      <c r="CD810" s="24" t="e">
        <f t="shared" si="620"/>
        <v>#N/A</v>
      </c>
      <c r="CE810" s="4" t="e">
        <f t="shared" si="621"/>
        <v>#N/A</v>
      </c>
      <c r="CF810" s="33" t="str">
        <f t="shared" si="616"/>
        <v/>
      </c>
      <c r="CG810" t="str">
        <f t="shared" si="617"/>
        <v/>
      </c>
      <c r="CH810" t="e">
        <f t="shared" si="618"/>
        <v>#N/A</v>
      </c>
      <c r="CI810" t="e">
        <f t="shared" si="619"/>
        <v>#N/A</v>
      </c>
      <c r="CJ810" s="4" t="str">
        <f t="shared" si="590"/>
        <v/>
      </c>
      <c r="CK810" s="33" t="e">
        <f t="shared" si="591"/>
        <v>#N/A</v>
      </c>
      <c r="CL810" s="4" t="e">
        <f t="shared" si="592"/>
        <v>#N/A</v>
      </c>
      <c r="CM810" s="24" t="str">
        <f t="shared" si="593"/>
        <v/>
      </c>
      <c r="CN810" s="4" t="str">
        <f t="shared" si="594"/>
        <v/>
      </c>
      <c r="CO810" s="4"/>
      <c r="CR810" s="33" t="str">
        <f t="shared" si="622"/>
        <v/>
      </c>
      <c r="CS810" s="4" t="str">
        <f t="shared" si="623"/>
        <v/>
      </c>
      <c r="CT810" t="str">
        <f t="shared" si="624"/>
        <v/>
      </c>
    </row>
    <row r="811" spans="2:98" x14ac:dyDescent="0.3">
      <c r="B811" s="31">
        <v>804</v>
      </c>
      <c r="C811" s="61"/>
      <c r="D811" s="60"/>
      <c r="E811" s="19" t="str">
        <f t="shared" si="577"/>
        <v/>
      </c>
      <c r="F811" s="20" t="e">
        <f t="shared" si="578"/>
        <v>#N/A</v>
      </c>
      <c r="G811" s="21" t="str">
        <f t="shared" si="579"/>
        <v/>
      </c>
      <c r="H811" s="43"/>
      <c r="I811" s="43"/>
      <c r="J811" s="23" t="str">
        <f t="shared" si="595"/>
        <v/>
      </c>
      <c r="K811" s="24" t="str">
        <f t="shared" si="580"/>
        <v/>
      </c>
      <c r="L811" s="24" t="e">
        <f t="shared" si="581"/>
        <v>#N/A</v>
      </c>
      <c r="N811" s="25" t="str">
        <f t="shared" si="596"/>
        <v/>
      </c>
      <c r="O811" s="23" t="str">
        <f t="shared" si="597"/>
        <v/>
      </c>
      <c r="P811" s="26" t="e">
        <f t="shared" si="598"/>
        <v>#N/A</v>
      </c>
      <c r="Q811" t="b">
        <f t="shared" si="582"/>
        <v>0</v>
      </c>
      <c r="R811" s="26" t="e">
        <f t="shared" si="583"/>
        <v>#N/A</v>
      </c>
      <c r="S811" s="44" t="e">
        <f t="shared" si="584"/>
        <v>#N/A</v>
      </c>
      <c r="AC811" t="str">
        <f t="shared" si="599"/>
        <v/>
      </c>
      <c r="AD811" t="str">
        <f t="shared" si="600"/>
        <v/>
      </c>
      <c r="AE811" s="4" t="str">
        <f t="shared" si="585"/>
        <v/>
      </c>
      <c r="AF811" s="4" t="e">
        <f t="shared" si="601"/>
        <v>#N/A</v>
      </c>
      <c r="AG811" s="4" t="e">
        <f t="shared" si="602"/>
        <v>#N/A</v>
      </c>
      <c r="AH811" s="4" t="e">
        <f t="shared" si="586"/>
        <v>#N/A</v>
      </c>
      <c r="AI811" t="str">
        <f t="shared" si="587"/>
        <v/>
      </c>
      <c r="AJ811" t="str">
        <f t="shared" si="588"/>
        <v/>
      </c>
      <c r="AK811" t="str">
        <f t="shared" si="589"/>
        <v/>
      </c>
      <c r="AM811" s="39"/>
      <c r="BB811" s="16" t="e">
        <f t="shared" si="603"/>
        <v>#N/A</v>
      </c>
      <c r="BC811" s="16" t="str">
        <f t="shared" si="604"/>
        <v/>
      </c>
      <c r="BD811" s="16" t="e">
        <f t="shared" si="605"/>
        <v>#N/A</v>
      </c>
      <c r="BE811" s="16" t="str">
        <f t="shared" si="606"/>
        <v/>
      </c>
      <c r="BF811" s="16" t="str">
        <f t="shared" si="607"/>
        <v/>
      </c>
      <c r="BG811" s="16" t="e">
        <f t="shared" si="608"/>
        <v>#N/A</v>
      </c>
      <c r="BH811" s="16" t="e">
        <f t="shared" si="609"/>
        <v>#N/A</v>
      </c>
      <c r="BI811" t="e">
        <f t="shared" si="610"/>
        <v>#N/A</v>
      </c>
      <c r="BJ811" t="e">
        <f t="shared" si="611"/>
        <v>#N/A</v>
      </c>
      <c r="BK811" s="4"/>
      <c r="BL811" s="28" t="str">
        <f t="shared" si="612"/>
        <v/>
      </c>
      <c r="BM811" s="28" t="str">
        <f t="shared" si="613"/>
        <v/>
      </c>
      <c r="BN811" t="str">
        <f t="shared" si="614"/>
        <v/>
      </c>
      <c r="BO811" s="4"/>
      <c r="BP811" s="4"/>
      <c r="BQ811" s="4"/>
      <c r="BR811" s="4"/>
      <c r="BS811" s="4"/>
      <c r="CC811" s="30" t="str">
        <f t="shared" si="615"/>
        <v/>
      </c>
      <c r="CD811" s="24" t="e">
        <f t="shared" si="620"/>
        <v>#N/A</v>
      </c>
      <c r="CE811" s="4" t="e">
        <f t="shared" si="621"/>
        <v>#N/A</v>
      </c>
      <c r="CF811" s="33" t="str">
        <f t="shared" si="616"/>
        <v/>
      </c>
      <c r="CG811" t="str">
        <f t="shared" si="617"/>
        <v/>
      </c>
      <c r="CH811" t="e">
        <f t="shared" si="618"/>
        <v>#N/A</v>
      </c>
      <c r="CI811" t="e">
        <f t="shared" si="619"/>
        <v>#N/A</v>
      </c>
      <c r="CJ811" s="4" t="str">
        <f t="shared" si="590"/>
        <v/>
      </c>
      <c r="CK811" s="33" t="e">
        <f t="shared" si="591"/>
        <v>#N/A</v>
      </c>
      <c r="CL811" s="4" t="e">
        <f t="shared" si="592"/>
        <v>#N/A</v>
      </c>
      <c r="CM811" s="24" t="str">
        <f t="shared" si="593"/>
        <v/>
      </c>
      <c r="CN811" s="4" t="str">
        <f t="shared" si="594"/>
        <v/>
      </c>
      <c r="CO811" s="4"/>
      <c r="CR811" s="33" t="str">
        <f t="shared" si="622"/>
        <v/>
      </c>
      <c r="CS811" s="4" t="str">
        <f t="shared" si="623"/>
        <v/>
      </c>
      <c r="CT811" t="str">
        <f t="shared" si="624"/>
        <v/>
      </c>
    </row>
    <row r="812" spans="2:98" x14ac:dyDescent="0.3">
      <c r="B812" s="31">
        <v>805</v>
      </c>
      <c r="C812" s="61"/>
      <c r="D812" s="60"/>
      <c r="E812" s="19" t="str">
        <f t="shared" si="577"/>
        <v/>
      </c>
      <c r="F812" s="20" t="e">
        <f t="shared" si="578"/>
        <v>#N/A</v>
      </c>
      <c r="G812" s="21" t="str">
        <f t="shared" si="579"/>
        <v/>
      </c>
      <c r="H812" s="43"/>
      <c r="I812" s="43"/>
      <c r="J812" s="23" t="str">
        <f t="shared" si="595"/>
        <v/>
      </c>
      <c r="K812" s="24" t="str">
        <f t="shared" si="580"/>
        <v/>
      </c>
      <c r="L812" s="24" t="e">
        <f t="shared" si="581"/>
        <v>#N/A</v>
      </c>
      <c r="N812" s="25" t="str">
        <f t="shared" si="596"/>
        <v/>
      </c>
      <c r="O812" s="23" t="str">
        <f t="shared" si="597"/>
        <v/>
      </c>
      <c r="P812" s="26" t="e">
        <f t="shared" si="598"/>
        <v>#N/A</v>
      </c>
      <c r="Q812" t="b">
        <f t="shared" si="582"/>
        <v>0</v>
      </c>
      <c r="R812" s="26" t="e">
        <f t="shared" si="583"/>
        <v>#N/A</v>
      </c>
      <c r="S812" s="44" t="e">
        <f t="shared" si="584"/>
        <v>#N/A</v>
      </c>
      <c r="AC812" t="str">
        <f t="shared" si="599"/>
        <v/>
      </c>
      <c r="AD812" t="str">
        <f t="shared" si="600"/>
        <v/>
      </c>
      <c r="AE812" s="4" t="str">
        <f t="shared" si="585"/>
        <v/>
      </c>
      <c r="AF812" s="4" t="e">
        <f t="shared" si="601"/>
        <v>#N/A</v>
      </c>
      <c r="AG812" s="4" t="e">
        <f t="shared" si="602"/>
        <v>#N/A</v>
      </c>
      <c r="AH812" s="4" t="e">
        <f t="shared" si="586"/>
        <v>#N/A</v>
      </c>
      <c r="AI812" t="str">
        <f t="shared" si="587"/>
        <v/>
      </c>
      <c r="AJ812" t="str">
        <f t="shared" si="588"/>
        <v/>
      </c>
      <c r="AK812" t="str">
        <f t="shared" si="589"/>
        <v/>
      </c>
      <c r="AM812" s="39"/>
      <c r="BB812" s="16" t="e">
        <f t="shared" si="603"/>
        <v>#N/A</v>
      </c>
      <c r="BC812" s="16" t="str">
        <f t="shared" si="604"/>
        <v/>
      </c>
      <c r="BD812" s="16" t="e">
        <f t="shared" si="605"/>
        <v>#N/A</v>
      </c>
      <c r="BE812" s="16" t="str">
        <f t="shared" si="606"/>
        <v/>
      </c>
      <c r="BF812" s="16" t="str">
        <f t="shared" si="607"/>
        <v/>
      </c>
      <c r="BG812" s="16" t="e">
        <f t="shared" si="608"/>
        <v>#N/A</v>
      </c>
      <c r="BH812" s="16" t="e">
        <f t="shared" si="609"/>
        <v>#N/A</v>
      </c>
      <c r="BI812" t="e">
        <f t="shared" si="610"/>
        <v>#N/A</v>
      </c>
      <c r="BJ812" t="e">
        <f t="shared" si="611"/>
        <v>#N/A</v>
      </c>
      <c r="BK812" s="4"/>
      <c r="BL812" s="28" t="str">
        <f t="shared" si="612"/>
        <v/>
      </c>
      <c r="BM812" s="28" t="str">
        <f t="shared" si="613"/>
        <v/>
      </c>
      <c r="BN812" t="str">
        <f t="shared" si="614"/>
        <v/>
      </c>
      <c r="BO812" s="4"/>
      <c r="BP812" s="4"/>
      <c r="BQ812" s="4"/>
      <c r="BR812" s="4"/>
      <c r="BS812" s="4"/>
      <c r="CC812" s="30" t="str">
        <f t="shared" si="615"/>
        <v/>
      </c>
      <c r="CD812" s="24" t="e">
        <f t="shared" si="620"/>
        <v>#N/A</v>
      </c>
      <c r="CE812" s="4" t="e">
        <f t="shared" si="621"/>
        <v>#N/A</v>
      </c>
      <c r="CF812" s="33" t="str">
        <f t="shared" si="616"/>
        <v/>
      </c>
      <c r="CG812" t="str">
        <f t="shared" si="617"/>
        <v/>
      </c>
      <c r="CH812" t="e">
        <f t="shared" si="618"/>
        <v>#N/A</v>
      </c>
      <c r="CI812" t="e">
        <f t="shared" si="619"/>
        <v>#N/A</v>
      </c>
      <c r="CJ812" s="4" t="str">
        <f t="shared" si="590"/>
        <v/>
      </c>
      <c r="CK812" s="33" t="e">
        <f t="shared" si="591"/>
        <v>#N/A</v>
      </c>
      <c r="CL812" s="4" t="e">
        <f t="shared" si="592"/>
        <v>#N/A</v>
      </c>
      <c r="CM812" s="24" t="str">
        <f t="shared" si="593"/>
        <v/>
      </c>
      <c r="CN812" s="4" t="str">
        <f t="shared" si="594"/>
        <v/>
      </c>
      <c r="CO812" s="4"/>
      <c r="CR812" s="33" t="str">
        <f t="shared" si="622"/>
        <v/>
      </c>
      <c r="CS812" s="4" t="str">
        <f t="shared" si="623"/>
        <v/>
      </c>
      <c r="CT812" t="str">
        <f t="shared" si="624"/>
        <v/>
      </c>
    </row>
    <row r="813" spans="2:98" x14ac:dyDescent="0.3">
      <c r="B813" s="31">
        <v>806</v>
      </c>
      <c r="C813" s="61"/>
      <c r="D813" s="60"/>
      <c r="E813" s="19" t="str">
        <f t="shared" si="577"/>
        <v/>
      </c>
      <c r="F813" s="20" t="e">
        <f t="shared" si="578"/>
        <v>#N/A</v>
      </c>
      <c r="G813" s="21" t="str">
        <f t="shared" si="579"/>
        <v/>
      </c>
      <c r="H813" s="43"/>
      <c r="I813" s="43"/>
      <c r="J813" s="23" t="str">
        <f t="shared" si="595"/>
        <v/>
      </c>
      <c r="K813" s="24" t="str">
        <f t="shared" si="580"/>
        <v/>
      </c>
      <c r="L813" s="24" t="e">
        <f t="shared" si="581"/>
        <v>#N/A</v>
      </c>
      <c r="N813" s="25" t="str">
        <f t="shared" si="596"/>
        <v/>
      </c>
      <c r="O813" s="23" t="str">
        <f t="shared" si="597"/>
        <v/>
      </c>
      <c r="P813" s="26" t="e">
        <f t="shared" si="598"/>
        <v>#N/A</v>
      </c>
      <c r="Q813" t="b">
        <f t="shared" si="582"/>
        <v>0</v>
      </c>
      <c r="R813" s="26" t="e">
        <f t="shared" si="583"/>
        <v>#N/A</v>
      </c>
      <c r="S813" s="44" t="e">
        <f t="shared" si="584"/>
        <v>#N/A</v>
      </c>
      <c r="AC813" t="str">
        <f t="shared" si="599"/>
        <v/>
      </c>
      <c r="AD813" t="str">
        <f t="shared" si="600"/>
        <v/>
      </c>
      <c r="AE813" s="4" t="str">
        <f t="shared" si="585"/>
        <v/>
      </c>
      <c r="AF813" s="4" t="e">
        <f t="shared" si="601"/>
        <v>#N/A</v>
      </c>
      <c r="AG813" s="4" t="e">
        <f t="shared" si="602"/>
        <v>#N/A</v>
      </c>
      <c r="AH813" s="4" t="e">
        <f t="shared" si="586"/>
        <v>#N/A</v>
      </c>
      <c r="AI813" t="str">
        <f t="shared" si="587"/>
        <v/>
      </c>
      <c r="AJ813" t="str">
        <f t="shared" si="588"/>
        <v/>
      </c>
      <c r="AK813" t="str">
        <f t="shared" si="589"/>
        <v/>
      </c>
      <c r="AM813" s="39"/>
      <c r="BB813" s="16" t="e">
        <f t="shared" si="603"/>
        <v>#N/A</v>
      </c>
      <c r="BC813" s="16" t="str">
        <f t="shared" si="604"/>
        <v/>
      </c>
      <c r="BD813" s="16" t="e">
        <f t="shared" si="605"/>
        <v>#N/A</v>
      </c>
      <c r="BE813" s="16" t="str">
        <f t="shared" si="606"/>
        <v/>
      </c>
      <c r="BF813" s="16" t="str">
        <f t="shared" si="607"/>
        <v/>
      </c>
      <c r="BG813" s="16" t="e">
        <f t="shared" si="608"/>
        <v>#N/A</v>
      </c>
      <c r="BH813" s="16" t="e">
        <f t="shared" si="609"/>
        <v>#N/A</v>
      </c>
      <c r="BI813" t="e">
        <f t="shared" si="610"/>
        <v>#N/A</v>
      </c>
      <c r="BJ813" t="e">
        <f t="shared" si="611"/>
        <v>#N/A</v>
      </c>
      <c r="BK813" s="4"/>
      <c r="BL813" s="28" t="str">
        <f t="shared" si="612"/>
        <v/>
      </c>
      <c r="BM813" s="28" t="str">
        <f t="shared" si="613"/>
        <v/>
      </c>
      <c r="BN813" t="str">
        <f t="shared" si="614"/>
        <v/>
      </c>
      <c r="BO813" s="4"/>
      <c r="BP813" s="4"/>
      <c r="BQ813" s="4"/>
      <c r="BR813" s="4"/>
      <c r="BS813" s="4"/>
      <c r="CC813" s="30" t="str">
        <f t="shared" si="615"/>
        <v/>
      </c>
      <c r="CD813" s="24" t="e">
        <f t="shared" si="620"/>
        <v>#N/A</v>
      </c>
      <c r="CE813" s="4" t="e">
        <f t="shared" si="621"/>
        <v>#N/A</v>
      </c>
      <c r="CF813" s="33" t="str">
        <f t="shared" si="616"/>
        <v/>
      </c>
      <c r="CG813" t="str">
        <f t="shared" si="617"/>
        <v/>
      </c>
      <c r="CH813" t="e">
        <f t="shared" si="618"/>
        <v>#N/A</v>
      </c>
      <c r="CI813" t="e">
        <f t="shared" si="619"/>
        <v>#N/A</v>
      </c>
      <c r="CJ813" s="4" t="str">
        <f t="shared" si="590"/>
        <v/>
      </c>
      <c r="CK813" s="33" t="e">
        <f t="shared" si="591"/>
        <v>#N/A</v>
      </c>
      <c r="CL813" s="4" t="e">
        <f t="shared" si="592"/>
        <v>#N/A</v>
      </c>
      <c r="CM813" s="24" t="str">
        <f t="shared" si="593"/>
        <v/>
      </c>
      <c r="CN813" s="4" t="str">
        <f t="shared" si="594"/>
        <v/>
      </c>
      <c r="CO813" s="4"/>
      <c r="CR813" s="33" t="str">
        <f t="shared" si="622"/>
        <v/>
      </c>
      <c r="CS813" s="4" t="str">
        <f t="shared" si="623"/>
        <v/>
      </c>
      <c r="CT813" t="str">
        <f t="shared" si="624"/>
        <v/>
      </c>
    </row>
    <row r="814" spans="2:98" x14ac:dyDescent="0.3">
      <c r="B814" s="31">
        <v>807</v>
      </c>
      <c r="C814" s="61"/>
      <c r="D814" s="60"/>
      <c r="E814" s="19" t="str">
        <f t="shared" si="577"/>
        <v/>
      </c>
      <c r="F814" s="20" t="e">
        <f t="shared" si="578"/>
        <v>#N/A</v>
      </c>
      <c r="G814" s="21" t="str">
        <f t="shared" si="579"/>
        <v/>
      </c>
      <c r="H814" s="43"/>
      <c r="I814" s="43"/>
      <c r="J814" s="23" t="str">
        <f t="shared" si="595"/>
        <v/>
      </c>
      <c r="K814" s="24" t="str">
        <f t="shared" si="580"/>
        <v/>
      </c>
      <c r="L814" s="24" t="e">
        <f t="shared" si="581"/>
        <v>#N/A</v>
      </c>
      <c r="N814" s="25" t="str">
        <f t="shared" si="596"/>
        <v/>
      </c>
      <c r="O814" s="23" t="str">
        <f t="shared" si="597"/>
        <v/>
      </c>
      <c r="P814" s="26" t="e">
        <f t="shared" si="598"/>
        <v>#N/A</v>
      </c>
      <c r="Q814" t="b">
        <f t="shared" si="582"/>
        <v>0</v>
      </c>
      <c r="R814" s="26" t="e">
        <f t="shared" si="583"/>
        <v>#N/A</v>
      </c>
      <c r="S814" s="44" t="e">
        <f t="shared" si="584"/>
        <v>#N/A</v>
      </c>
      <c r="AC814" t="str">
        <f t="shared" si="599"/>
        <v/>
      </c>
      <c r="AD814" t="str">
        <f t="shared" si="600"/>
        <v/>
      </c>
      <c r="AE814" s="4" t="str">
        <f t="shared" si="585"/>
        <v/>
      </c>
      <c r="AF814" s="4" t="e">
        <f t="shared" si="601"/>
        <v>#N/A</v>
      </c>
      <c r="AG814" s="4" t="e">
        <f t="shared" si="602"/>
        <v>#N/A</v>
      </c>
      <c r="AH814" s="4" t="e">
        <f t="shared" si="586"/>
        <v>#N/A</v>
      </c>
      <c r="AI814" t="str">
        <f t="shared" si="587"/>
        <v/>
      </c>
      <c r="AJ814" t="str">
        <f t="shared" si="588"/>
        <v/>
      </c>
      <c r="AK814" t="str">
        <f t="shared" si="589"/>
        <v/>
      </c>
      <c r="AM814" s="39"/>
      <c r="BB814" s="16" t="e">
        <f t="shared" si="603"/>
        <v>#N/A</v>
      </c>
      <c r="BC814" s="16" t="str">
        <f t="shared" si="604"/>
        <v/>
      </c>
      <c r="BD814" s="16" t="e">
        <f t="shared" si="605"/>
        <v>#N/A</v>
      </c>
      <c r="BE814" s="16" t="str">
        <f t="shared" si="606"/>
        <v/>
      </c>
      <c r="BF814" s="16" t="str">
        <f t="shared" si="607"/>
        <v/>
      </c>
      <c r="BG814" s="16" t="e">
        <f t="shared" si="608"/>
        <v>#N/A</v>
      </c>
      <c r="BH814" s="16" t="e">
        <f t="shared" si="609"/>
        <v>#N/A</v>
      </c>
      <c r="BI814" t="e">
        <f t="shared" si="610"/>
        <v>#N/A</v>
      </c>
      <c r="BJ814" t="e">
        <f t="shared" si="611"/>
        <v>#N/A</v>
      </c>
      <c r="BK814" s="4"/>
      <c r="BL814" s="28" t="str">
        <f t="shared" si="612"/>
        <v/>
      </c>
      <c r="BM814" s="28" t="str">
        <f t="shared" si="613"/>
        <v/>
      </c>
      <c r="BN814" t="str">
        <f t="shared" si="614"/>
        <v/>
      </c>
      <c r="BO814" s="4"/>
      <c r="BP814" s="4"/>
      <c r="BQ814" s="4"/>
      <c r="BR814" s="4"/>
      <c r="BS814" s="4"/>
      <c r="CC814" s="30" t="str">
        <f t="shared" si="615"/>
        <v/>
      </c>
      <c r="CD814" s="24" t="e">
        <f t="shared" si="620"/>
        <v>#N/A</v>
      </c>
      <c r="CE814" s="4" t="e">
        <f t="shared" si="621"/>
        <v>#N/A</v>
      </c>
      <c r="CF814" s="33" t="str">
        <f t="shared" si="616"/>
        <v/>
      </c>
      <c r="CG814" t="str">
        <f t="shared" si="617"/>
        <v/>
      </c>
      <c r="CH814" t="e">
        <f t="shared" si="618"/>
        <v>#N/A</v>
      </c>
      <c r="CI814" t="e">
        <f t="shared" si="619"/>
        <v>#N/A</v>
      </c>
      <c r="CJ814" s="4" t="str">
        <f t="shared" si="590"/>
        <v/>
      </c>
      <c r="CK814" s="33" t="e">
        <f t="shared" si="591"/>
        <v>#N/A</v>
      </c>
      <c r="CL814" s="4" t="e">
        <f t="shared" si="592"/>
        <v>#N/A</v>
      </c>
      <c r="CM814" s="24" t="str">
        <f t="shared" si="593"/>
        <v/>
      </c>
      <c r="CN814" s="4" t="str">
        <f t="shared" si="594"/>
        <v/>
      </c>
      <c r="CO814" s="4"/>
      <c r="CR814" s="33" t="str">
        <f t="shared" si="622"/>
        <v/>
      </c>
      <c r="CS814" s="4" t="str">
        <f t="shared" si="623"/>
        <v/>
      </c>
      <c r="CT814" t="str">
        <f t="shared" si="624"/>
        <v/>
      </c>
    </row>
    <row r="815" spans="2:98" x14ac:dyDescent="0.3">
      <c r="B815" s="31">
        <v>808</v>
      </c>
      <c r="C815" s="61"/>
      <c r="D815" s="60"/>
      <c r="E815" s="19" t="str">
        <f t="shared" si="577"/>
        <v/>
      </c>
      <c r="F815" s="20" t="e">
        <f t="shared" si="578"/>
        <v>#N/A</v>
      </c>
      <c r="G815" s="21" t="str">
        <f t="shared" si="579"/>
        <v/>
      </c>
      <c r="H815" s="43"/>
      <c r="I815" s="43"/>
      <c r="J815" s="23" t="str">
        <f t="shared" si="595"/>
        <v/>
      </c>
      <c r="K815" s="24" t="str">
        <f t="shared" si="580"/>
        <v/>
      </c>
      <c r="L815" s="24" t="e">
        <f t="shared" si="581"/>
        <v>#N/A</v>
      </c>
      <c r="N815" s="25" t="str">
        <f t="shared" si="596"/>
        <v/>
      </c>
      <c r="O815" s="23" t="str">
        <f t="shared" si="597"/>
        <v/>
      </c>
      <c r="P815" s="26" t="e">
        <f t="shared" si="598"/>
        <v>#N/A</v>
      </c>
      <c r="Q815" t="b">
        <f t="shared" si="582"/>
        <v>0</v>
      </c>
      <c r="R815" s="26" t="e">
        <f t="shared" si="583"/>
        <v>#N/A</v>
      </c>
      <c r="S815" s="44" t="e">
        <f t="shared" si="584"/>
        <v>#N/A</v>
      </c>
      <c r="AC815" t="str">
        <f t="shared" si="599"/>
        <v/>
      </c>
      <c r="AD815" t="str">
        <f t="shared" si="600"/>
        <v/>
      </c>
      <c r="AE815" s="4" t="str">
        <f t="shared" si="585"/>
        <v/>
      </c>
      <c r="AF815" s="4" t="e">
        <f t="shared" si="601"/>
        <v>#N/A</v>
      </c>
      <c r="AG815" s="4" t="e">
        <f t="shared" si="602"/>
        <v>#N/A</v>
      </c>
      <c r="AH815" s="4" t="e">
        <f t="shared" si="586"/>
        <v>#N/A</v>
      </c>
      <c r="AI815" t="str">
        <f t="shared" si="587"/>
        <v/>
      </c>
      <c r="AJ815" t="str">
        <f t="shared" si="588"/>
        <v/>
      </c>
      <c r="AK815" t="str">
        <f t="shared" si="589"/>
        <v/>
      </c>
      <c r="AM815" s="39"/>
      <c r="BB815" s="16" t="e">
        <f t="shared" si="603"/>
        <v>#N/A</v>
      </c>
      <c r="BC815" s="16" t="str">
        <f t="shared" si="604"/>
        <v/>
      </c>
      <c r="BD815" s="16" t="e">
        <f t="shared" si="605"/>
        <v>#N/A</v>
      </c>
      <c r="BE815" s="16" t="str">
        <f t="shared" si="606"/>
        <v/>
      </c>
      <c r="BF815" s="16" t="str">
        <f t="shared" si="607"/>
        <v/>
      </c>
      <c r="BG815" s="16" t="e">
        <f t="shared" si="608"/>
        <v>#N/A</v>
      </c>
      <c r="BH815" s="16" t="e">
        <f t="shared" si="609"/>
        <v>#N/A</v>
      </c>
      <c r="BI815" t="e">
        <f t="shared" si="610"/>
        <v>#N/A</v>
      </c>
      <c r="BJ815" t="e">
        <f t="shared" si="611"/>
        <v>#N/A</v>
      </c>
      <c r="BK815" s="4"/>
      <c r="BL815" s="28" t="str">
        <f t="shared" si="612"/>
        <v/>
      </c>
      <c r="BM815" s="28" t="str">
        <f t="shared" si="613"/>
        <v/>
      </c>
      <c r="BN815" t="str">
        <f t="shared" si="614"/>
        <v/>
      </c>
      <c r="BO815" s="4"/>
      <c r="BP815" s="4"/>
      <c r="BQ815" s="4"/>
      <c r="BR815" s="4"/>
      <c r="BS815" s="4"/>
      <c r="CC815" s="30" t="str">
        <f t="shared" si="615"/>
        <v/>
      </c>
      <c r="CD815" s="24" t="e">
        <f t="shared" si="620"/>
        <v>#N/A</v>
      </c>
      <c r="CE815" s="4" t="e">
        <f t="shared" si="621"/>
        <v>#N/A</v>
      </c>
      <c r="CF815" s="33" t="str">
        <f t="shared" si="616"/>
        <v/>
      </c>
      <c r="CG815" t="str">
        <f t="shared" si="617"/>
        <v/>
      </c>
      <c r="CH815" t="e">
        <f t="shared" si="618"/>
        <v>#N/A</v>
      </c>
      <c r="CI815" t="e">
        <f t="shared" si="619"/>
        <v>#N/A</v>
      </c>
      <c r="CJ815" s="4" t="str">
        <f t="shared" si="590"/>
        <v/>
      </c>
      <c r="CK815" s="33" t="e">
        <f t="shared" si="591"/>
        <v>#N/A</v>
      </c>
      <c r="CL815" s="4" t="e">
        <f t="shared" si="592"/>
        <v>#N/A</v>
      </c>
      <c r="CM815" s="24" t="str">
        <f t="shared" si="593"/>
        <v/>
      </c>
      <c r="CN815" s="4" t="str">
        <f t="shared" si="594"/>
        <v/>
      </c>
      <c r="CO815" s="4"/>
      <c r="CR815" s="33" t="str">
        <f t="shared" si="622"/>
        <v/>
      </c>
      <c r="CS815" s="4" t="str">
        <f t="shared" si="623"/>
        <v/>
      </c>
      <c r="CT815" t="str">
        <f t="shared" si="624"/>
        <v/>
      </c>
    </row>
    <row r="816" spans="2:98" x14ac:dyDescent="0.3">
      <c r="B816" s="31">
        <v>809</v>
      </c>
      <c r="C816" s="61"/>
      <c r="D816" s="60"/>
      <c r="E816" s="19" t="str">
        <f t="shared" si="577"/>
        <v/>
      </c>
      <c r="F816" s="20" t="e">
        <f t="shared" si="578"/>
        <v>#N/A</v>
      </c>
      <c r="G816" s="21" t="str">
        <f t="shared" si="579"/>
        <v/>
      </c>
      <c r="H816" s="43"/>
      <c r="I816" s="43"/>
      <c r="J816" s="23" t="str">
        <f t="shared" si="595"/>
        <v/>
      </c>
      <c r="K816" s="24" t="str">
        <f t="shared" si="580"/>
        <v/>
      </c>
      <c r="L816" s="24" t="e">
        <f t="shared" si="581"/>
        <v>#N/A</v>
      </c>
      <c r="N816" s="25" t="str">
        <f t="shared" si="596"/>
        <v/>
      </c>
      <c r="O816" s="23" t="str">
        <f t="shared" si="597"/>
        <v/>
      </c>
      <c r="P816" s="26" t="e">
        <f t="shared" si="598"/>
        <v>#N/A</v>
      </c>
      <c r="Q816" t="b">
        <f t="shared" si="582"/>
        <v>0</v>
      </c>
      <c r="R816" s="26" t="e">
        <f t="shared" si="583"/>
        <v>#N/A</v>
      </c>
      <c r="S816" s="44" t="e">
        <f t="shared" si="584"/>
        <v>#N/A</v>
      </c>
      <c r="AC816" t="str">
        <f t="shared" si="599"/>
        <v/>
      </c>
      <c r="AD816" t="str">
        <f t="shared" si="600"/>
        <v/>
      </c>
      <c r="AE816" s="4" t="str">
        <f t="shared" si="585"/>
        <v/>
      </c>
      <c r="AF816" s="4" t="e">
        <f t="shared" si="601"/>
        <v>#N/A</v>
      </c>
      <c r="AG816" s="4" t="e">
        <f t="shared" si="602"/>
        <v>#N/A</v>
      </c>
      <c r="AH816" s="4" t="e">
        <f t="shared" si="586"/>
        <v>#N/A</v>
      </c>
      <c r="AI816" t="str">
        <f t="shared" si="587"/>
        <v/>
      </c>
      <c r="AJ816" t="str">
        <f t="shared" si="588"/>
        <v/>
      </c>
      <c r="AK816" t="str">
        <f t="shared" si="589"/>
        <v/>
      </c>
      <c r="AM816" s="39"/>
      <c r="BB816" s="16" t="e">
        <f t="shared" si="603"/>
        <v>#N/A</v>
      </c>
      <c r="BC816" s="16" t="str">
        <f t="shared" si="604"/>
        <v/>
      </c>
      <c r="BD816" s="16" t="e">
        <f t="shared" si="605"/>
        <v>#N/A</v>
      </c>
      <c r="BE816" s="16" t="str">
        <f t="shared" si="606"/>
        <v/>
      </c>
      <c r="BF816" s="16" t="str">
        <f t="shared" si="607"/>
        <v/>
      </c>
      <c r="BG816" s="16" t="e">
        <f t="shared" si="608"/>
        <v>#N/A</v>
      </c>
      <c r="BH816" s="16" t="e">
        <f t="shared" si="609"/>
        <v>#N/A</v>
      </c>
      <c r="BI816" t="e">
        <f t="shared" si="610"/>
        <v>#N/A</v>
      </c>
      <c r="BJ816" t="e">
        <f t="shared" si="611"/>
        <v>#N/A</v>
      </c>
      <c r="BK816" s="4"/>
      <c r="BL816" s="28" t="str">
        <f t="shared" si="612"/>
        <v/>
      </c>
      <c r="BM816" s="28" t="str">
        <f t="shared" si="613"/>
        <v/>
      </c>
      <c r="BN816" t="str">
        <f t="shared" si="614"/>
        <v/>
      </c>
      <c r="BO816" s="4"/>
      <c r="BP816" s="4"/>
      <c r="BQ816" s="4"/>
      <c r="BR816" s="4"/>
      <c r="BS816" s="4"/>
      <c r="CC816" s="30" t="str">
        <f t="shared" si="615"/>
        <v/>
      </c>
      <c r="CD816" s="24" t="e">
        <f t="shared" si="620"/>
        <v>#N/A</v>
      </c>
      <c r="CE816" s="4" t="e">
        <f t="shared" si="621"/>
        <v>#N/A</v>
      </c>
      <c r="CF816" s="33" t="str">
        <f t="shared" si="616"/>
        <v/>
      </c>
      <c r="CG816" t="str">
        <f t="shared" si="617"/>
        <v/>
      </c>
      <c r="CH816" t="e">
        <f t="shared" si="618"/>
        <v>#N/A</v>
      </c>
      <c r="CI816" t="e">
        <f t="shared" si="619"/>
        <v>#N/A</v>
      </c>
      <c r="CJ816" s="4" t="str">
        <f t="shared" si="590"/>
        <v/>
      </c>
      <c r="CK816" s="33" t="e">
        <f t="shared" si="591"/>
        <v>#N/A</v>
      </c>
      <c r="CL816" s="4" t="e">
        <f t="shared" si="592"/>
        <v>#N/A</v>
      </c>
      <c r="CM816" s="24" t="str">
        <f t="shared" si="593"/>
        <v/>
      </c>
      <c r="CN816" s="4" t="str">
        <f t="shared" si="594"/>
        <v/>
      </c>
      <c r="CO816" s="4"/>
      <c r="CR816" s="33" t="str">
        <f t="shared" si="622"/>
        <v/>
      </c>
      <c r="CS816" s="4" t="str">
        <f t="shared" si="623"/>
        <v/>
      </c>
      <c r="CT816" t="str">
        <f t="shared" si="624"/>
        <v/>
      </c>
    </row>
    <row r="817" spans="2:98" x14ac:dyDescent="0.3">
      <c r="B817" s="31">
        <v>810</v>
      </c>
      <c r="C817" s="61"/>
      <c r="D817" s="60"/>
      <c r="E817" s="19" t="str">
        <f t="shared" si="577"/>
        <v/>
      </c>
      <c r="F817" s="20" t="e">
        <f t="shared" si="578"/>
        <v>#N/A</v>
      </c>
      <c r="G817" s="21" t="str">
        <f t="shared" si="579"/>
        <v/>
      </c>
      <c r="H817" s="43"/>
      <c r="I817" s="43"/>
      <c r="J817" s="23" t="str">
        <f t="shared" si="595"/>
        <v/>
      </c>
      <c r="K817" s="24" t="str">
        <f t="shared" si="580"/>
        <v/>
      </c>
      <c r="L817" s="24" t="e">
        <f t="shared" si="581"/>
        <v>#N/A</v>
      </c>
      <c r="N817" s="25" t="str">
        <f t="shared" si="596"/>
        <v/>
      </c>
      <c r="O817" s="23" t="str">
        <f t="shared" si="597"/>
        <v/>
      </c>
      <c r="P817" s="26" t="e">
        <f t="shared" si="598"/>
        <v>#N/A</v>
      </c>
      <c r="Q817" t="b">
        <f t="shared" si="582"/>
        <v>0</v>
      </c>
      <c r="R817" s="26" t="e">
        <f t="shared" si="583"/>
        <v>#N/A</v>
      </c>
      <c r="S817" s="44" t="e">
        <f t="shared" si="584"/>
        <v>#N/A</v>
      </c>
      <c r="AC817" t="str">
        <f t="shared" si="599"/>
        <v/>
      </c>
      <c r="AD817" t="str">
        <f t="shared" si="600"/>
        <v/>
      </c>
      <c r="AE817" s="4" t="str">
        <f t="shared" si="585"/>
        <v/>
      </c>
      <c r="AF817" s="4" t="e">
        <f t="shared" si="601"/>
        <v>#N/A</v>
      </c>
      <c r="AG817" s="4" t="e">
        <f t="shared" si="602"/>
        <v>#N/A</v>
      </c>
      <c r="AH817" s="4" t="e">
        <f t="shared" si="586"/>
        <v>#N/A</v>
      </c>
      <c r="AI817" t="str">
        <f t="shared" si="587"/>
        <v/>
      </c>
      <c r="AJ817" t="str">
        <f t="shared" si="588"/>
        <v/>
      </c>
      <c r="AK817" t="str">
        <f t="shared" si="589"/>
        <v/>
      </c>
      <c r="AM817" s="39"/>
      <c r="BB817" s="16" t="e">
        <f t="shared" si="603"/>
        <v>#N/A</v>
      </c>
      <c r="BC817" s="16" t="str">
        <f t="shared" si="604"/>
        <v/>
      </c>
      <c r="BD817" s="16" t="e">
        <f t="shared" si="605"/>
        <v>#N/A</v>
      </c>
      <c r="BE817" s="16" t="str">
        <f t="shared" si="606"/>
        <v/>
      </c>
      <c r="BF817" s="16" t="str">
        <f t="shared" si="607"/>
        <v/>
      </c>
      <c r="BG817" s="16" t="e">
        <f t="shared" si="608"/>
        <v>#N/A</v>
      </c>
      <c r="BH817" s="16" t="e">
        <f t="shared" si="609"/>
        <v>#N/A</v>
      </c>
      <c r="BI817" t="e">
        <f t="shared" si="610"/>
        <v>#N/A</v>
      </c>
      <c r="BJ817" t="e">
        <f t="shared" si="611"/>
        <v>#N/A</v>
      </c>
      <c r="BK817" s="4"/>
      <c r="BL817" s="28" t="str">
        <f t="shared" si="612"/>
        <v/>
      </c>
      <c r="BM817" s="28" t="str">
        <f t="shared" si="613"/>
        <v/>
      </c>
      <c r="BN817" t="str">
        <f t="shared" si="614"/>
        <v/>
      </c>
      <c r="BO817" s="4"/>
      <c r="BP817" s="4"/>
      <c r="BQ817" s="4"/>
      <c r="BR817" s="4"/>
      <c r="BS817" s="4"/>
      <c r="CC817" s="30" t="str">
        <f t="shared" si="615"/>
        <v/>
      </c>
      <c r="CD817" s="24" t="e">
        <f t="shared" si="620"/>
        <v>#N/A</v>
      </c>
      <c r="CE817" s="4" t="e">
        <f t="shared" si="621"/>
        <v>#N/A</v>
      </c>
      <c r="CF817" s="33" t="str">
        <f t="shared" si="616"/>
        <v/>
      </c>
      <c r="CG817" t="str">
        <f t="shared" si="617"/>
        <v/>
      </c>
      <c r="CH817" t="e">
        <f t="shared" si="618"/>
        <v>#N/A</v>
      </c>
      <c r="CI817" t="e">
        <f t="shared" si="619"/>
        <v>#N/A</v>
      </c>
      <c r="CJ817" s="4" t="str">
        <f t="shared" si="590"/>
        <v/>
      </c>
      <c r="CK817" s="33" t="e">
        <f t="shared" si="591"/>
        <v>#N/A</v>
      </c>
      <c r="CL817" s="4" t="e">
        <f t="shared" si="592"/>
        <v>#N/A</v>
      </c>
      <c r="CM817" s="24" t="str">
        <f t="shared" si="593"/>
        <v/>
      </c>
      <c r="CN817" s="4" t="str">
        <f t="shared" si="594"/>
        <v/>
      </c>
      <c r="CO817" s="4"/>
      <c r="CR817" s="33" t="str">
        <f t="shared" si="622"/>
        <v/>
      </c>
      <c r="CS817" s="4" t="str">
        <f t="shared" si="623"/>
        <v/>
      </c>
      <c r="CT817" t="str">
        <f t="shared" si="624"/>
        <v/>
      </c>
    </row>
    <row r="818" spans="2:98" x14ac:dyDescent="0.3">
      <c r="B818" s="31">
        <v>811</v>
      </c>
      <c r="C818" s="61"/>
      <c r="D818" s="60"/>
      <c r="E818" s="19" t="str">
        <f t="shared" si="577"/>
        <v/>
      </c>
      <c r="F818" s="20" t="e">
        <f t="shared" si="578"/>
        <v>#N/A</v>
      </c>
      <c r="G818" s="21" t="str">
        <f t="shared" si="579"/>
        <v/>
      </c>
      <c r="H818" s="43"/>
      <c r="I818" s="43"/>
      <c r="J818" s="23" t="str">
        <f t="shared" si="595"/>
        <v/>
      </c>
      <c r="K818" s="24" t="str">
        <f t="shared" si="580"/>
        <v/>
      </c>
      <c r="L818" s="24" t="e">
        <f t="shared" si="581"/>
        <v>#N/A</v>
      </c>
      <c r="N818" s="25" t="str">
        <f t="shared" si="596"/>
        <v/>
      </c>
      <c r="O818" s="23" t="str">
        <f t="shared" si="597"/>
        <v/>
      </c>
      <c r="P818" s="26" t="e">
        <f t="shared" si="598"/>
        <v>#N/A</v>
      </c>
      <c r="Q818" t="b">
        <f t="shared" si="582"/>
        <v>0</v>
      </c>
      <c r="R818" s="26" t="e">
        <f t="shared" si="583"/>
        <v>#N/A</v>
      </c>
      <c r="S818" s="44" t="e">
        <f t="shared" si="584"/>
        <v>#N/A</v>
      </c>
      <c r="AC818" t="str">
        <f t="shared" si="599"/>
        <v/>
      </c>
      <c r="AD818" t="str">
        <f t="shared" si="600"/>
        <v/>
      </c>
      <c r="AE818" s="4" t="str">
        <f t="shared" si="585"/>
        <v/>
      </c>
      <c r="AF818" s="4" t="e">
        <f t="shared" si="601"/>
        <v>#N/A</v>
      </c>
      <c r="AG818" s="4" t="e">
        <f t="shared" si="602"/>
        <v>#N/A</v>
      </c>
      <c r="AH818" s="4" t="e">
        <f t="shared" si="586"/>
        <v>#N/A</v>
      </c>
      <c r="AI818" t="str">
        <f t="shared" si="587"/>
        <v/>
      </c>
      <c r="AJ818" t="str">
        <f t="shared" si="588"/>
        <v/>
      </c>
      <c r="AK818" t="str">
        <f t="shared" si="589"/>
        <v/>
      </c>
      <c r="AM818" s="39"/>
      <c r="BB818" s="16" t="e">
        <f t="shared" si="603"/>
        <v>#N/A</v>
      </c>
      <c r="BC818" s="16" t="str">
        <f t="shared" si="604"/>
        <v/>
      </c>
      <c r="BD818" s="16" t="e">
        <f t="shared" si="605"/>
        <v>#N/A</v>
      </c>
      <c r="BE818" s="16" t="str">
        <f t="shared" si="606"/>
        <v/>
      </c>
      <c r="BF818" s="16" t="str">
        <f t="shared" si="607"/>
        <v/>
      </c>
      <c r="BG818" s="16" t="e">
        <f t="shared" si="608"/>
        <v>#N/A</v>
      </c>
      <c r="BH818" s="16" t="e">
        <f t="shared" si="609"/>
        <v>#N/A</v>
      </c>
      <c r="BI818" t="e">
        <f t="shared" si="610"/>
        <v>#N/A</v>
      </c>
      <c r="BJ818" t="e">
        <f t="shared" si="611"/>
        <v>#N/A</v>
      </c>
      <c r="BK818" s="4"/>
      <c r="BL818" s="28" t="str">
        <f t="shared" si="612"/>
        <v/>
      </c>
      <c r="BM818" s="28" t="str">
        <f t="shared" si="613"/>
        <v/>
      </c>
      <c r="BN818" t="str">
        <f t="shared" si="614"/>
        <v/>
      </c>
      <c r="BO818" s="4"/>
      <c r="BP818" s="4"/>
      <c r="BQ818" s="4"/>
      <c r="BR818" s="4"/>
      <c r="BS818" s="4"/>
      <c r="CC818" s="30" t="str">
        <f t="shared" si="615"/>
        <v/>
      </c>
      <c r="CD818" s="24" t="e">
        <f t="shared" si="620"/>
        <v>#N/A</v>
      </c>
      <c r="CE818" s="4" t="e">
        <f t="shared" si="621"/>
        <v>#N/A</v>
      </c>
      <c r="CF818" s="33" t="str">
        <f t="shared" si="616"/>
        <v/>
      </c>
      <c r="CG818" t="str">
        <f t="shared" si="617"/>
        <v/>
      </c>
      <c r="CH818" t="e">
        <f t="shared" si="618"/>
        <v>#N/A</v>
      </c>
      <c r="CI818" t="e">
        <f t="shared" si="619"/>
        <v>#N/A</v>
      </c>
      <c r="CJ818" s="4" t="str">
        <f t="shared" si="590"/>
        <v/>
      </c>
      <c r="CK818" s="33" t="e">
        <f t="shared" si="591"/>
        <v>#N/A</v>
      </c>
      <c r="CL818" s="4" t="e">
        <f t="shared" si="592"/>
        <v>#N/A</v>
      </c>
      <c r="CM818" s="24" t="str">
        <f t="shared" si="593"/>
        <v/>
      </c>
      <c r="CN818" s="4" t="str">
        <f t="shared" si="594"/>
        <v/>
      </c>
      <c r="CO818" s="4"/>
      <c r="CR818" s="33" t="str">
        <f t="shared" si="622"/>
        <v/>
      </c>
      <c r="CS818" s="4" t="str">
        <f t="shared" si="623"/>
        <v/>
      </c>
      <c r="CT818" t="str">
        <f t="shared" si="624"/>
        <v/>
      </c>
    </row>
    <row r="819" spans="2:98" x14ac:dyDescent="0.3">
      <c r="B819" s="31">
        <v>812</v>
      </c>
      <c r="C819" s="61"/>
      <c r="D819" s="60"/>
      <c r="E819" s="19" t="str">
        <f t="shared" si="577"/>
        <v/>
      </c>
      <c r="F819" s="20" t="e">
        <f t="shared" si="578"/>
        <v>#N/A</v>
      </c>
      <c r="G819" s="21" t="str">
        <f t="shared" si="579"/>
        <v/>
      </c>
      <c r="H819" s="43"/>
      <c r="I819" s="43"/>
      <c r="J819" s="23" t="str">
        <f t="shared" si="595"/>
        <v/>
      </c>
      <c r="K819" s="24" t="str">
        <f t="shared" si="580"/>
        <v/>
      </c>
      <c r="L819" s="24" t="e">
        <f t="shared" si="581"/>
        <v>#N/A</v>
      </c>
      <c r="N819" s="25" t="str">
        <f t="shared" si="596"/>
        <v/>
      </c>
      <c r="O819" s="23" t="str">
        <f t="shared" si="597"/>
        <v/>
      </c>
      <c r="P819" s="26" t="e">
        <f t="shared" si="598"/>
        <v>#N/A</v>
      </c>
      <c r="Q819" t="b">
        <f t="shared" si="582"/>
        <v>0</v>
      </c>
      <c r="R819" s="26" t="e">
        <f t="shared" si="583"/>
        <v>#N/A</v>
      </c>
      <c r="S819" s="44" t="e">
        <f t="shared" si="584"/>
        <v>#N/A</v>
      </c>
      <c r="AC819" t="str">
        <f t="shared" si="599"/>
        <v/>
      </c>
      <c r="AD819" t="str">
        <f t="shared" si="600"/>
        <v/>
      </c>
      <c r="AE819" s="4" t="str">
        <f t="shared" si="585"/>
        <v/>
      </c>
      <c r="AF819" s="4" t="e">
        <f t="shared" si="601"/>
        <v>#N/A</v>
      </c>
      <c r="AG819" s="4" t="e">
        <f t="shared" si="602"/>
        <v>#N/A</v>
      </c>
      <c r="AH819" s="4" t="e">
        <f t="shared" si="586"/>
        <v>#N/A</v>
      </c>
      <c r="AI819" t="str">
        <f t="shared" si="587"/>
        <v/>
      </c>
      <c r="AJ819" t="str">
        <f t="shared" si="588"/>
        <v/>
      </c>
      <c r="AK819" t="str">
        <f t="shared" si="589"/>
        <v/>
      </c>
      <c r="AM819" s="39"/>
      <c r="BB819" s="16" t="e">
        <f t="shared" si="603"/>
        <v>#N/A</v>
      </c>
      <c r="BC819" s="16" t="str">
        <f t="shared" si="604"/>
        <v/>
      </c>
      <c r="BD819" s="16" t="e">
        <f t="shared" si="605"/>
        <v>#N/A</v>
      </c>
      <c r="BE819" s="16" t="str">
        <f t="shared" si="606"/>
        <v/>
      </c>
      <c r="BF819" s="16" t="str">
        <f t="shared" si="607"/>
        <v/>
      </c>
      <c r="BG819" s="16" t="e">
        <f t="shared" si="608"/>
        <v>#N/A</v>
      </c>
      <c r="BH819" s="16" t="e">
        <f t="shared" si="609"/>
        <v>#N/A</v>
      </c>
      <c r="BI819" t="e">
        <f t="shared" si="610"/>
        <v>#N/A</v>
      </c>
      <c r="BJ819" t="e">
        <f t="shared" si="611"/>
        <v>#N/A</v>
      </c>
      <c r="BK819" s="4"/>
      <c r="BL819" s="28" t="str">
        <f t="shared" si="612"/>
        <v/>
      </c>
      <c r="BM819" s="28" t="str">
        <f t="shared" si="613"/>
        <v/>
      </c>
      <c r="BN819" t="str">
        <f t="shared" si="614"/>
        <v/>
      </c>
      <c r="BO819" s="4"/>
      <c r="BP819" s="4"/>
      <c r="BQ819" s="4"/>
      <c r="BR819" s="4"/>
      <c r="BS819" s="4"/>
      <c r="CC819" s="30" t="str">
        <f t="shared" si="615"/>
        <v/>
      </c>
      <c r="CD819" s="24" t="e">
        <f t="shared" si="620"/>
        <v>#N/A</v>
      </c>
      <c r="CE819" s="4" t="e">
        <f t="shared" si="621"/>
        <v>#N/A</v>
      </c>
      <c r="CF819" s="33" t="str">
        <f t="shared" si="616"/>
        <v/>
      </c>
      <c r="CG819" t="str">
        <f t="shared" si="617"/>
        <v/>
      </c>
      <c r="CH819" t="e">
        <f t="shared" si="618"/>
        <v>#N/A</v>
      </c>
      <c r="CI819" t="e">
        <f t="shared" si="619"/>
        <v>#N/A</v>
      </c>
      <c r="CJ819" s="4" t="str">
        <f t="shared" si="590"/>
        <v/>
      </c>
      <c r="CK819" s="33" t="e">
        <f t="shared" si="591"/>
        <v>#N/A</v>
      </c>
      <c r="CL819" s="4" t="e">
        <f t="shared" si="592"/>
        <v>#N/A</v>
      </c>
      <c r="CM819" s="24" t="str">
        <f t="shared" si="593"/>
        <v/>
      </c>
      <c r="CN819" s="4" t="str">
        <f t="shared" si="594"/>
        <v/>
      </c>
      <c r="CO819" s="4"/>
      <c r="CR819" s="33" t="str">
        <f t="shared" si="622"/>
        <v/>
      </c>
      <c r="CS819" s="4" t="str">
        <f t="shared" si="623"/>
        <v/>
      </c>
      <c r="CT819" t="str">
        <f t="shared" si="624"/>
        <v/>
      </c>
    </row>
    <row r="820" spans="2:98" x14ac:dyDescent="0.3">
      <c r="B820" s="31">
        <v>813</v>
      </c>
      <c r="C820" s="61"/>
      <c r="D820" s="60"/>
      <c r="E820" s="19" t="str">
        <f t="shared" si="577"/>
        <v/>
      </c>
      <c r="F820" s="20" t="e">
        <f t="shared" si="578"/>
        <v>#N/A</v>
      </c>
      <c r="G820" s="21" t="str">
        <f t="shared" si="579"/>
        <v/>
      </c>
      <c r="H820" s="43"/>
      <c r="I820" s="43"/>
      <c r="J820" s="23" t="str">
        <f t="shared" si="595"/>
        <v/>
      </c>
      <c r="K820" s="24" t="str">
        <f t="shared" si="580"/>
        <v/>
      </c>
      <c r="L820" s="24" t="e">
        <f t="shared" si="581"/>
        <v>#N/A</v>
      </c>
      <c r="N820" s="25" t="str">
        <f t="shared" si="596"/>
        <v/>
      </c>
      <c r="O820" s="23" t="str">
        <f t="shared" si="597"/>
        <v/>
      </c>
      <c r="P820" s="26" t="e">
        <f t="shared" si="598"/>
        <v>#N/A</v>
      </c>
      <c r="Q820" t="b">
        <f t="shared" si="582"/>
        <v>0</v>
      </c>
      <c r="R820" s="26" t="e">
        <f t="shared" si="583"/>
        <v>#N/A</v>
      </c>
      <c r="S820" s="44" t="e">
        <f t="shared" si="584"/>
        <v>#N/A</v>
      </c>
      <c r="AC820" t="str">
        <f t="shared" si="599"/>
        <v/>
      </c>
      <c r="AD820" t="str">
        <f t="shared" si="600"/>
        <v/>
      </c>
      <c r="AE820" s="4" t="str">
        <f t="shared" si="585"/>
        <v/>
      </c>
      <c r="AF820" s="4" t="e">
        <f t="shared" si="601"/>
        <v>#N/A</v>
      </c>
      <c r="AG820" s="4" t="e">
        <f t="shared" si="602"/>
        <v>#N/A</v>
      </c>
      <c r="AH820" s="4" t="e">
        <f t="shared" si="586"/>
        <v>#N/A</v>
      </c>
      <c r="AI820" t="str">
        <f t="shared" si="587"/>
        <v/>
      </c>
      <c r="AJ820" t="str">
        <f t="shared" si="588"/>
        <v/>
      </c>
      <c r="AK820" t="str">
        <f t="shared" si="589"/>
        <v/>
      </c>
      <c r="AM820" s="39"/>
      <c r="BB820" s="16" t="e">
        <f t="shared" si="603"/>
        <v>#N/A</v>
      </c>
      <c r="BC820" s="16" t="str">
        <f t="shared" si="604"/>
        <v/>
      </c>
      <c r="BD820" s="16" t="e">
        <f t="shared" si="605"/>
        <v>#N/A</v>
      </c>
      <c r="BE820" s="16" t="str">
        <f t="shared" si="606"/>
        <v/>
      </c>
      <c r="BF820" s="16" t="str">
        <f t="shared" si="607"/>
        <v/>
      </c>
      <c r="BG820" s="16" t="e">
        <f t="shared" si="608"/>
        <v>#N/A</v>
      </c>
      <c r="BH820" s="16" t="e">
        <f t="shared" si="609"/>
        <v>#N/A</v>
      </c>
      <c r="BI820" t="e">
        <f t="shared" si="610"/>
        <v>#N/A</v>
      </c>
      <c r="BJ820" t="e">
        <f t="shared" si="611"/>
        <v>#N/A</v>
      </c>
      <c r="BK820" s="4"/>
      <c r="BL820" s="28" t="str">
        <f t="shared" si="612"/>
        <v/>
      </c>
      <c r="BM820" s="28" t="str">
        <f t="shared" si="613"/>
        <v/>
      </c>
      <c r="BN820" t="str">
        <f t="shared" si="614"/>
        <v/>
      </c>
      <c r="BO820" s="4"/>
      <c r="BP820" s="4"/>
      <c r="BQ820" s="4"/>
      <c r="BR820" s="4"/>
      <c r="BS820" s="4"/>
      <c r="CC820" s="30" t="str">
        <f t="shared" si="615"/>
        <v/>
      </c>
      <c r="CD820" s="24" t="e">
        <f t="shared" si="620"/>
        <v>#N/A</v>
      </c>
      <c r="CE820" s="4" t="e">
        <f t="shared" si="621"/>
        <v>#N/A</v>
      </c>
      <c r="CF820" s="33" t="str">
        <f t="shared" si="616"/>
        <v/>
      </c>
      <c r="CG820" t="str">
        <f t="shared" si="617"/>
        <v/>
      </c>
      <c r="CH820" t="e">
        <f t="shared" si="618"/>
        <v>#N/A</v>
      </c>
      <c r="CI820" t="e">
        <f t="shared" si="619"/>
        <v>#N/A</v>
      </c>
      <c r="CJ820" s="4" t="str">
        <f t="shared" si="590"/>
        <v/>
      </c>
      <c r="CK820" s="33" t="e">
        <f t="shared" si="591"/>
        <v>#N/A</v>
      </c>
      <c r="CL820" s="4" t="e">
        <f t="shared" si="592"/>
        <v>#N/A</v>
      </c>
      <c r="CM820" s="24" t="str">
        <f t="shared" si="593"/>
        <v/>
      </c>
      <c r="CN820" s="4" t="str">
        <f t="shared" si="594"/>
        <v/>
      </c>
      <c r="CO820" s="4"/>
      <c r="CR820" s="33" t="str">
        <f t="shared" si="622"/>
        <v/>
      </c>
      <c r="CS820" s="4" t="str">
        <f t="shared" si="623"/>
        <v/>
      </c>
      <c r="CT820" t="str">
        <f t="shared" si="624"/>
        <v/>
      </c>
    </row>
    <row r="821" spans="2:98" x14ac:dyDescent="0.3">
      <c r="B821" s="31">
        <v>814</v>
      </c>
      <c r="C821" s="61"/>
      <c r="D821" s="60"/>
      <c r="E821" s="19" t="str">
        <f t="shared" si="577"/>
        <v/>
      </c>
      <c r="F821" s="20" t="e">
        <f t="shared" si="578"/>
        <v>#N/A</v>
      </c>
      <c r="G821" s="21" t="str">
        <f t="shared" si="579"/>
        <v/>
      </c>
      <c r="H821" s="43"/>
      <c r="I821" s="43"/>
      <c r="J821" s="23" t="str">
        <f t="shared" si="595"/>
        <v/>
      </c>
      <c r="K821" s="24" t="str">
        <f t="shared" si="580"/>
        <v/>
      </c>
      <c r="L821" s="24" t="e">
        <f t="shared" si="581"/>
        <v>#N/A</v>
      </c>
      <c r="N821" s="25" t="str">
        <f t="shared" si="596"/>
        <v/>
      </c>
      <c r="O821" s="23" t="str">
        <f t="shared" si="597"/>
        <v/>
      </c>
      <c r="P821" s="26" t="e">
        <f t="shared" si="598"/>
        <v>#N/A</v>
      </c>
      <c r="Q821" t="b">
        <f t="shared" si="582"/>
        <v>0</v>
      </c>
      <c r="R821" s="26" t="e">
        <f t="shared" si="583"/>
        <v>#N/A</v>
      </c>
      <c r="S821" s="44" t="e">
        <f t="shared" si="584"/>
        <v>#N/A</v>
      </c>
      <c r="AC821" t="str">
        <f t="shared" si="599"/>
        <v/>
      </c>
      <c r="AD821" t="str">
        <f t="shared" si="600"/>
        <v/>
      </c>
      <c r="AE821" s="4" t="str">
        <f t="shared" si="585"/>
        <v/>
      </c>
      <c r="AF821" s="4" t="e">
        <f t="shared" si="601"/>
        <v>#N/A</v>
      </c>
      <c r="AG821" s="4" t="e">
        <f t="shared" si="602"/>
        <v>#N/A</v>
      </c>
      <c r="AH821" s="4" t="e">
        <f t="shared" si="586"/>
        <v>#N/A</v>
      </c>
      <c r="AI821" t="str">
        <f t="shared" si="587"/>
        <v/>
      </c>
      <c r="AJ821" t="str">
        <f t="shared" si="588"/>
        <v/>
      </c>
      <c r="AK821" t="str">
        <f t="shared" si="589"/>
        <v/>
      </c>
      <c r="AM821" s="39"/>
      <c r="BB821" s="16" t="e">
        <f t="shared" si="603"/>
        <v>#N/A</v>
      </c>
      <c r="BC821" s="16" t="str">
        <f t="shared" si="604"/>
        <v/>
      </c>
      <c r="BD821" s="16" t="e">
        <f t="shared" si="605"/>
        <v>#N/A</v>
      </c>
      <c r="BE821" s="16" t="str">
        <f t="shared" si="606"/>
        <v/>
      </c>
      <c r="BF821" s="16" t="str">
        <f t="shared" si="607"/>
        <v/>
      </c>
      <c r="BG821" s="16" t="e">
        <f t="shared" si="608"/>
        <v>#N/A</v>
      </c>
      <c r="BH821" s="16" t="e">
        <f t="shared" si="609"/>
        <v>#N/A</v>
      </c>
      <c r="BI821" t="e">
        <f t="shared" si="610"/>
        <v>#N/A</v>
      </c>
      <c r="BJ821" t="e">
        <f t="shared" si="611"/>
        <v>#N/A</v>
      </c>
      <c r="BK821" s="4"/>
      <c r="BL821" s="28" t="str">
        <f t="shared" si="612"/>
        <v/>
      </c>
      <c r="BM821" s="28" t="str">
        <f t="shared" si="613"/>
        <v/>
      </c>
      <c r="BN821" t="str">
        <f t="shared" si="614"/>
        <v/>
      </c>
      <c r="BO821" s="4"/>
      <c r="BP821" s="4"/>
      <c r="BQ821" s="4"/>
      <c r="BR821" s="4"/>
      <c r="BS821" s="4"/>
      <c r="CC821" s="30" t="str">
        <f t="shared" si="615"/>
        <v/>
      </c>
      <c r="CD821" s="24" t="e">
        <f t="shared" si="620"/>
        <v>#N/A</v>
      </c>
      <c r="CE821" s="4" t="e">
        <f t="shared" si="621"/>
        <v>#N/A</v>
      </c>
      <c r="CF821" s="33" t="str">
        <f t="shared" si="616"/>
        <v/>
      </c>
      <c r="CG821" t="str">
        <f t="shared" si="617"/>
        <v/>
      </c>
      <c r="CH821" t="e">
        <f t="shared" si="618"/>
        <v>#N/A</v>
      </c>
      <c r="CI821" t="e">
        <f t="shared" si="619"/>
        <v>#N/A</v>
      </c>
      <c r="CJ821" s="4" t="str">
        <f t="shared" si="590"/>
        <v/>
      </c>
      <c r="CK821" s="33" t="e">
        <f t="shared" si="591"/>
        <v>#N/A</v>
      </c>
      <c r="CL821" s="4" t="e">
        <f t="shared" si="592"/>
        <v>#N/A</v>
      </c>
      <c r="CM821" s="24" t="str">
        <f t="shared" si="593"/>
        <v/>
      </c>
      <c r="CN821" s="4" t="str">
        <f t="shared" si="594"/>
        <v/>
      </c>
      <c r="CO821" s="4"/>
      <c r="CR821" s="33" t="str">
        <f t="shared" si="622"/>
        <v/>
      </c>
      <c r="CS821" s="4" t="str">
        <f t="shared" si="623"/>
        <v/>
      </c>
      <c r="CT821" t="str">
        <f t="shared" si="624"/>
        <v/>
      </c>
    </row>
    <row r="822" spans="2:98" x14ac:dyDescent="0.3">
      <c r="B822" s="31">
        <v>815</v>
      </c>
      <c r="C822" s="61"/>
      <c r="D822" s="60"/>
      <c r="E822" s="19" t="str">
        <f t="shared" si="577"/>
        <v/>
      </c>
      <c r="F822" s="20" t="e">
        <f t="shared" si="578"/>
        <v>#N/A</v>
      </c>
      <c r="G822" s="21" t="str">
        <f t="shared" si="579"/>
        <v/>
      </c>
      <c r="H822" s="43"/>
      <c r="I822" s="43"/>
      <c r="J822" s="23" t="str">
        <f t="shared" si="595"/>
        <v/>
      </c>
      <c r="K822" s="24" t="str">
        <f t="shared" si="580"/>
        <v/>
      </c>
      <c r="L822" s="24" t="e">
        <f t="shared" si="581"/>
        <v>#N/A</v>
      </c>
      <c r="N822" s="25" t="str">
        <f t="shared" si="596"/>
        <v/>
      </c>
      <c r="O822" s="23" t="str">
        <f t="shared" si="597"/>
        <v/>
      </c>
      <c r="P822" s="26" t="e">
        <f t="shared" si="598"/>
        <v>#N/A</v>
      </c>
      <c r="Q822" t="b">
        <f t="shared" si="582"/>
        <v>0</v>
      </c>
      <c r="R822" s="26" t="e">
        <f t="shared" si="583"/>
        <v>#N/A</v>
      </c>
      <c r="S822" s="44" t="e">
        <f t="shared" si="584"/>
        <v>#N/A</v>
      </c>
      <c r="AC822" t="str">
        <f t="shared" si="599"/>
        <v/>
      </c>
      <c r="AD822" t="str">
        <f t="shared" si="600"/>
        <v/>
      </c>
      <c r="AE822" s="4" t="str">
        <f t="shared" si="585"/>
        <v/>
      </c>
      <c r="AF822" s="4" t="e">
        <f t="shared" si="601"/>
        <v>#N/A</v>
      </c>
      <c r="AG822" s="4" t="e">
        <f t="shared" si="602"/>
        <v>#N/A</v>
      </c>
      <c r="AH822" s="4" t="e">
        <f t="shared" si="586"/>
        <v>#N/A</v>
      </c>
      <c r="AI822" t="str">
        <f t="shared" si="587"/>
        <v/>
      </c>
      <c r="AJ822" t="str">
        <f t="shared" si="588"/>
        <v/>
      </c>
      <c r="AK822" t="str">
        <f t="shared" si="589"/>
        <v/>
      </c>
      <c r="AM822" s="39"/>
      <c r="BB822" s="16" t="e">
        <f t="shared" si="603"/>
        <v>#N/A</v>
      </c>
      <c r="BC822" s="16" t="str">
        <f t="shared" si="604"/>
        <v/>
      </c>
      <c r="BD822" s="16" t="e">
        <f t="shared" si="605"/>
        <v>#N/A</v>
      </c>
      <c r="BE822" s="16" t="str">
        <f t="shared" si="606"/>
        <v/>
      </c>
      <c r="BF822" s="16" t="str">
        <f t="shared" si="607"/>
        <v/>
      </c>
      <c r="BG822" s="16" t="e">
        <f t="shared" si="608"/>
        <v>#N/A</v>
      </c>
      <c r="BH822" s="16" t="e">
        <f t="shared" si="609"/>
        <v>#N/A</v>
      </c>
      <c r="BI822" t="e">
        <f t="shared" si="610"/>
        <v>#N/A</v>
      </c>
      <c r="BJ822" t="e">
        <f t="shared" si="611"/>
        <v>#N/A</v>
      </c>
      <c r="BK822" s="4"/>
      <c r="BL822" s="28" t="str">
        <f t="shared" si="612"/>
        <v/>
      </c>
      <c r="BM822" s="28" t="str">
        <f t="shared" si="613"/>
        <v/>
      </c>
      <c r="BN822" t="str">
        <f t="shared" si="614"/>
        <v/>
      </c>
      <c r="BO822" s="4"/>
      <c r="BP822" s="4"/>
      <c r="BQ822" s="4"/>
      <c r="BR822" s="4"/>
      <c r="BS822" s="4"/>
      <c r="CC822" s="30" t="str">
        <f t="shared" si="615"/>
        <v/>
      </c>
      <c r="CD822" s="24" t="e">
        <f t="shared" si="620"/>
        <v>#N/A</v>
      </c>
      <c r="CE822" s="4" t="e">
        <f t="shared" si="621"/>
        <v>#N/A</v>
      </c>
      <c r="CF822" s="33" t="str">
        <f t="shared" si="616"/>
        <v/>
      </c>
      <c r="CG822" t="str">
        <f t="shared" si="617"/>
        <v/>
      </c>
      <c r="CH822" t="e">
        <f t="shared" si="618"/>
        <v>#N/A</v>
      </c>
      <c r="CI822" t="e">
        <f t="shared" si="619"/>
        <v>#N/A</v>
      </c>
      <c r="CJ822" s="4" t="str">
        <f t="shared" si="590"/>
        <v/>
      </c>
      <c r="CK822" s="33" t="e">
        <f t="shared" si="591"/>
        <v>#N/A</v>
      </c>
      <c r="CL822" s="4" t="e">
        <f t="shared" si="592"/>
        <v>#N/A</v>
      </c>
      <c r="CM822" s="24" t="str">
        <f t="shared" si="593"/>
        <v/>
      </c>
      <c r="CN822" s="4" t="str">
        <f t="shared" si="594"/>
        <v/>
      </c>
      <c r="CO822" s="4"/>
      <c r="CR822" s="33" t="str">
        <f t="shared" si="622"/>
        <v/>
      </c>
      <c r="CS822" s="4" t="str">
        <f t="shared" si="623"/>
        <v/>
      </c>
      <c r="CT822" t="str">
        <f t="shared" si="624"/>
        <v/>
      </c>
    </row>
    <row r="823" spans="2:98" x14ac:dyDescent="0.3">
      <c r="B823" s="31">
        <v>816</v>
      </c>
      <c r="C823" s="61"/>
      <c r="D823" s="60"/>
      <c r="E823" s="19" t="str">
        <f t="shared" si="577"/>
        <v/>
      </c>
      <c r="F823" s="20" t="e">
        <f t="shared" si="578"/>
        <v>#N/A</v>
      </c>
      <c r="G823" s="21" t="str">
        <f t="shared" si="579"/>
        <v/>
      </c>
      <c r="H823" s="43"/>
      <c r="I823" s="43"/>
      <c r="J823" s="23" t="str">
        <f t="shared" si="595"/>
        <v/>
      </c>
      <c r="K823" s="24" t="str">
        <f t="shared" si="580"/>
        <v/>
      </c>
      <c r="L823" s="24" t="e">
        <f t="shared" si="581"/>
        <v>#N/A</v>
      </c>
      <c r="N823" s="25" t="str">
        <f t="shared" si="596"/>
        <v/>
      </c>
      <c r="O823" s="23" t="str">
        <f t="shared" si="597"/>
        <v/>
      </c>
      <c r="P823" s="26" t="e">
        <f t="shared" si="598"/>
        <v>#N/A</v>
      </c>
      <c r="Q823" t="b">
        <f t="shared" si="582"/>
        <v>0</v>
      </c>
      <c r="R823" s="26" t="e">
        <f t="shared" si="583"/>
        <v>#N/A</v>
      </c>
      <c r="S823" s="44" t="e">
        <f t="shared" si="584"/>
        <v>#N/A</v>
      </c>
      <c r="AC823" t="str">
        <f t="shared" si="599"/>
        <v/>
      </c>
      <c r="AD823" t="str">
        <f t="shared" si="600"/>
        <v/>
      </c>
      <c r="AE823" s="4" t="str">
        <f t="shared" si="585"/>
        <v/>
      </c>
      <c r="AF823" s="4" t="e">
        <f t="shared" si="601"/>
        <v>#N/A</v>
      </c>
      <c r="AG823" s="4" t="e">
        <f t="shared" si="602"/>
        <v>#N/A</v>
      </c>
      <c r="AH823" s="4" t="e">
        <f t="shared" si="586"/>
        <v>#N/A</v>
      </c>
      <c r="AI823" t="str">
        <f t="shared" si="587"/>
        <v/>
      </c>
      <c r="AJ823" t="str">
        <f t="shared" si="588"/>
        <v/>
      </c>
      <c r="AK823" t="str">
        <f t="shared" si="589"/>
        <v/>
      </c>
      <c r="AM823" s="39"/>
      <c r="BB823" s="16" t="e">
        <f t="shared" si="603"/>
        <v>#N/A</v>
      </c>
      <c r="BC823" s="16" t="str">
        <f t="shared" si="604"/>
        <v/>
      </c>
      <c r="BD823" s="16" t="e">
        <f t="shared" si="605"/>
        <v>#N/A</v>
      </c>
      <c r="BE823" s="16" t="str">
        <f t="shared" si="606"/>
        <v/>
      </c>
      <c r="BF823" s="16" t="str">
        <f t="shared" si="607"/>
        <v/>
      </c>
      <c r="BG823" s="16" t="e">
        <f t="shared" si="608"/>
        <v>#N/A</v>
      </c>
      <c r="BH823" s="16" t="e">
        <f t="shared" si="609"/>
        <v>#N/A</v>
      </c>
      <c r="BI823" t="e">
        <f t="shared" si="610"/>
        <v>#N/A</v>
      </c>
      <c r="BJ823" t="e">
        <f t="shared" si="611"/>
        <v>#N/A</v>
      </c>
      <c r="BK823" s="4"/>
      <c r="BL823" s="28" t="str">
        <f t="shared" si="612"/>
        <v/>
      </c>
      <c r="BM823" s="28" t="str">
        <f t="shared" si="613"/>
        <v/>
      </c>
      <c r="BN823" t="str">
        <f t="shared" si="614"/>
        <v/>
      </c>
      <c r="BO823" s="4"/>
      <c r="BP823" s="4"/>
      <c r="BQ823" s="4"/>
      <c r="BR823" s="4"/>
      <c r="BS823" s="4"/>
      <c r="CC823" s="30" t="str">
        <f t="shared" si="615"/>
        <v/>
      </c>
      <c r="CD823" s="24" t="e">
        <f t="shared" si="620"/>
        <v>#N/A</v>
      </c>
      <c r="CE823" s="4" t="e">
        <f t="shared" si="621"/>
        <v>#N/A</v>
      </c>
      <c r="CF823" s="33" t="str">
        <f t="shared" si="616"/>
        <v/>
      </c>
      <c r="CG823" t="str">
        <f t="shared" si="617"/>
        <v/>
      </c>
      <c r="CH823" t="e">
        <f t="shared" si="618"/>
        <v>#N/A</v>
      </c>
      <c r="CI823" t="e">
        <f t="shared" si="619"/>
        <v>#N/A</v>
      </c>
      <c r="CJ823" s="4" t="str">
        <f t="shared" si="590"/>
        <v/>
      </c>
      <c r="CK823" s="33" t="e">
        <f t="shared" si="591"/>
        <v>#N/A</v>
      </c>
      <c r="CL823" s="4" t="e">
        <f t="shared" si="592"/>
        <v>#N/A</v>
      </c>
      <c r="CM823" s="24" t="str">
        <f t="shared" si="593"/>
        <v/>
      </c>
      <c r="CN823" s="4" t="str">
        <f t="shared" si="594"/>
        <v/>
      </c>
      <c r="CO823" s="4"/>
      <c r="CR823" s="33" t="str">
        <f t="shared" si="622"/>
        <v/>
      </c>
      <c r="CS823" s="4" t="str">
        <f t="shared" si="623"/>
        <v/>
      </c>
      <c r="CT823" t="str">
        <f t="shared" si="624"/>
        <v/>
      </c>
    </row>
    <row r="824" spans="2:98" x14ac:dyDescent="0.3">
      <c r="B824" s="31">
        <v>817</v>
      </c>
      <c r="C824" s="61"/>
      <c r="D824" s="60"/>
      <c r="E824" s="19" t="str">
        <f t="shared" si="577"/>
        <v/>
      </c>
      <c r="F824" s="20" t="e">
        <f t="shared" si="578"/>
        <v>#N/A</v>
      </c>
      <c r="G824" s="21" t="str">
        <f t="shared" si="579"/>
        <v/>
      </c>
      <c r="H824" s="43"/>
      <c r="I824" s="43"/>
      <c r="J824" s="23" t="str">
        <f t="shared" si="595"/>
        <v/>
      </c>
      <c r="K824" s="24" t="str">
        <f t="shared" si="580"/>
        <v/>
      </c>
      <c r="L824" s="24" t="e">
        <f t="shared" si="581"/>
        <v>#N/A</v>
      </c>
      <c r="N824" s="25" t="str">
        <f t="shared" si="596"/>
        <v/>
      </c>
      <c r="O824" s="23" t="str">
        <f t="shared" si="597"/>
        <v/>
      </c>
      <c r="P824" s="26" t="e">
        <f t="shared" si="598"/>
        <v>#N/A</v>
      </c>
      <c r="Q824" t="b">
        <f t="shared" si="582"/>
        <v>0</v>
      </c>
      <c r="R824" s="26" t="e">
        <f t="shared" si="583"/>
        <v>#N/A</v>
      </c>
      <c r="S824" s="44" t="e">
        <f t="shared" si="584"/>
        <v>#N/A</v>
      </c>
      <c r="AC824" t="str">
        <f t="shared" si="599"/>
        <v/>
      </c>
      <c r="AD824" t="str">
        <f t="shared" si="600"/>
        <v/>
      </c>
      <c r="AE824" s="4" t="str">
        <f t="shared" si="585"/>
        <v/>
      </c>
      <c r="AF824" s="4" t="e">
        <f t="shared" si="601"/>
        <v>#N/A</v>
      </c>
      <c r="AG824" s="4" t="e">
        <f t="shared" si="602"/>
        <v>#N/A</v>
      </c>
      <c r="AH824" s="4" t="e">
        <f t="shared" si="586"/>
        <v>#N/A</v>
      </c>
      <c r="AI824" t="str">
        <f t="shared" si="587"/>
        <v/>
      </c>
      <c r="AJ824" t="str">
        <f t="shared" si="588"/>
        <v/>
      </c>
      <c r="AK824" t="str">
        <f t="shared" si="589"/>
        <v/>
      </c>
      <c r="AM824" s="39"/>
      <c r="BB824" s="16" t="e">
        <f t="shared" si="603"/>
        <v>#N/A</v>
      </c>
      <c r="BC824" s="16" t="str">
        <f t="shared" si="604"/>
        <v/>
      </c>
      <c r="BD824" s="16" t="e">
        <f t="shared" si="605"/>
        <v>#N/A</v>
      </c>
      <c r="BE824" s="16" t="str">
        <f t="shared" si="606"/>
        <v/>
      </c>
      <c r="BF824" s="16" t="str">
        <f t="shared" si="607"/>
        <v/>
      </c>
      <c r="BG824" s="16" t="e">
        <f t="shared" si="608"/>
        <v>#N/A</v>
      </c>
      <c r="BH824" s="16" t="e">
        <f t="shared" si="609"/>
        <v>#N/A</v>
      </c>
      <c r="BI824" t="e">
        <f t="shared" si="610"/>
        <v>#N/A</v>
      </c>
      <c r="BJ824" t="e">
        <f t="shared" si="611"/>
        <v>#N/A</v>
      </c>
      <c r="BK824" s="4"/>
      <c r="BL824" s="28" t="str">
        <f t="shared" si="612"/>
        <v/>
      </c>
      <c r="BM824" s="28" t="str">
        <f t="shared" si="613"/>
        <v/>
      </c>
      <c r="BN824" t="str">
        <f t="shared" si="614"/>
        <v/>
      </c>
      <c r="BO824" s="4"/>
      <c r="BP824" s="4"/>
      <c r="BQ824" s="4"/>
      <c r="BR824" s="4"/>
      <c r="BS824" s="4"/>
      <c r="CC824" s="30" t="str">
        <f t="shared" si="615"/>
        <v/>
      </c>
      <c r="CD824" s="24" t="e">
        <f t="shared" si="620"/>
        <v>#N/A</v>
      </c>
      <c r="CE824" s="4" t="e">
        <f t="shared" si="621"/>
        <v>#N/A</v>
      </c>
      <c r="CF824" s="33" t="str">
        <f t="shared" si="616"/>
        <v/>
      </c>
      <c r="CG824" t="str">
        <f t="shared" si="617"/>
        <v/>
      </c>
      <c r="CH824" t="e">
        <f t="shared" si="618"/>
        <v>#N/A</v>
      </c>
      <c r="CI824" t="e">
        <f t="shared" si="619"/>
        <v>#N/A</v>
      </c>
      <c r="CJ824" s="4" t="str">
        <f t="shared" si="590"/>
        <v/>
      </c>
      <c r="CK824" s="33" t="e">
        <f t="shared" si="591"/>
        <v>#N/A</v>
      </c>
      <c r="CL824" s="4" t="e">
        <f t="shared" si="592"/>
        <v>#N/A</v>
      </c>
      <c r="CM824" s="24" t="str">
        <f t="shared" si="593"/>
        <v/>
      </c>
      <c r="CN824" s="4" t="str">
        <f t="shared" si="594"/>
        <v/>
      </c>
      <c r="CO824" s="4"/>
      <c r="CR824" s="33" t="str">
        <f t="shared" si="622"/>
        <v/>
      </c>
      <c r="CS824" s="4" t="str">
        <f t="shared" si="623"/>
        <v/>
      </c>
      <c r="CT824" t="str">
        <f t="shared" si="624"/>
        <v/>
      </c>
    </row>
    <row r="825" spans="2:98" x14ac:dyDescent="0.3">
      <c r="B825" s="31">
        <v>818</v>
      </c>
      <c r="C825" s="61"/>
      <c r="D825" s="60"/>
      <c r="E825" s="19" t="str">
        <f t="shared" si="577"/>
        <v/>
      </c>
      <c r="F825" s="20" t="e">
        <f t="shared" si="578"/>
        <v>#N/A</v>
      </c>
      <c r="G825" s="21" t="str">
        <f t="shared" si="579"/>
        <v/>
      </c>
      <c r="H825" s="43"/>
      <c r="I825" s="43"/>
      <c r="J825" s="23" t="str">
        <f t="shared" si="595"/>
        <v/>
      </c>
      <c r="K825" s="24" t="str">
        <f t="shared" si="580"/>
        <v/>
      </c>
      <c r="L825" s="24" t="e">
        <f t="shared" si="581"/>
        <v>#N/A</v>
      </c>
      <c r="N825" s="25" t="str">
        <f t="shared" si="596"/>
        <v/>
      </c>
      <c r="O825" s="23" t="str">
        <f t="shared" si="597"/>
        <v/>
      </c>
      <c r="P825" s="26" t="e">
        <f t="shared" si="598"/>
        <v>#N/A</v>
      </c>
      <c r="Q825" t="b">
        <f t="shared" si="582"/>
        <v>0</v>
      </c>
      <c r="R825" s="26" t="e">
        <f t="shared" si="583"/>
        <v>#N/A</v>
      </c>
      <c r="S825" s="44" t="e">
        <f t="shared" si="584"/>
        <v>#N/A</v>
      </c>
      <c r="AC825" t="str">
        <f t="shared" si="599"/>
        <v/>
      </c>
      <c r="AD825" t="str">
        <f t="shared" si="600"/>
        <v/>
      </c>
      <c r="AE825" s="4" t="str">
        <f t="shared" si="585"/>
        <v/>
      </c>
      <c r="AF825" s="4" t="e">
        <f t="shared" si="601"/>
        <v>#N/A</v>
      </c>
      <c r="AG825" s="4" t="e">
        <f t="shared" si="602"/>
        <v>#N/A</v>
      </c>
      <c r="AH825" s="4" t="e">
        <f t="shared" si="586"/>
        <v>#N/A</v>
      </c>
      <c r="AI825" t="str">
        <f t="shared" si="587"/>
        <v/>
      </c>
      <c r="AJ825" t="str">
        <f t="shared" si="588"/>
        <v/>
      </c>
      <c r="AK825" t="str">
        <f t="shared" si="589"/>
        <v/>
      </c>
      <c r="AM825" s="39"/>
      <c r="BB825" s="16" t="e">
        <f t="shared" si="603"/>
        <v>#N/A</v>
      </c>
      <c r="BC825" s="16" t="str">
        <f t="shared" si="604"/>
        <v/>
      </c>
      <c r="BD825" s="16" t="e">
        <f t="shared" si="605"/>
        <v>#N/A</v>
      </c>
      <c r="BE825" s="16" t="str">
        <f t="shared" si="606"/>
        <v/>
      </c>
      <c r="BF825" s="16" t="str">
        <f t="shared" si="607"/>
        <v/>
      </c>
      <c r="BG825" s="16" t="e">
        <f t="shared" si="608"/>
        <v>#N/A</v>
      </c>
      <c r="BH825" s="16" t="e">
        <f t="shared" si="609"/>
        <v>#N/A</v>
      </c>
      <c r="BI825" t="e">
        <f t="shared" si="610"/>
        <v>#N/A</v>
      </c>
      <c r="BJ825" t="e">
        <f t="shared" si="611"/>
        <v>#N/A</v>
      </c>
      <c r="BK825" s="4"/>
      <c r="BL825" s="28" t="str">
        <f t="shared" si="612"/>
        <v/>
      </c>
      <c r="BM825" s="28" t="str">
        <f t="shared" si="613"/>
        <v/>
      </c>
      <c r="BN825" t="str">
        <f t="shared" si="614"/>
        <v/>
      </c>
      <c r="BO825" s="4"/>
      <c r="BP825" s="4"/>
      <c r="BQ825" s="4"/>
      <c r="BR825" s="4"/>
      <c r="BS825" s="4"/>
      <c r="CC825" s="30" t="str">
        <f t="shared" si="615"/>
        <v/>
      </c>
      <c r="CD825" s="24" t="e">
        <f t="shared" si="620"/>
        <v>#N/A</v>
      </c>
      <c r="CE825" s="4" t="e">
        <f t="shared" si="621"/>
        <v>#N/A</v>
      </c>
      <c r="CF825" s="33" t="str">
        <f t="shared" si="616"/>
        <v/>
      </c>
      <c r="CG825" t="str">
        <f t="shared" si="617"/>
        <v/>
      </c>
      <c r="CH825" t="e">
        <f t="shared" si="618"/>
        <v>#N/A</v>
      </c>
      <c r="CI825" t="e">
        <f t="shared" si="619"/>
        <v>#N/A</v>
      </c>
      <c r="CJ825" s="4" t="str">
        <f t="shared" si="590"/>
        <v/>
      </c>
      <c r="CK825" s="33" t="e">
        <f t="shared" si="591"/>
        <v>#N/A</v>
      </c>
      <c r="CL825" s="4" t="e">
        <f t="shared" si="592"/>
        <v>#N/A</v>
      </c>
      <c r="CM825" s="24" t="str">
        <f t="shared" si="593"/>
        <v/>
      </c>
      <c r="CN825" s="4" t="str">
        <f t="shared" si="594"/>
        <v/>
      </c>
      <c r="CO825" s="4"/>
      <c r="CR825" s="33" t="str">
        <f t="shared" si="622"/>
        <v/>
      </c>
      <c r="CS825" s="4" t="str">
        <f t="shared" si="623"/>
        <v/>
      </c>
      <c r="CT825" t="str">
        <f t="shared" si="624"/>
        <v/>
      </c>
    </row>
    <row r="826" spans="2:98" x14ac:dyDescent="0.3">
      <c r="B826" s="31">
        <v>819</v>
      </c>
      <c r="C826" s="61"/>
      <c r="D826" s="60"/>
      <c r="E826" s="19" t="str">
        <f t="shared" si="577"/>
        <v/>
      </c>
      <c r="F826" s="20" t="e">
        <f t="shared" si="578"/>
        <v>#N/A</v>
      </c>
      <c r="G826" s="21" t="str">
        <f t="shared" si="579"/>
        <v/>
      </c>
      <c r="H826" s="43"/>
      <c r="I826" s="43"/>
      <c r="J826" s="23" t="str">
        <f t="shared" si="595"/>
        <v/>
      </c>
      <c r="K826" s="24" t="str">
        <f t="shared" si="580"/>
        <v/>
      </c>
      <c r="L826" s="24" t="e">
        <f t="shared" si="581"/>
        <v>#N/A</v>
      </c>
      <c r="N826" s="25" t="str">
        <f t="shared" si="596"/>
        <v/>
      </c>
      <c r="O826" s="23" t="str">
        <f t="shared" si="597"/>
        <v/>
      </c>
      <c r="P826" s="26" t="e">
        <f t="shared" si="598"/>
        <v>#N/A</v>
      </c>
      <c r="Q826" t="b">
        <f t="shared" si="582"/>
        <v>0</v>
      </c>
      <c r="R826" s="26" t="e">
        <f t="shared" si="583"/>
        <v>#N/A</v>
      </c>
      <c r="S826" s="44" t="e">
        <f t="shared" si="584"/>
        <v>#N/A</v>
      </c>
      <c r="AC826" t="str">
        <f t="shared" si="599"/>
        <v/>
      </c>
      <c r="AD826" t="str">
        <f t="shared" si="600"/>
        <v/>
      </c>
      <c r="AE826" s="4" t="str">
        <f t="shared" si="585"/>
        <v/>
      </c>
      <c r="AF826" s="4" t="e">
        <f t="shared" si="601"/>
        <v>#N/A</v>
      </c>
      <c r="AG826" s="4" t="e">
        <f t="shared" si="602"/>
        <v>#N/A</v>
      </c>
      <c r="AH826" s="4" t="e">
        <f t="shared" si="586"/>
        <v>#N/A</v>
      </c>
      <c r="AI826" t="str">
        <f t="shared" si="587"/>
        <v/>
      </c>
      <c r="AJ826" t="str">
        <f t="shared" si="588"/>
        <v/>
      </c>
      <c r="AK826" t="str">
        <f t="shared" si="589"/>
        <v/>
      </c>
      <c r="AM826" s="39"/>
      <c r="BB826" s="16" t="e">
        <f t="shared" si="603"/>
        <v>#N/A</v>
      </c>
      <c r="BC826" s="16" t="str">
        <f t="shared" si="604"/>
        <v/>
      </c>
      <c r="BD826" s="16" t="e">
        <f t="shared" si="605"/>
        <v>#N/A</v>
      </c>
      <c r="BE826" s="16" t="str">
        <f t="shared" si="606"/>
        <v/>
      </c>
      <c r="BF826" s="16" t="str">
        <f t="shared" si="607"/>
        <v/>
      </c>
      <c r="BG826" s="16" t="e">
        <f t="shared" si="608"/>
        <v>#N/A</v>
      </c>
      <c r="BH826" s="16" t="e">
        <f t="shared" si="609"/>
        <v>#N/A</v>
      </c>
      <c r="BI826" t="e">
        <f t="shared" si="610"/>
        <v>#N/A</v>
      </c>
      <c r="BJ826" t="e">
        <f t="shared" si="611"/>
        <v>#N/A</v>
      </c>
      <c r="BK826" s="4"/>
      <c r="BL826" s="28" t="str">
        <f t="shared" si="612"/>
        <v/>
      </c>
      <c r="BM826" s="28" t="str">
        <f t="shared" si="613"/>
        <v/>
      </c>
      <c r="BN826" t="str">
        <f t="shared" si="614"/>
        <v/>
      </c>
      <c r="BO826" s="4"/>
      <c r="BP826" s="4"/>
      <c r="BQ826" s="4"/>
      <c r="BR826" s="4"/>
      <c r="BS826" s="4"/>
      <c r="CC826" s="30" t="str">
        <f t="shared" si="615"/>
        <v/>
      </c>
      <c r="CD826" s="24" t="e">
        <f t="shared" si="620"/>
        <v>#N/A</v>
      </c>
      <c r="CE826" s="4" t="e">
        <f t="shared" si="621"/>
        <v>#N/A</v>
      </c>
      <c r="CF826" s="33" t="str">
        <f t="shared" si="616"/>
        <v/>
      </c>
      <c r="CG826" t="str">
        <f t="shared" si="617"/>
        <v/>
      </c>
      <c r="CH826" t="e">
        <f t="shared" si="618"/>
        <v>#N/A</v>
      </c>
      <c r="CI826" t="e">
        <f t="shared" si="619"/>
        <v>#N/A</v>
      </c>
      <c r="CJ826" s="4" t="str">
        <f t="shared" si="590"/>
        <v/>
      </c>
      <c r="CK826" s="33" t="e">
        <f t="shared" si="591"/>
        <v>#N/A</v>
      </c>
      <c r="CL826" s="4" t="e">
        <f t="shared" si="592"/>
        <v>#N/A</v>
      </c>
      <c r="CM826" s="24" t="str">
        <f t="shared" si="593"/>
        <v/>
      </c>
      <c r="CN826" s="4" t="str">
        <f t="shared" si="594"/>
        <v/>
      </c>
      <c r="CO826" s="4"/>
      <c r="CR826" s="33" t="str">
        <f t="shared" si="622"/>
        <v/>
      </c>
      <c r="CS826" s="4" t="str">
        <f t="shared" si="623"/>
        <v/>
      </c>
      <c r="CT826" t="str">
        <f t="shared" si="624"/>
        <v/>
      </c>
    </row>
    <row r="827" spans="2:98" x14ac:dyDescent="0.3">
      <c r="B827" s="31">
        <v>820</v>
      </c>
      <c r="C827" s="61"/>
      <c r="D827" s="60"/>
      <c r="E827" s="19" t="str">
        <f t="shared" si="577"/>
        <v/>
      </c>
      <c r="F827" s="20" t="e">
        <f t="shared" si="578"/>
        <v>#N/A</v>
      </c>
      <c r="G827" s="21" t="str">
        <f t="shared" si="579"/>
        <v/>
      </c>
      <c r="H827" s="43"/>
      <c r="I827" s="43"/>
      <c r="J827" s="23" t="str">
        <f t="shared" si="595"/>
        <v/>
      </c>
      <c r="K827" s="24" t="str">
        <f t="shared" si="580"/>
        <v/>
      </c>
      <c r="L827" s="24" t="e">
        <f t="shared" si="581"/>
        <v>#N/A</v>
      </c>
      <c r="N827" s="25" t="str">
        <f t="shared" si="596"/>
        <v/>
      </c>
      <c r="O827" s="23" t="str">
        <f t="shared" si="597"/>
        <v/>
      </c>
      <c r="P827" s="26" t="e">
        <f t="shared" si="598"/>
        <v>#N/A</v>
      </c>
      <c r="Q827" t="b">
        <f t="shared" si="582"/>
        <v>0</v>
      </c>
      <c r="R827" s="26" t="e">
        <f t="shared" si="583"/>
        <v>#N/A</v>
      </c>
      <c r="S827" s="44" t="e">
        <f t="shared" si="584"/>
        <v>#N/A</v>
      </c>
      <c r="AC827" t="str">
        <f t="shared" si="599"/>
        <v/>
      </c>
      <c r="AD827" t="str">
        <f t="shared" si="600"/>
        <v/>
      </c>
      <c r="AE827" s="4" t="str">
        <f t="shared" si="585"/>
        <v/>
      </c>
      <c r="AF827" s="4" t="e">
        <f t="shared" si="601"/>
        <v>#N/A</v>
      </c>
      <c r="AG827" s="4" t="e">
        <f t="shared" si="602"/>
        <v>#N/A</v>
      </c>
      <c r="AH827" s="4" t="e">
        <f t="shared" si="586"/>
        <v>#N/A</v>
      </c>
      <c r="AI827" t="str">
        <f t="shared" si="587"/>
        <v/>
      </c>
      <c r="AJ827" t="str">
        <f t="shared" si="588"/>
        <v/>
      </c>
      <c r="AK827" t="str">
        <f t="shared" si="589"/>
        <v/>
      </c>
      <c r="AM827" s="39"/>
      <c r="BB827" s="16" t="e">
        <f t="shared" si="603"/>
        <v>#N/A</v>
      </c>
      <c r="BC827" s="16" t="str">
        <f t="shared" si="604"/>
        <v/>
      </c>
      <c r="BD827" s="16" t="e">
        <f t="shared" si="605"/>
        <v>#N/A</v>
      </c>
      <c r="BE827" s="16" t="str">
        <f t="shared" si="606"/>
        <v/>
      </c>
      <c r="BF827" s="16" t="str">
        <f t="shared" si="607"/>
        <v/>
      </c>
      <c r="BG827" s="16" t="e">
        <f t="shared" si="608"/>
        <v>#N/A</v>
      </c>
      <c r="BH827" s="16" t="e">
        <f t="shared" si="609"/>
        <v>#N/A</v>
      </c>
      <c r="BI827" t="e">
        <f t="shared" si="610"/>
        <v>#N/A</v>
      </c>
      <c r="BJ827" t="e">
        <f t="shared" si="611"/>
        <v>#N/A</v>
      </c>
      <c r="BK827" s="4"/>
      <c r="BL827" s="28" t="str">
        <f t="shared" si="612"/>
        <v/>
      </c>
      <c r="BM827" s="28" t="str">
        <f t="shared" si="613"/>
        <v/>
      </c>
      <c r="BN827" t="str">
        <f t="shared" si="614"/>
        <v/>
      </c>
      <c r="BO827" s="4"/>
      <c r="BP827" s="4"/>
      <c r="BQ827" s="4"/>
      <c r="BR827" s="4"/>
      <c r="BS827" s="4"/>
      <c r="CC827" s="30" t="str">
        <f t="shared" si="615"/>
        <v/>
      </c>
      <c r="CD827" s="24" t="e">
        <f t="shared" si="620"/>
        <v>#N/A</v>
      </c>
      <c r="CE827" s="4" t="e">
        <f t="shared" si="621"/>
        <v>#N/A</v>
      </c>
      <c r="CF827" s="33" t="str">
        <f t="shared" si="616"/>
        <v/>
      </c>
      <c r="CG827" t="str">
        <f t="shared" si="617"/>
        <v/>
      </c>
      <c r="CH827" t="e">
        <f t="shared" si="618"/>
        <v>#N/A</v>
      </c>
      <c r="CI827" t="e">
        <f t="shared" si="619"/>
        <v>#N/A</v>
      </c>
      <c r="CJ827" s="4" t="str">
        <f t="shared" si="590"/>
        <v/>
      </c>
      <c r="CK827" s="33" t="e">
        <f t="shared" si="591"/>
        <v>#N/A</v>
      </c>
      <c r="CL827" s="4" t="e">
        <f t="shared" si="592"/>
        <v>#N/A</v>
      </c>
      <c r="CM827" s="24" t="str">
        <f t="shared" si="593"/>
        <v/>
      </c>
      <c r="CN827" s="4" t="str">
        <f t="shared" si="594"/>
        <v/>
      </c>
      <c r="CO827" s="4"/>
      <c r="CR827" s="33" t="str">
        <f t="shared" si="622"/>
        <v/>
      </c>
      <c r="CS827" s="4" t="str">
        <f t="shared" si="623"/>
        <v/>
      </c>
      <c r="CT827" t="str">
        <f t="shared" si="624"/>
        <v/>
      </c>
    </row>
    <row r="828" spans="2:98" x14ac:dyDescent="0.3">
      <c r="B828" s="31">
        <v>821</v>
      </c>
      <c r="C828" s="61"/>
      <c r="D828" s="60"/>
      <c r="E828" s="19" t="str">
        <f t="shared" si="577"/>
        <v/>
      </c>
      <c r="F828" s="20" t="e">
        <f t="shared" si="578"/>
        <v>#N/A</v>
      </c>
      <c r="G828" s="21" t="str">
        <f t="shared" si="579"/>
        <v/>
      </c>
      <c r="H828" s="43"/>
      <c r="I828" s="43"/>
      <c r="J828" s="23" t="str">
        <f t="shared" si="595"/>
        <v/>
      </c>
      <c r="K828" s="24" t="str">
        <f t="shared" si="580"/>
        <v/>
      </c>
      <c r="L828" s="24" t="e">
        <f t="shared" si="581"/>
        <v>#N/A</v>
      </c>
      <c r="N828" s="25" t="str">
        <f t="shared" si="596"/>
        <v/>
      </c>
      <c r="O828" s="23" t="str">
        <f t="shared" si="597"/>
        <v/>
      </c>
      <c r="P828" s="26" t="e">
        <f t="shared" si="598"/>
        <v>#N/A</v>
      </c>
      <c r="Q828" t="b">
        <f t="shared" si="582"/>
        <v>0</v>
      </c>
      <c r="R828" s="26" t="e">
        <f t="shared" si="583"/>
        <v>#N/A</v>
      </c>
      <c r="S828" s="44" t="e">
        <f t="shared" si="584"/>
        <v>#N/A</v>
      </c>
      <c r="AC828" t="str">
        <f t="shared" si="599"/>
        <v/>
      </c>
      <c r="AD828" t="str">
        <f t="shared" si="600"/>
        <v/>
      </c>
      <c r="AE828" s="4" t="str">
        <f t="shared" si="585"/>
        <v/>
      </c>
      <c r="AF828" s="4" t="e">
        <f t="shared" si="601"/>
        <v>#N/A</v>
      </c>
      <c r="AG828" s="4" t="e">
        <f t="shared" si="602"/>
        <v>#N/A</v>
      </c>
      <c r="AH828" s="4" t="e">
        <f t="shared" si="586"/>
        <v>#N/A</v>
      </c>
      <c r="AI828" t="str">
        <f t="shared" si="587"/>
        <v/>
      </c>
      <c r="AJ828" t="str">
        <f t="shared" si="588"/>
        <v/>
      </c>
      <c r="AK828" t="str">
        <f t="shared" si="589"/>
        <v/>
      </c>
      <c r="AM828" s="39"/>
      <c r="BB828" s="16" t="e">
        <f t="shared" si="603"/>
        <v>#N/A</v>
      </c>
      <c r="BC828" s="16" t="str">
        <f t="shared" si="604"/>
        <v/>
      </c>
      <c r="BD828" s="16" t="e">
        <f t="shared" si="605"/>
        <v>#N/A</v>
      </c>
      <c r="BE828" s="16" t="str">
        <f t="shared" si="606"/>
        <v/>
      </c>
      <c r="BF828" s="16" t="str">
        <f t="shared" si="607"/>
        <v/>
      </c>
      <c r="BG828" s="16" t="e">
        <f t="shared" si="608"/>
        <v>#N/A</v>
      </c>
      <c r="BH828" s="16" t="e">
        <f t="shared" si="609"/>
        <v>#N/A</v>
      </c>
      <c r="BI828" t="e">
        <f t="shared" si="610"/>
        <v>#N/A</v>
      </c>
      <c r="BJ828" t="e">
        <f t="shared" si="611"/>
        <v>#N/A</v>
      </c>
      <c r="BK828" s="4"/>
      <c r="BL828" s="28" t="str">
        <f t="shared" si="612"/>
        <v/>
      </c>
      <c r="BM828" s="28" t="str">
        <f t="shared" si="613"/>
        <v/>
      </c>
      <c r="BN828" t="str">
        <f t="shared" si="614"/>
        <v/>
      </c>
      <c r="BO828" s="4"/>
      <c r="BP828" s="4"/>
      <c r="BQ828" s="4"/>
      <c r="BR828" s="4"/>
      <c r="BS828" s="4"/>
      <c r="CC828" s="30" t="str">
        <f t="shared" si="615"/>
        <v/>
      </c>
      <c r="CD828" s="24" t="e">
        <f t="shared" si="620"/>
        <v>#N/A</v>
      </c>
      <c r="CE828" s="4" t="e">
        <f t="shared" si="621"/>
        <v>#N/A</v>
      </c>
      <c r="CF828" s="33" t="str">
        <f t="shared" si="616"/>
        <v/>
      </c>
      <c r="CG828" t="str">
        <f t="shared" si="617"/>
        <v/>
      </c>
      <c r="CH828" t="e">
        <f t="shared" si="618"/>
        <v>#N/A</v>
      </c>
      <c r="CI828" t="e">
        <f t="shared" si="619"/>
        <v>#N/A</v>
      </c>
      <c r="CJ828" s="4" t="str">
        <f t="shared" si="590"/>
        <v/>
      </c>
      <c r="CK828" s="33" t="e">
        <f t="shared" si="591"/>
        <v>#N/A</v>
      </c>
      <c r="CL828" s="4" t="e">
        <f t="shared" si="592"/>
        <v>#N/A</v>
      </c>
      <c r="CM828" s="24" t="str">
        <f t="shared" si="593"/>
        <v/>
      </c>
      <c r="CN828" s="4" t="str">
        <f t="shared" si="594"/>
        <v/>
      </c>
      <c r="CO828" s="4"/>
      <c r="CR828" s="33" t="str">
        <f t="shared" si="622"/>
        <v/>
      </c>
      <c r="CS828" s="4" t="str">
        <f t="shared" si="623"/>
        <v/>
      </c>
      <c r="CT828" t="str">
        <f t="shared" si="624"/>
        <v/>
      </c>
    </row>
    <row r="829" spans="2:98" x14ac:dyDescent="0.3">
      <c r="B829" s="31">
        <v>822</v>
      </c>
      <c r="C829" s="61"/>
      <c r="D829" s="60"/>
      <c r="E829" s="19" t="str">
        <f t="shared" si="577"/>
        <v/>
      </c>
      <c r="F829" s="20" t="e">
        <f t="shared" si="578"/>
        <v>#N/A</v>
      </c>
      <c r="G829" s="21" t="str">
        <f t="shared" si="579"/>
        <v/>
      </c>
      <c r="H829" s="43"/>
      <c r="I829" s="43"/>
      <c r="J829" s="23" t="str">
        <f t="shared" si="595"/>
        <v/>
      </c>
      <c r="K829" s="24" t="str">
        <f t="shared" si="580"/>
        <v/>
      </c>
      <c r="L829" s="24" t="e">
        <f t="shared" si="581"/>
        <v>#N/A</v>
      </c>
      <c r="N829" s="25" t="str">
        <f t="shared" si="596"/>
        <v/>
      </c>
      <c r="O829" s="23" t="str">
        <f t="shared" si="597"/>
        <v/>
      </c>
      <c r="P829" s="26" t="e">
        <f t="shared" si="598"/>
        <v>#N/A</v>
      </c>
      <c r="Q829" t="b">
        <f t="shared" si="582"/>
        <v>0</v>
      </c>
      <c r="R829" s="26" t="e">
        <f t="shared" si="583"/>
        <v>#N/A</v>
      </c>
      <c r="S829" s="44" t="e">
        <f t="shared" si="584"/>
        <v>#N/A</v>
      </c>
      <c r="AC829" t="str">
        <f t="shared" si="599"/>
        <v/>
      </c>
      <c r="AD829" t="str">
        <f t="shared" si="600"/>
        <v/>
      </c>
      <c r="AE829" s="4" t="str">
        <f t="shared" si="585"/>
        <v/>
      </c>
      <c r="AF829" s="4" t="e">
        <f t="shared" si="601"/>
        <v>#N/A</v>
      </c>
      <c r="AG829" s="4" t="e">
        <f t="shared" si="602"/>
        <v>#N/A</v>
      </c>
      <c r="AH829" s="4" t="e">
        <f t="shared" si="586"/>
        <v>#N/A</v>
      </c>
      <c r="AI829" t="str">
        <f t="shared" si="587"/>
        <v/>
      </c>
      <c r="AJ829" t="str">
        <f t="shared" si="588"/>
        <v/>
      </c>
      <c r="AK829" t="str">
        <f t="shared" si="589"/>
        <v/>
      </c>
      <c r="AM829" s="39"/>
      <c r="BB829" s="16" t="e">
        <f t="shared" si="603"/>
        <v>#N/A</v>
      </c>
      <c r="BC829" s="16" t="str">
        <f t="shared" si="604"/>
        <v/>
      </c>
      <c r="BD829" s="16" t="e">
        <f t="shared" si="605"/>
        <v>#N/A</v>
      </c>
      <c r="BE829" s="16" t="str">
        <f t="shared" si="606"/>
        <v/>
      </c>
      <c r="BF829" s="16" t="str">
        <f t="shared" si="607"/>
        <v/>
      </c>
      <c r="BG829" s="16" t="e">
        <f t="shared" si="608"/>
        <v>#N/A</v>
      </c>
      <c r="BH829" s="16" t="e">
        <f t="shared" si="609"/>
        <v>#N/A</v>
      </c>
      <c r="BI829" t="e">
        <f t="shared" si="610"/>
        <v>#N/A</v>
      </c>
      <c r="BJ829" t="e">
        <f t="shared" si="611"/>
        <v>#N/A</v>
      </c>
      <c r="BK829" s="4"/>
      <c r="BL829" s="28" t="str">
        <f t="shared" si="612"/>
        <v/>
      </c>
      <c r="BM829" s="28" t="str">
        <f t="shared" si="613"/>
        <v/>
      </c>
      <c r="BN829" t="str">
        <f t="shared" si="614"/>
        <v/>
      </c>
      <c r="BO829" s="4"/>
      <c r="BP829" s="4"/>
      <c r="BQ829" s="4"/>
      <c r="BR829" s="4"/>
      <c r="BS829" s="4"/>
      <c r="CC829" s="30" t="str">
        <f t="shared" si="615"/>
        <v/>
      </c>
      <c r="CD829" s="24" t="e">
        <f t="shared" si="620"/>
        <v>#N/A</v>
      </c>
      <c r="CE829" s="4" t="e">
        <f t="shared" si="621"/>
        <v>#N/A</v>
      </c>
      <c r="CF829" s="33" t="str">
        <f t="shared" si="616"/>
        <v/>
      </c>
      <c r="CG829" t="str">
        <f t="shared" si="617"/>
        <v/>
      </c>
      <c r="CH829" t="e">
        <f t="shared" si="618"/>
        <v>#N/A</v>
      </c>
      <c r="CI829" t="e">
        <f t="shared" si="619"/>
        <v>#N/A</v>
      </c>
      <c r="CJ829" s="4" t="str">
        <f t="shared" si="590"/>
        <v/>
      </c>
      <c r="CK829" s="33" t="e">
        <f t="shared" si="591"/>
        <v>#N/A</v>
      </c>
      <c r="CL829" s="4" t="e">
        <f t="shared" si="592"/>
        <v>#N/A</v>
      </c>
      <c r="CM829" s="24" t="str">
        <f t="shared" si="593"/>
        <v/>
      </c>
      <c r="CN829" s="4" t="str">
        <f t="shared" si="594"/>
        <v/>
      </c>
      <c r="CO829" s="4"/>
      <c r="CR829" s="33" t="str">
        <f t="shared" si="622"/>
        <v/>
      </c>
      <c r="CS829" s="4" t="str">
        <f t="shared" si="623"/>
        <v/>
      </c>
      <c r="CT829" t="str">
        <f t="shared" si="624"/>
        <v/>
      </c>
    </row>
    <row r="830" spans="2:98" x14ac:dyDescent="0.3">
      <c r="B830" s="31">
        <v>823</v>
      </c>
      <c r="C830" s="61"/>
      <c r="D830" s="60"/>
      <c r="E830" s="19" t="str">
        <f t="shared" si="577"/>
        <v/>
      </c>
      <c r="F830" s="20" t="e">
        <f t="shared" si="578"/>
        <v>#N/A</v>
      </c>
      <c r="G830" s="21" t="str">
        <f t="shared" si="579"/>
        <v/>
      </c>
      <c r="H830" s="43"/>
      <c r="I830" s="43"/>
      <c r="J830" s="23" t="str">
        <f t="shared" si="595"/>
        <v/>
      </c>
      <c r="K830" s="24" t="str">
        <f t="shared" si="580"/>
        <v/>
      </c>
      <c r="L830" s="24" t="e">
        <f t="shared" si="581"/>
        <v>#N/A</v>
      </c>
      <c r="N830" s="25" t="str">
        <f t="shared" si="596"/>
        <v/>
      </c>
      <c r="O830" s="23" t="str">
        <f t="shared" si="597"/>
        <v/>
      </c>
      <c r="P830" s="26" t="e">
        <f t="shared" si="598"/>
        <v>#N/A</v>
      </c>
      <c r="Q830" t="b">
        <f t="shared" si="582"/>
        <v>0</v>
      </c>
      <c r="R830" s="26" t="e">
        <f t="shared" si="583"/>
        <v>#N/A</v>
      </c>
      <c r="S830" s="44" t="e">
        <f t="shared" si="584"/>
        <v>#N/A</v>
      </c>
      <c r="AC830" t="str">
        <f t="shared" si="599"/>
        <v/>
      </c>
      <c r="AD830" t="str">
        <f t="shared" si="600"/>
        <v/>
      </c>
      <c r="AE830" s="4" t="str">
        <f t="shared" si="585"/>
        <v/>
      </c>
      <c r="AF830" s="4" t="e">
        <f t="shared" si="601"/>
        <v>#N/A</v>
      </c>
      <c r="AG830" s="4" t="e">
        <f t="shared" si="602"/>
        <v>#N/A</v>
      </c>
      <c r="AH830" s="4" t="e">
        <f t="shared" si="586"/>
        <v>#N/A</v>
      </c>
      <c r="AI830" t="str">
        <f t="shared" si="587"/>
        <v/>
      </c>
      <c r="AJ830" t="str">
        <f t="shared" si="588"/>
        <v/>
      </c>
      <c r="AK830" t="str">
        <f t="shared" si="589"/>
        <v/>
      </c>
      <c r="AM830" s="39"/>
      <c r="BB830" s="16" t="e">
        <f t="shared" si="603"/>
        <v>#N/A</v>
      </c>
      <c r="BC830" s="16" t="str">
        <f t="shared" si="604"/>
        <v/>
      </c>
      <c r="BD830" s="16" t="e">
        <f t="shared" si="605"/>
        <v>#N/A</v>
      </c>
      <c r="BE830" s="16" t="str">
        <f t="shared" si="606"/>
        <v/>
      </c>
      <c r="BF830" s="16" t="str">
        <f t="shared" si="607"/>
        <v/>
      </c>
      <c r="BG830" s="16" t="e">
        <f t="shared" si="608"/>
        <v>#N/A</v>
      </c>
      <c r="BH830" s="16" t="e">
        <f t="shared" si="609"/>
        <v>#N/A</v>
      </c>
      <c r="BI830" t="e">
        <f t="shared" si="610"/>
        <v>#N/A</v>
      </c>
      <c r="BJ830" t="e">
        <f t="shared" si="611"/>
        <v>#N/A</v>
      </c>
      <c r="BK830" s="4"/>
      <c r="BL830" s="28" t="str">
        <f t="shared" si="612"/>
        <v/>
      </c>
      <c r="BM830" s="28" t="str">
        <f t="shared" si="613"/>
        <v/>
      </c>
      <c r="BN830" t="str">
        <f t="shared" si="614"/>
        <v/>
      </c>
      <c r="BO830" s="4"/>
      <c r="BP830" s="4"/>
      <c r="BQ830" s="4"/>
      <c r="BR830" s="4"/>
      <c r="BS830" s="4"/>
      <c r="CC830" s="30" t="str">
        <f t="shared" si="615"/>
        <v/>
      </c>
      <c r="CD830" s="24" t="e">
        <f t="shared" si="620"/>
        <v>#N/A</v>
      </c>
      <c r="CE830" s="4" t="e">
        <f t="shared" si="621"/>
        <v>#N/A</v>
      </c>
      <c r="CF830" s="33" t="str">
        <f t="shared" si="616"/>
        <v/>
      </c>
      <c r="CG830" t="str">
        <f t="shared" si="617"/>
        <v/>
      </c>
      <c r="CH830" t="e">
        <f t="shared" si="618"/>
        <v>#N/A</v>
      </c>
      <c r="CI830" t="e">
        <f t="shared" si="619"/>
        <v>#N/A</v>
      </c>
      <c r="CJ830" s="4" t="str">
        <f t="shared" si="590"/>
        <v/>
      </c>
      <c r="CK830" s="33" t="e">
        <f t="shared" si="591"/>
        <v>#N/A</v>
      </c>
      <c r="CL830" s="4" t="e">
        <f t="shared" si="592"/>
        <v>#N/A</v>
      </c>
      <c r="CM830" s="24" t="str">
        <f t="shared" si="593"/>
        <v/>
      </c>
      <c r="CN830" s="4" t="str">
        <f t="shared" si="594"/>
        <v/>
      </c>
      <c r="CO830" s="4"/>
      <c r="CR830" s="33" t="str">
        <f t="shared" si="622"/>
        <v/>
      </c>
      <c r="CS830" s="4" t="str">
        <f t="shared" si="623"/>
        <v/>
      </c>
      <c r="CT830" t="str">
        <f t="shared" si="624"/>
        <v/>
      </c>
    </row>
    <row r="831" spans="2:98" x14ac:dyDescent="0.3">
      <c r="B831" s="31">
        <v>824</v>
      </c>
      <c r="C831" s="61"/>
      <c r="D831" s="60"/>
      <c r="E831" s="19" t="str">
        <f t="shared" si="577"/>
        <v/>
      </c>
      <c r="F831" s="20" t="e">
        <f t="shared" si="578"/>
        <v>#N/A</v>
      </c>
      <c r="G831" s="21" t="str">
        <f t="shared" si="579"/>
        <v/>
      </c>
      <c r="H831" s="43"/>
      <c r="I831" s="43"/>
      <c r="J831" s="23" t="str">
        <f t="shared" si="595"/>
        <v/>
      </c>
      <c r="K831" s="24" t="str">
        <f t="shared" si="580"/>
        <v/>
      </c>
      <c r="L831" s="24" t="e">
        <f t="shared" si="581"/>
        <v>#N/A</v>
      </c>
      <c r="N831" s="25" t="str">
        <f t="shared" si="596"/>
        <v/>
      </c>
      <c r="O831" s="23" t="str">
        <f t="shared" si="597"/>
        <v/>
      </c>
      <c r="P831" s="26" t="e">
        <f t="shared" si="598"/>
        <v>#N/A</v>
      </c>
      <c r="Q831" t="b">
        <f t="shared" si="582"/>
        <v>0</v>
      </c>
      <c r="R831" s="26" t="e">
        <f t="shared" si="583"/>
        <v>#N/A</v>
      </c>
      <c r="S831" s="44" t="e">
        <f t="shared" si="584"/>
        <v>#N/A</v>
      </c>
      <c r="AC831" t="str">
        <f t="shared" si="599"/>
        <v/>
      </c>
      <c r="AD831" t="str">
        <f t="shared" si="600"/>
        <v/>
      </c>
      <c r="AE831" s="4" t="str">
        <f t="shared" si="585"/>
        <v/>
      </c>
      <c r="AF831" s="4" t="e">
        <f t="shared" si="601"/>
        <v>#N/A</v>
      </c>
      <c r="AG831" s="4" t="e">
        <f t="shared" si="602"/>
        <v>#N/A</v>
      </c>
      <c r="AH831" s="4" t="e">
        <f t="shared" si="586"/>
        <v>#N/A</v>
      </c>
      <c r="AI831" t="str">
        <f t="shared" si="587"/>
        <v/>
      </c>
      <c r="AJ831" t="str">
        <f t="shared" si="588"/>
        <v/>
      </c>
      <c r="AK831" t="str">
        <f t="shared" si="589"/>
        <v/>
      </c>
      <c r="AM831" s="39"/>
      <c r="BB831" s="16" t="e">
        <f t="shared" si="603"/>
        <v>#N/A</v>
      </c>
      <c r="BC831" s="16" t="str">
        <f t="shared" si="604"/>
        <v/>
      </c>
      <c r="BD831" s="16" t="e">
        <f t="shared" si="605"/>
        <v>#N/A</v>
      </c>
      <c r="BE831" s="16" t="str">
        <f t="shared" si="606"/>
        <v/>
      </c>
      <c r="BF831" s="16" t="str">
        <f t="shared" si="607"/>
        <v/>
      </c>
      <c r="BG831" s="16" t="e">
        <f t="shared" si="608"/>
        <v>#N/A</v>
      </c>
      <c r="BH831" s="16" t="e">
        <f t="shared" si="609"/>
        <v>#N/A</v>
      </c>
      <c r="BI831" t="e">
        <f t="shared" si="610"/>
        <v>#N/A</v>
      </c>
      <c r="BJ831" t="e">
        <f t="shared" si="611"/>
        <v>#N/A</v>
      </c>
      <c r="BK831" s="4"/>
      <c r="BL831" s="28" t="str">
        <f t="shared" si="612"/>
        <v/>
      </c>
      <c r="BM831" s="28" t="str">
        <f t="shared" si="613"/>
        <v/>
      </c>
      <c r="BN831" t="str">
        <f t="shared" si="614"/>
        <v/>
      </c>
      <c r="BO831" s="4"/>
      <c r="BP831" s="4"/>
      <c r="BQ831" s="4"/>
      <c r="BR831" s="4"/>
      <c r="BS831" s="4"/>
      <c r="CC831" s="30" t="str">
        <f t="shared" si="615"/>
        <v/>
      </c>
      <c r="CD831" s="24" t="e">
        <f t="shared" si="620"/>
        <v>#N/A</v>
      </c>
      <c r="CE831" s="4" t="e">
        <f t="shared" si="621"/>
        <v>#N/A</v>
      </c>
      <c r="CF831" s="33" t="str">
        <f t="shared" si="616"/>
        <v/>
      </c>
      <c r="CG831" t="str">
        <f t="shared" si="617"/>
        <v/>
      </c>
      <c r="CH831" t="e">
        <f t="shared" si="618"/>
        <v>#N/A</v>
      </c>
      <c r="CI831" t="e">
        <f t="shared" si="619"/>
        <v>#N/A</v>
      </c>
      <c r="CJ831" s="4" t="str">
        <f t="shared" si="590"/>
        <v/>
      </c>
      <c r="CK831" s="33" t="e">
        <f t="shared" si="591"/>
        <v>#N/A</v>
      </c>
      <c r="CL831" s="4" t="e">
        <f t="shared" si="592"/>
        <v>#N/A</v>
      </c>
      <c r="CM831" s="24" t="str">
        <f t="shared" si="593"/>
        <v/>
      </c>
      <c r="CN831" s="4" t="str">
        <f t="shared" si="594"/>
        <v/>
      </c>
      <c r="CO831" s="4"/>
      <c r="CR831" s="33" t="str">
        <f t="shared" si="622"/>
        <v/>
      </c>
      <c r="CS831" s="4" t="str">
        <f t="shared" si="623"/>
        <v/>
      </c>
      <c r="CT831" t="str">
        <f t="shared" si="624"/>
        <v/>
      </c>
    </row>
    <row r="832" spans="2:98" x14ac:dyDescent="0.3">
      <c r="B832" s="31">
        <v>825</v>
      </c>
      <c r="C832" s="61"/>
      <c r="D832" s="60"/>
      <c r="E832" s="19" t="str">
        <f t="shared" si="577"/>
        <v/>
      </c>
      <c r="F832" s="20" t="e">
        <f t="shared" si="578"/>
        <v>#N/A</v>
      </c>
      <c r="G832" s="21" t="str">
        <f t="shared" si="579"/>
        <v/>
      </c>
      <c r="H832" s="43"/>
      <c r="I832" s="43"/>
      <c r="J832" s="23" t="str">
        <f t="shared" si="595"/>
        <v/>
      </c>
      <c r="K832" s="24" t="str">
        <f t="shared" si="580"/>
        <v/>
      </c>
      <c r="L832" s="24" t="e">
        <f t="shared" si="581"/>
        <v>#N/A</v>
      </c>
      <c r="N832" s="25" t="str">
        <f t="shared" si="596"/>
        <v/>
      </c>
      <c r="O832" s="23" t="str">
        <f t="shared" si="597"/>
        <v/>
      </c>
      <c r="P832" s="26" t="e">
        <f t="shared" si="598"/>
        <v>#N/A</v>
      </c>
      <c r="Q832" t="b">
        <f t="shared" si="582"/>
        <v>0</v>
      </c>
      <c r="R832" s="26" t="e">
        <f t="shared" si="583"/>
        <v>#N/A</v>
      </c>
      <c r="S832" s="44" t="e">
        <f t="shared" si="584"/>
        <v>#N/A</v>
      </c>
      <c r="AC832" t="str">
        <f t="shared" si="599"/>
        <v/>
      </c>
      <c r="AD832" t="str">
        <f t="shared" si="600"/>
        <v/>
      </c>
      <c r="AE832" s="4" t="str">
        <f t="shared" si="585"/>
        <v/>
      </c>
      <c r="AF832" s="4" t="e">
        <f t="shared" si="601"/>
        <v>#N/A</v>
      </c>
      <c r="AG832" s="4" t="e">
        <f t="shared" si="602"/>
        <v>#N/A</v>
      </c>
      <c r="AH832" s="4" t="e">
        <f t="shared" si="586"/>
        <v>#N/A</v>
      </c>
      <c r="AI832" t="str">
        <f t="shared" si="587"/>
        <v/>
      </c>
      <c r="AJ832" t="str">
        <f t="shared" si="588"/>
        <v/>
      </c>
      <c r="AK832" t="str">
        <f t="shared" si="589"/>
        <v/>
      </c>
      <c r="AM832" s="39"/>
      <c r="BB832" s="16" t="e">
        <f t="shared" si="603"/>
        <v>#N/A</v>
      </c>
      <c r="BC832" s="16" t="str">
        <f t="shared" si="604"/>
        <v/>
      </c>
      <c r="BD832" s="16" t="e">
        <f t="shared" si="605"/>
        <v>#N/A</v>
      </c>
      <c r="BE832" s="16" t="str">
        <f t="shared" si="606"/>
        <v/>
      </c>
      <c r="BF832" s="16" t="str">
        <f t="shared" si="607"/>
        <v/>
      </c>
      <c r="BG832" s="16" t="e">
        <f t="shared" si="608"/>
        <v>#N/A</v>
      </c>
      <c r="BH832" s="16" t="e">
        <f t="shared" si="609"/>
        <v>#N/A</v>
      </c>
      <c r="BI832" t="e">
        <f t="shared" si="610"/>
        <v>#N/A</v>
      </c>
      <c r="BJ832" t="e">
        <f t="shared" si="611"/>
        <v>#N/A</v>
      </c>
      <c r="BK832" s="4"/>
      <c r="BL832" s="28" t="str">
        <f t="shared" si="612"/>
        <v/>
      </c>
      <c r="BM832" s="28" t="str">
        <f t="shared" si="613"/>
        <v/>
      </c>
      <c r="BN832" t="str">
        <f t="shared" si="614"/>
        <v/>
      </c>
      <c r="BO832" s="4"/>
      <c r="BP832" s="4"/>
      <c r="BQ832" s="4"/>
      <c r="BR832" s="4"/>
      <c r="BS832" s="4"/>
      <c r="CC832" s="30" t="str">
        <f t="shared" si="615"/>
        <v/>
      </c>
      <c r="CD832" s="24" t="e">
        <f t="shared" si="620"/>
        <v>#N/A</v>
      </c>
      <c r="CE832" s="4" t="e">
        <f t="shared" si="621"/>
        <v>#N/A</v>
      </c>
      <c r="CF832" s="33" t="str">
        <f t="shared" si="616"/>
        <v/>
      </c>
      <c r="CG832" t="str">
        <f t="shared" si="617"/>
        <v/>
      </c>
      <c r="CH832" t="e">
        <f t="shared" si="618"/>
        <v>#N/A</v>
      </c>
      <c r="CI832" t="e">
        <f t="shared" si="619"/>
        <v>#N/A</v>
      </c>
      <c r="CJ832" s="4" t="str">
        <f t="shared" si="590"/>
        <v/>
      </c>
      <c r="CK832" s="33" t="e">
        <f t="shared" si="591"/>
        <v>#N/A</v>
      </c>
      <c r="CL832" s="4" t="e">
        <f t="shared" si="592"/>
        <v>#N/A</v>
      </c>
      <c r="CM832" s="24" t="str">
        <f t="shared" si="593"/>
        <v/>
      </c>
      <c r="CN832" s="4" t="str">
        <f t="shared" si="594"/>
        <v/>
      </c>
      <c r="CO832" s="4"/>
      <c r="CR832" s="33" t="str">
        <f t="shared" si="622"/>
        <v/>
      </c>
      <c r="CS832" s="4" t="str">
        <f t="shared" si="623"/>
        <v/>
      </c>
      <c r="CT832" t="str">
        <f t="shared" si="624"/>
        <v/>
      </c>
    </row>
    <row r="833" spans="2:98" x14ac:dyDescent="0.3">
      <c r="B833" s="31">
        <v>826</v>
      </c>
      <c r="C833" s="61"/>
      <c r="D833" s="60"/>
      <c r="E833" s="19" t="str">
        <f t="shared" si="577"/>
        <v/>
      </c>
      <c r="F833" s="20" t="e">
        <f t="shared" si="578"/>
        <v>#N/A</v>
      </c>
      <c r="G833" s="21" t="str">
        <f t="shared" si="579"/>
        <v/>
      </c>
      <c r="H833" s="43"/>
      <c r="I833" s="43"/>
      <c r="J833" s="23" t="str">
        <f t="shared" si="595"/>
        <v/>
      </c>
      <c r="K833" s="24" t="str">
        <f t="shared" si="580"/>
        <v/>
      </c>
      <c r="L833" s="24" t="e">
        <f t="shared" si="581"/>
        <v>#N/A</v>
      </c>
      <c r="N833" s="25" t="str">
        <f t="shared" si="596"/>
        <v/>
      </c>
      <c r="O833" s="23" t="str">
        <f t="shared" si="597"/>
        <v/>
      </c>
      <c r="P833" s="26" t="e">
        <f t="shared" si="598"/>
        <v>#N/A</v>
      </c>
      <c r="Q833" t="b">
        <f t="shared" si="582"/>
        <v>0</v>
      </c>
      <c r="R833" s="26" t="e">
        <f t="shared" si="583"/>
        <v>#N/A</v>
      </c>
      <c r="S833" s="44" t="e">
        <f t="shared" si="584"/>
        <v>#N/A</v>
      </c>
      <c r="AC833" t="str">
        <f t="shared" si="599"/>
        <v/>
      </c>
      <c r="AD833" t="str">
        <f t="shared" si="600"/>
        <v/>
      </c>
      <c r="AE833" s="4" t="str">
        <f t="shared" si="585"/>
        <v/>
      </c>
      <c r="AF833" s="4" t="e">
        <f t="shared" si="601"/>
        <v>#N/A</v>
      </c>
      <c r="AG833" s="4" t="e">
        <f t="shared" si="602"/>
        <v>#N/A</v>
      </c>
      <c r="AH833" s="4" t="e">
        <f t="shared" si="586"/>
        <v>#N/A</v>
      </c>
      <c r="AI833" t="str">
        <f t="shared" si="587"/>
        <v/>
      </c>
      <c r="AJ833" t="str">
        <f t="shared" si="588"/>
        <v/>
      </c>
      <c r="AK833" t="str">
        <f t="shared" si="589"/>
        <v/>
      </c>
      <c r="AM833" s="39"/>
      <c r="BB833" s="16" t="e">
        <f t="shared" si="603"/>
        <v>#N/A</v>
      </c>
      <c r="BC833" s="16" t="str">
        <f t="shared" si="604"/>
        <v/>
      </c>
      <c r="BD833" s="16" t="e">
        <f t="shared" si="605"/>
        <v>#N/A</v>
      </c>
      <c r="BE833" s="16" t="str">
        <f t="shared" si="606"/>
        <v/>
      </c>
      <c r="BF833" s="16" t="str">
        <f t="shared" si="607"/>
        <v/>
      </c>
      <c r="BG833" s="16" t="e">
        <f t="shared" si="608"/>
        <v>#N/A</v>
      </c>
      <c r="BH833" s="16" t="e">
        <f t="shared" si="609"/>
        <v>#N/A</v>
      </c>
      <c r="BI833" t="e">
        <f t="shared" si="610"/>
        <v>#N/A</v>
      </c>
      <c r="BJ833" t="e">
        <f t="shared" si="611"/>
        <v>#N/A</v>
      </c>
      <c r="BK833" s="4"/>
      <c r="BL833" s="28" t="str">
        <f t="shared" si="612"/>
        <v/>
      </c>
      <c r="BM833" s="28" t="str">
        <f t="shared" si="613"/>
        <v/>
      </c>
      <c r="BN833" t="str">
        <f t="shared" si="614"/>
        <v/>
      </c>
      <c r="BO833" s="4"/>
      <c r="BP833" s="4"/>
      <c r="BQ833" s="4"/>
      <c r="BR833" s="4"/>
      <c r="BS833" s="4"/>
      <c r="CC833" s="30" t="str">
        <f t="shared" si="615"/>
        <v/>
      </c>
      <c r="CD833" s="24" t="e">
        <f t="shared" si="620"/>
        <v>#N/A</v>
      </c>
      <c r="CE833" s="4" t="e">
        <f t="shared" si="621"/>
        <v>#N/A</v>
      </c>
      <c r="CF833" s="33" t="str">
        <f t="shared" si="616"/>
        <v/>
      </c>
      <c r="CG833" t="str">
        <f t="shared" si="617"/>
        <v/>
      </c>
      <c r="CH833" t="e">
        <f t="shared" si="618"/>
        <v>#N/A</v>
      </c>
      <c r="CI833" t="e">
        <f t="shared" si="619"/>
        <v>#N/A</v>
      </c>
      <c r="CJ833" s="4" t="str">
        <f t="shared" si="590"/>
        <v/>
      </c>
      <c r="CK833" s="33" t="e">
        <f t="shared" si="591"/>
        <v>#N/A</v>
      </c>
      <c r="CL833" s="4" t="e">
        <f t="shared" si="592"/>
        <v>#N/A</v>
      </c>
      <c r="CM833" s="24" t="str">
        <f t="shared" si="593"/>
        <v/>
      </c>
      <c r="CN833" s="4" t="str">
        <f t="shared" si="594"/>
        <v/>
      </c>
      <c r="CO833" s="4"/>
      <c r="CR833" s="33" t="str">
        <f t="shared" si="622"/>
        <v/>
      </c>
      <c r="CS833" s="4" t="str">
        <f t="shared" si="623"/>
        <v/>
      </c>
      <c r="CT833" t="str">
        <f t="shared" si="624"/>
        <v/>
      </c>
    </row>
    <row r="834" spans="2:98" x14ac:dyDescent="0.3">
      <c r="B834" s="31">
        <v>827</v>
      </c>
      <c r="C834" s="61"/>
      <c r="D834" s="60"/>
      <c r="E834" s="19" t="str">
        <f t="shared" ref="E834:E897" si="625">IF(C834&gt;0,C834-C833,"")</f>
        <v/>
      </c>
      <c r="F834" s="20" t="e">
        <f t="shared" ref="F834:F897" si="626">IF(ISNUMBER(D834),((C834^0.5+C833^0.5)/2)^2,NA())</f>
        <v>#N/A</v>
      </c>
      <c r="G834" s="21" t="str">
        <f t="shared" ref="G834:G897" si="627">IF(ISNUMBER(C834),($D834-$D833)/(C834-C833),"")</f>
        <v/>
      </c>
      <c r="H834" s="43"/>
      <c r="I834" s="43"/>
      <c r="J834" s="23" t="str">
        <f t="shared" si="595"/>
        <v/>
      </c>
      <c r="K834" s="24" t="str">
        <f t="shared" ref="K834:K897" si="628">IF(ISNUMBER(C834),100*ABS((D834-J834)/D834),"")</f>
        <v/>
      </c>
      <c r="L834" s="24" t="e">
        <f t="shared" ref="L834:L897" si="629">IF(K834&gt;2,NA(),K834)</f>
        <v>#N/A</v>
      </c>
      <c r="N834" s="25" t="str">
        <f t="shared" si="596"/>
        <v/>
      </c>
      <c r="O834" s="23" t="str">
        <f t="shared" si="597"/>
        <v/>
      </c>
      <c r="P834" s="26" t="e">
        <f t="shared" si="598"/>
        <v>#N/A</v>
      </c>
      <c r="Q834" t="b">
        <f t="shared" ref="Q834:Q897" si="630">K834&lt;$M$8</f>
        <v>0</v>
      </c>
      <c r="R834" s="26" t="e">
        <f t="shared" ref="R834:R897" si="631">IF(ISNUMBER(N833),F834,NA())</f>
        <v>#N/A</v>
      </c>
      <c r="S834" s="44" t="e">
        <f t="shared" ref="S834:S897" si="632">IF(ISNUMBER(N833),G834,NA())</f>
        <v>#N/A</v>
      </c>
      <c r="AC834" t="str">
        <f t="shared" si="599"/>
        <v/>
      </c>
      <c r="AD834" t="str">
        <f t="shared" si="600"/>
        <v/>
      </c>
      <c r="AE834" s="4" t="str">
        <f t="shared" ref="AE834:AE897" si="633">IF(ISNUMBER(AD834),AD834^0.5,"")</f>
        <v/>
      </c>
      <c r="AF834" s="4" t="e">
        <f t="shared" si="601"/>
        <v>#N/A</v>
      </c>
      <c r="AG834" s="4" t="e">
        <f t="shared" si="602"/>
        <v>#N/A</v>
      </c>
      <c r="AH834" s="4" t="e">
        <f t="shared" ref="AH834:AH897" si="634">IF(ISNUMBER(AD834),AD834^0.5,NA())</f>
        <v>#N/A</v>
      </c>
      <c r="AI834" t="str">
        <f t="shared" ref="AI834:AI897" si="635">IF(ISNUMBER(AF834),$AM$8*AE834+$AN$8*AD834,"")</f>
        <v/>
      </c>
      <c r="AJ834" t="str">
        <f t="shared" ref="AJ834:AJ897" si="636">IF(ISNUMBER(AF834),AF834^2,"")</f>
        <v/>
      </c>
      <c r="AK834" t="str">
        <f t="shared" ref="AK834:AK897" si="637">IF(ISNUMBER(AF834),(AF834-AI834)^2,"")</f>
        <v/>
      </c>
      <c r="AM834" s="39"/>
      <c r="BB834" s="16" t="e">
        <f t="shared" si="603"/>
        <v>#N/A</v>
      </c>
      <c r="BC834" s="16" t="str">
        <f t="shared" si="604"/>
        <v/>
      </c>
      <c r="BD834" s="16" t="e">
        <f t="shared" si="605"/>
        <v>#N/A</v>
      </c>
      <c r="BE834" s="16" t="str">
        <f t="shared" si="606"/>
        <v/>
      </c>
      <c r="BF834" s="16" t="str">
        <f t="shared" si="607"/>
        <v/>
      </c>
      <c r="BG834" s="16" t="e">
        <f t="shared" si="608"/>
        <v>#N/A</v>
      </c>
      <c r="BH834" s="16" t="e">
        <f t="shared" si="609"/>
        <v>#N/A</v>
      </c>
      <c r="BI834" t="e">
        <f t="shared" si="610"/>
        <v>#N/A</v>
      </c>
      <c r="BJ834" t="e">
        <f t="shared" si="611"/>
        <v>#N/A</v>
      </c>
      <c r="BK834" s="4"/>
      <c r="BL834" s="28" t="str">
        <f t="shared" si="612"/>
        <v/>
      </c>
      <c r="BM834" s="28" t="str">
        <f t="shared" si="613"/>
        <v/>
      </c>
      <c r="BN834" t="str">
        <f t="shared" si="614"/>
        <v/>
      </c>
      <c r="BO834" s="4"/>
      <c r="BP834" s="4"/>
      <c r="BQ834" s="4"/>
      <c r="BR834" s="4"/>
      <c r="BS834" s="4"/>
      <c r="CC834" s="30" t="str">
        <f t="shared" si="615"/>
        <v/>
      </c>
      <c r="CD834" s="24" t="e">
        <f t="shared" si="620"/>
        <v>#N/A</v>
      </c>
      <c r="CE834" s="4" t="e">
        <f t="shared" si="621"/>
        <v>#N/A</v>
      </c>
      <c r="CF834" s="33" t="str">
        <f t="shared" si="616"/>
        <v/>
      </c>
      <c r="CG834" t="str">
        <f t="shared" si="617"/>
        <v/>
      </c>
      <c r="CH834" t="e">
        <f t="shared" si="618"/>
        <v>#N/A</v>
      </c>
      <c r="CI834" t="e">
        <f t="shared" si="619"/>
        <v>#N/A</v>
      </c>
      <c r="CJ834" s="4" t="str">
        <f t="shared" ref="CJ834:CJ897" si="638">IF(ISNUMBER(CG834),CG834^0.5,"")</f>
        <v/>
      </c>
      <c r="CK834" s="33" t="e">
        <f t="shared" ref="CK834:CK897" si="639">IF(ISNUMBER(CG834),IF(CG833&gt;0,(CF834-CF833)/(CJ834-CJ833),NA()),NA())</f>
        <v>#N/A</v>
      </c>
      <c r="CL834" s="4" t="e">
        <f t="shared" ref="CL834:CL897" si="640">IF(ISNUMBER(CG834),IF(CG833&gt;0,SQRT(CG833*CG834)^0.5,NA()),NA())</f>
        <v>#N/A</v>
      </c>
      <c r="CM834" s="24" t="str">
        <f t="shared" ref="CM834:CM897" si="641">IF(ISNUMBER(CG834),IF(CG833&gt;0,(CF834-CF833)/(CJ834-CJ833),""),"")</f>
        <v/>
      </c>
      <c r="CN834" s="4" t="str">
        <f t="shared" ref="CN834:CN897" si="642">IF(ISNUMBER(CG834),IF(CG833&gt;0,SQRT(CG833*CG834)^0.5,""),"")</f>
        <v/>
      </c>
      <c r="CO834" s="4"/>
      <c r="CR834" s="33" t="str">
        <f t="shared" si="622"/>
        <v/>
      </c>
      <c r="CS834" s="4" t="str">
        <f t="shared" si="623"/>
        <v/>
      </c>
      <c r="CT834" t="str">
        <f t="shared" si="624"/>
        <v/>
      </c>
    </row>
    <row r="835" spans="2:98" x14ac:dyDescent="0.3">
      <c r="B835" s="31">
        <v>828</v>
      </c>
      <c r="C835" s="61"/>
      <c r="D835" s="60"/>
      <c r="E835" s="19" t="str">
        <f t="shared" si="625"/>
        <v/>
      </c>
      <c r="F835" s="20" t="e">
        <f t="shared" si="626"/>
        <v>#N/A</v>
      </c>
      <c r="G835" s="21" t="str">
        <f t="shared" si="627"/>
        <v/>
      </c>
      <c r="H835" s="43"/>
      <c r="I835" s="43"/>
      <c r="J835" s="23" t="str">
        <f t="shared" si="595"/>
        <v/>
      </c>
      <c r="K835" s="24" t="str">
        <f t="shared" si="628"/>
        <v/>
      </c>
      <c r="L835" s="24" t="e">
        <f t="shared" si="629"/>
        <v>#N/A</v>
      </c>
      <c r="N835" s="25" t="str">
        <f t="shared" si="596"/>
        <v/>
      </c>
      <c r="O835" s="23" t="str">
        <f t="shared" si="597"/>
        <v/>
      </c>
      <c r="P835" s="26" t="e">
        <f t="shared" si="598"/>
        <v>#N/A</v>
      </c>
      <c r="Q835" t="b">
        <f t="shared" si="630"/>
        <v>0</v>
      </c>
      <c r="R835" s="26" t="e">
        <f t="shared" si="631"/>
        <v>#N/A</v>
      </c>
      <c r="S835" s="44" t="e">
        <f t="shared" si="632"/>
        <v>#N/A</v>
      </c>
      <c r="AC835" t="str">
        <f t="shared" si="599"/>
        <v/>
      </c>
      <c r="AD835" t="str">
        <f t="shared" si="600"/>
        <v/>
      </c>
      <c r="AE835" s="4" t="str">
        <f t="shared" si="633"/>
        <v/>
      </c>
      <c r="AF835" s="4" t="e">
        <f t="shared" si="601"/>
        <v>#N/A</v>
      </c>
      <c r="AG835" s="4" t="e">
        <f t="shared" si="602"/>
        <v>#N/A</v>
      </c>
      <c r="AH835" s="4" t="e">
        <f t="shared" si="634"/>
        <v>#N/A</v>
      </c>
      <c r="AI835" t="str">
        <f t="shared" si="635"/>
        <v/>
      </c>
      <c r="AJ835" t="str">
        <f t="shared" si="636"/>
        <v/>
      </c>
      <c r="AK835" t="str">
        <f t="shared" si="637"/>
        <v/>
      </c>
      <c r="AM835" s="39"/>
      <c r="BB835" s="16" t="e">
        <f t="shared" si="603"/>
        <v>#N/A</v>
      </c>
      <c r="BC835" s="16" t="str">
        <f t="shared" si="604"/>
        <v/>
      </c>
      <c r="BD835" s="16" t="e">
        <f t="shared" si="605"/>
        <v>#N/A</v>
      </c>
      <c r="BE835" s="16" t="str">
        <f t="shared" si="606"/>
        <v/>
      </c>
      <c r="BF835" s="16" t="str">
        <f t="shared" si="607"/>
        <v/>
      </c>
      <c r="BG835" s="16" t="e">
        <f t="shared" si="608"/>
        <v>#N/A</v>
      </c>
      <c r="BH835" s="16" t="e">
        <f t="shared" si="609"/>
        <v>#N/A</v>
      </c>
      <c r="BI835" t="e">
        <f t="shared" si="610"/>
        <v>#N/A</v>
      </c>
      <c r="BJ835" t="e">
        <f t="shared" si="611"/>
        <v>#N/A</v>
      </c>
      <c r="BK835" s="4"/>
      <c r="BL835" s="28" t="str">
        <f t="shared" si="612"/>
        <v/>
      </c>
      <c r="BM835" s="28" t="str">
        <f t="shared" si="613"/>
        <v/>
      </c>
      <c r="BN835" t="str">
        <f t="shared" si="614"/>
        <v/>
      </c>
      <c r="BO835" s="4"/>
      <c r="BP835" s="4"/>
      <c r="BQ835" s="4"/>
      <c r="BR835" s="4"/>
      <c r="BS835" s="4"/>
      <c r="CC835" s="30" t="str">
        <f t="shared" si="615"/>
        <v/>
      </c>
      <c r="CD835" s="24" t="e">
        <f t="shared" si="620"/>
        <v>#N/A</v>
      </c>
      <c r="CE835" s="4" t="e">
        <f t="shared" si="621"/>
        <v>#N/A</v>
      </c>
      <c r="CF835" s="33" t="str">
        <f t="shared" si="616"/>
        <v/>
      </c>
      <c r="CG835" t="str">
        <f t="shared" si="617"/>
        <v/>
      </c>
      <c r="CH835" t="e">
        <f t="shared" si="618"/>
        <v>#N/A</v>
      </c>
      <c r="CI835" t="e">
        <f t="shared" si="619"/>
        <v>#N/A</v>
      </c>
      <c r="CJ835" s="4" t="str">
        <f t="shared" si="638"/>
        <v/>
      </c>
      <c r="CK835" s="33" t="e">
        <f t="shared" si="639"/>
        <v>#N/A</v>
      </c>
      <c r="CL835" s="4" t="e">
        <f t="shared" si="640"/>
        <v>#N/A</v>
      </c>
      <c r="CM835" s="24" t="str">
        <f t="shared" si="641"/>
        <v/>
      </c>
      <c r="CN835" s="4" t="str">
        <f t="shared" si="642"/>
        <v/>
      </c>
      <c r="CO835" s="4"/>
      <c r="CR835" s="33" t="str">
        <f t="shared" si="622"/>
        <v/>
      </c>
      <c r="CS835" s="4" t="str">
        <f t="shared" si="623"/>
        <v/>
      </c>
      <c r="CT835" t="str">
        <f t="shared" si="624"/>
        <v/>
      </c>
    </row>
    <row r="836" spans="2:98" x14ac:dyDescent="0.3">
      <c r="B836" s="31">
        <v>829</v>
      </c>
      <c r="C836" s="61"/>
      <c r="D836" s="60"/>
      <c r="E836" s="19" t="str">
        <f t="shared" si="625"/>
        <v/>
      </c>
      <c r="F836" s="20" t="e">
        <f t="shared" si="626"/>
        <v>#N/A</v>
      </c>
      <c r="G836" s="21" t="str">
        <f t="shared" si="627"/>
        <v/>
      </c>
      <c r="H836" s="43"/>
      <c r="I836" s="43"/>
      <c r="J836" s="23" t="str">
        <f t="shared" si="595"/>
        <v/>
      </c>
      <c r="K836" s="24" t="str">
        <f t="shared" si="628"/>
        <v/>
      </c>
      <c r="L836" s="24" t="e">
        <f t="shared" si="629"/>
        <v>#N/A</v>
      </c>
      <c r="N836" s="25" t="str">
        <f t="shared" si="596"/>
        <v/>
      </c>
      <c r="O836" s="23" t="str">
        <f t="shared" si="597"/>
        <v/>
      </c>
      <c r="P836" s="26" t="e">
        <f t="shared" si="598"/>
        <v>#N/A</v>
      </c>
      <c r="Q836" t="b">
        <f t="shared" si="630"/>
        <v>0</v>
      </c>
      <c r="R836" s="26" t="e">
        <f t="shared" si="631"/>
        <v>#N/A</v>
      </c>
      <c r="S836" s="44" t="e">
        <f t="shared" si="632"/>
        <v>#N/A</v>
      </c>
      <c r="AC836" t="str">
        <f t="shared" si="599"/>
        <v/>
      </c>
      <c r="AD836" t="str">
        <f t="shared" si="600"/>
        <v/>
      </c>
      <c r="AE836" s="4" t="str">
        <f t="shared" si="633"/>
        <v/>
      </c>
      <c r="AF836" s="4" t="e">
        <f t="shared" si="601"/>
        <v>#N/A</v>
      </c>
      <c r="AG836" s="4" t="e">
        <f t="shared" si="602"/>
        <v>#N/A</v>
      </c>
      <c r="AH836" s="4" t="e">
        <f t="shared" si="634"/>
        <v>#N/A</v>
      </c>
      <c r="AI836" t="str">
        <f t="shared" si="635"/>
        <v/>
      </c>
      <c r="AJ836" t="str">
        <f t="shared" si="636"/>
        <v/>
      </c>
      <c r="AK836" t="str">
        <f t="shared" si="637"/>
        <v/>
      </c>
      <c r="AM836" s="39"/>
      <c r="BB836" s="16" t="e">
        <f t="shared" si="603"/>
        <v>#N/A</v>
      </c>
      <c r="BC836" s="16" t="str">
        <f t="shared" si="604"/>
        <v/>
      </c>
      <c r="BD836" s="16" t="e">
        <f t="shared" si="605"/>
        <v>#N/A</v>
      </c>
      <c r="BE836" s="16" t="str">
        <f t="shared" si="606"/>
        <v/>
      </c>
      <c r="BF836" s="16" t="str">
        <f t="shared" si="607"/>
        <v/>
      </c>
      <c r="BG836" s="16" t="e">
        <f t="shared" si="608"/>
        <v>#N/A</v>
      </c>
      <c r="BH836" s="16" t="e">
        <f t="shared" si="609"/>
        <v>#N/A</v>
      </c>
      <c r="BI836" t="e">
        <f t="shared" si="610"/>
        <v>#N/A</v>
      </c>
      <c r="BJ836" t="e">
        <f t="shared" si="611"/>
        <v>#N/A</v>
      </c>
      <c r="BK836" s="4"/>
      <c r="BL836" s="28" t="str">
        <f t="shared" si="612"/>
        <v/>
      </c>
      <c r="BM836" s="28" t="str">
        <f t="shared" si="613"/>
        <v/>
      </c>
      <c r="BN836" t="str">
        <f t="shared" si="614"/>
        <v/>
      </c>
      <c r="BO836" s="4"/>
      <c r="BP836" s="4"/>
      <c r="BQ836" s="4"/>
      <c r="BR836" s="4"/>
      <c r="BS836" s="4"/>
      <c r="CC836" s="30" t="str">
        <f t="shared" si="615"/>
        <v/>
      </c>
      <c r="CD836" s="24" t="e">
        <f t="shared" si="620"/>
        <v>#N/A</v>
      </c>
      <c r="CE836" s="4" t="e">
        <f t="shared" si="621"/>
        <v>#N/A</v>
      </c>
      <c r="CF836" s="33" t="str">
        <f t="shared" si="616"/>
        <v/>
      </c>
      <c r="CG836" t="str">
        <f t="shared" si="617"/>
        <v/>
      </c>
      <c r="CH836" t="e">
        <f t="shared" si="618"/>
        <v>#N/A</v>
      </c>
      <c r="CI836" t="e">
        <f t="shared" si="619"/>
        <v>#N/A</v>
      </c>
      <c r="CJ836" s="4" t="str">
        <f t="shared" si="638"/>
        <v/>
      </c>
      <c r="CK836" s="33" t="e">
        <f t="shared" si="639"/>
        <v>#N/A</v>
      </c>
      <c r="CL836" s="4" t="e">
        <f t="shared" si="640"/>
        <v>#N/A</v>
      </c>
      <c r="CM836" s="24" t="str">
        <f t="shared" si="641"/>
        <v/>
      </c>
      <c r="CN836" s="4" t="str">
        <f t="shared" si="642"/>
        <v/>
      </c>
      <c r="CO836" s="4"/>
      <c r="CR836" s="33" t="str">
        <f t="shared" si="622"/>
        <v/>
      </c>
      <c r="CS836" s="4" t="str">
        <f t="shared" si="623"/>
        <v/>
      </c>
      <c r="CT836" t="str">
        <f t="shared" si="624"/>
        <v/>
      </c>
    </row>
    <row r="837" spans="2:98" x14ac:dyDescent="0.3">
      <c r="B837" s="31">
        <v>830</v>
      </c>
      <c r="C837" s="61"/>
      <c r="D837" s="60"/>
      <c r="E837" s="19" t="str">
        <f t="shared" si="625"/>
        <v/>
      </c>
      <c r="F837" s="20" t="e">
        <f t="shared" si="626"/>
        <v>#N/A</v>
      </c>
      <c r="G837" s="21" t="str">
        <f t="shared" si="627"/>
        <v/>
      </c>
      <c r="H837" s="43"/>
      <c r="I837" s="43"/>
      <c r="J837" s="23" t="str">
        <f t="shared" si="595"/>
        <v/>
      </c>
      <c r="K837" s="24" t="str">
        <f t="shared" si="628"/>
        <v/>
      </c>
      <c r="L837" s="24" t="e">
        <f t="shared" si="629"/>
        <v>#N/A</v>
      </c>
      <c r="N837" s="25" t="str">
        <f t="shared" si="596"/>
        <v/>
      </c>
      <c r="O837" s="23" t="str">
        <f t="shared" si="597"/>
        <v/>
      </c>
      <c r="P837" s="26" t="e">
        <f t="shared" si="598"/>
        <v>#N/A</v>
      </c>
      <c r="Q837" t="b">
        <f t="shared" si="630"/>
        <v>0</v>
      </c>
      <c r="R837" s="26" t="e">
        <f t="shared" si="631"/>
        <v>#N/A</v>
      </c>
      <c r="S837" s="44" t="e">
        <f t="shared" si="632"/>
        <v>#N/A</v>
      </c>
      <c r="AC837" t="str">
        <f t="shared" si="599"/>
        <v/>
      </c>
      <c r="AD837" t="str">
        <f t="shared" si="600"/>
        <v/>
      </c>
      <c r="AE837" s="4" t="str">
        <f t="shared" si="633"/>
        <v/>
      </c>
      <c r="AF837" s="4" t="e">
        <f t="shared" si="601"/>
        <v>#N/A</v>
      </c>
      <c r="AG837" s="4" t="e">
        <f t="shared" si="602"/>
        <v>#N/A</v>
      </c>
      <c r="AH837" s="4" t="e">
        <f t="shared" si="634"/>
        <v>#N/A</v>
      </c>
      <c r="AI837" t="str">
        <f t="shared" si="635"/>
        <v/>
      </c>
      <c r="AJ837" t="str">
        <f t="shared" si="636"/>
        <v/>
      </c>
      <c r="AK837" t="str">
        <f t="shared" si="637"/>
        <v/>
      </c>
      <c r="AM837" s="39"/>
      <c r="BB837" s="16" t="e">
        <f t="shared" si="603"/>
        <v>#N/A</v>
      </c>
      <c r="BC837" s="16" t="str">
        <f t="shared" si="604"/>
        <v/>
      </c>
      <c r="BD837" s="16" t="e">
        <f t="shared" si="605"/>
        <v>#N/A</v>
      </c>
      <c r="BE837" s="16" t="str">
        <f t="shared" si="606"/>
        <v/>
      </c>
      <c r="BF837" s="16" t="str">
        <f t="shared" si="607"/>
        <v/>
      </c>
      <c r="BG837" s="16" t="e">
        <f t="shared" si="608"/>
        <v>#N/A</v>
      </c>
      <c r="BH837" s="16" t="e">
        <f t="shared" si="609"/>
        <v>#N/A</v>
      </c>
      <c r="BI837" t="e">
        <f t="shared" si="610"/>
        <v>#N/A</v>
      </c>
      <c r="BJ837" t="e">
        <f t="shared" si="611"/>
        <v>#N/A</v>
      </c>
      <c r="BK837" s="4"/>
      <c r="BL837" s="28" t="str">
        <f t="shared" si="612"/>
        <v/>
      </c>
      <c r="BM837" s="28" t="str">
        <f t="shared" si="613"/>
        <v/>
      </c>
      <c r="BN837" t="str">
        <f t="shared" si="614"/>
        <v/>
      </c>
      <c r="BO837" s="4"/>
      <c r="BP837" s="4"/>
      <c r="BQ837" s="4"/>
      <c r="BR837" s="4"/>
      <c r="BS837" s="4"/>
      <c r="CC837" s="30" t="str">
        <f t="shared" si="615"/>
        <v/>
      </c>
      <c r="CD837" s="24" t="e">
        <f t="shared" si="620"/>
        <v>#N/A</v>
      </c>
      <c r="CE837" s="4" t="e">
        <f t="shared" si="621"/>
        <v>#N/A</v>
      </c>
      <c r="CF837" s="33" t="str">
        <f t="shared" si="616"/>
        <v/>
      </c>
      <c r="CG837" t="str">
        <f t="shared" si="617"/>
        <v/>
      </c>
      <c r="CH837" t="e">
        <f t="shared" si="618"/>
        <v>#N/A</v>
      </c>
      <c r="CI837" t="e">
        <f t="shared" si="619"/>
        <v>#N/A</v>
      </c>
      <c r="CJ837" s="4" t="str">
        <f t="shared" si="638"/>
        <v/>
      </c>
      <c r="CK837" s="33" t="e">
        <f t="shared" si="639"/>
        <v>#N/A</v>
      </c>
      <c r="CL837" s="4" t="e">
        <f t="shared" si="640"/>
        <v>#N/A</v>
      </c>
      <c r="CM837" s="24" t="str">
        <f t="shared" si="641"/>
        <v/>
      </c>
      <c r="CN837" s="4" t="str">
        <f t="shared" si="642"/>
        <v/>
      </c>
      <c r="CO837" s="4"/>
      <c r="CR837" s="33" t="str">
        <f t="shared" si="622"/>
        <v/>
      </c>
      <c r="CS837" s="4" t="str">
        <f t="shared" si="623"/>
        <v/>
      </c>
      <c r="CT837" t="str">
        <f t="shared" si="624"/>
        <v/>
      </c>
    </row>
    <row r="838" spans="2:98" x14ac:dyDescent="0.3">
      <c r="B838" s="31">
        <v>831</v>
      </c>
      <c r="C838" s="61"/>
      <c r="D838" s="60"/>
      <c r="E838" s="19" t="str">
        <f t="shared" si="625"/>
        <v/>
      </c>
      <c r="F838" s="20" t="e">
        <f t="shared" si="626"/>
        <v>#N/A</v>
      </c>
      <c r="G838" s="21" t="str">
        <f t="shared" si="627"/>
        <v/>
      </c>
      <c r="H838" s="43"/>
      <c r="I838" s="43"/>
      <c r="J838" s="23" t="str">
        <f t="shared" si="595"/>
        <v/>
      </c>
      <c r="K838" s="24" t="str">
        <f t="shared" si="628"/>
        <v/>
      </c>
      <c r="L838" s="24" t="e">
        <f t="shared" si="629"/>
        <v>#N/A</v>
      </c>
      <c r="N838" s="25" t="str">
        <f t="shared" si="596"/>
        <v/>
      </c>
      <c r="O838" s="23" t="str">
        <f t="shared" si="597"/>
        <v/>
      </c>
      <c r="P838" s="26" t="e">
        <f t="shared" si="598"/>
        <v>#N/A</v>
      </c>
      <c r="Q838" t="b">
        <f t="shared" si="630"/>
        <v>0</v>
      </c>
      <c r="R838" s="26" t="e">
        <f t="shared" si="631"/>
        <v>#N/A</v>
      </c>
      <c r="S838" s="44" t="e">
        <f t="shared" si="632"/>
        <v>#N/A</v>
      </c>
      <c r="AC838" t="str">
        <f t="shared" si="599"/>
        <v/>
      </c>
      <c r="AD838" t="str">
        <f t="shared" si="600"/>
        <v/>
      </c>
      <c r="AE838" s="4" t="str">
        <f t="shared" si="633"/>
        <v/>
      </c>
      <c r="AF838" s="4" t="e">
        <f t="shared" si="601"/>
        <v>#N/A</v>
      </c>
      <c r="AG838" s="4" t="e">
        <f t="shared" si="602"/>
        <v>#N/A</v>
      </c>
      <c r="AH838" s="4" t="e">
        <f t="shared" si="634"/>
        <v>#N/A</v>
      </c>
      <c r="AI838" t="str">
        <f t="shared" si="635"/>
        <v/>
      </c>
      <c r="AJ838" t="str">
        <f t="shared" si="636"/>
        <v/>
      </c>
      <c r="AK838" t="str">
        <f t="shared" si="637"/>
        <v/>
      </c>
      <c r="AM838" s="39"/>
      <c r="BB838" s="16" t="e">
        <f t="shared" si="603"/>
        <v>#N/A</v>
      </c>
      <c r="BC838" s="16" t="str">
        <f t="shared" si="604"/>
        <v/>
      </c>
      <c r="BD838" s="16" t="e">
        <f t="shared" si="605"/>
        <v>#N/A</v>
      </c>
      <c r="BE838" s="16" t="str">
        <f t="shared" si="606"/>
        <v/>
      </c>
      <c r="BF838" s="16" t="str">
        <f t="shared" si="607"/>
        <v/>
      </c>
      <c r="BG838" s="16" t="e">
        <f t="shared" si="608"/>
        <v>#N/A</v>
      </c>
      <c r="BH838" s="16" t="e">
        <f t="shared" si="609"/>
        <v>#N/A</v>
      </c>
      <c r="BI838" t="e">
        <f t="shared" si="610"/>
        <v>#N/A</v>
      </c>
      <c r="BJ838" t="e">
        <f t="shared" si="611"/>
        <v>#N/A</v>
      </c>
      <c r="BK838" s="4"/>
      <c r="BL838" s="28" t="str">
        <f t="shared" si="612"/>
        <v/>
      </c>
      <c r="BM838" s="28" t="str">
        <f t="shared" si="613"/>
        <v/>
      </c>
      <c r="BN838" t="str">
        <f t="shared" si="614"/>
        <v/>
      </c>
      <c r="BO838" s="4"/>
      <c r="BP838" s="4"/>
      <c r="BQ838" s="4"/>
      <c r="BR838" s="4"/>
      <c r="BS838" s="4"/>
      <c r="CC838" s="30" t="str">
        <f t="shared" si="615"/>
        <v/>
      </c>
      <c r="CD838" s="24" t="e">
        <f t="shared" si="620"/>
        <v>#N/A</v>
      </c>
      <c r="CE838" s="4" t="e">
        <f t="shared" si="621"/>
        <v>#N/A</v>
      </c>
      <c r="CF838" s="33" t="str">
        <f t="shared" si="616"/>
        <v/>
      </c>
      <c r="CG838" t="str">
        <f t="shared" si="617"/>
        <v/>
      </c>
      <c r="CH838" t="e">
        <f t="shared" si="618"/>
        <v>#N/A</v>
      </c>
      <c r="CI838" t="e">
        <f t="shared" si="619"/>
        <v>#N/A</v>
      </c>
      <c r="CJ838" s="4" t="str">
        <f t="shared" si="638"/>
        <v/>
      </c>
      <c r="CK838" s="33" t="e">
        <f t="shared" si="639"/>
        <v>#N/A</v>
      </c>
      <c r="CL838" s="4" t="e">
        <f t="shared" si="640"/>
        <v>#N/A</v>
      </c>
      <c r="CM838" s="24" t="str">
        <f t="shared" si="641"/>
        <v/>
      </c>
      <c r="CN838" s="4" t="str">
        <f t="shared" si="642"/>
        <v/>
      </c>
      <c r="CO838" s="4"/>
      <c r="CR838" s="33" t="str">
        <f t="shared" si="622"/>
        <v/>
      </c>
      <c r="CS838" s="4" t="str">
        <f t="shared" si="623"/>
        <v/>
      </c>
      <c r="CT838" t="str">
        <f t="shared" si="624"/>
        <v/>
      </c>
    </row>
    <row r="839" spans="2:98" x14ac:dyDescent="0.3">
      <c r="B839" s="31">
        <v>832</v>
      </c>
      <c r="C839" s="61"/>
      <c r="D839" s="60"/>
      <c r="E839" s="19" t="str">
        <f t="shared" si="625"/>
        <v/>
      </c>
      <c r="F839" s="20" t="e">
        <f t="shared" si="626"/>
        <v>#N/A</v>
      </c>
      <c r="G839" s="21" t="str">
        <f t="shared" si="627"/>
        <v/>
      </c>
      <c r="H839" s="43"/>
      <c r="I839" s="43"/>
      <c r="J839" s="23" t="str">
        <f t="shared" si="595"/>
        <v/>
      </c>
      <c r="K839" s="24" t="str">
        <f t="shared" si="628"/>
        <v/>
      </c>
      <c r="L839" s="24" t="e">
        <f t="shared" si="629"/>
        <v>#N/A</v>
      </c>
      <c r="N839" s="25" t="str">
        <f t="shared" si="596"/>
        <v/>
      </c>
      <c r="O839" s="23" t="str">
        <f t="shared" si="597"/>
        <v/>
      </c>
      <c r="P839" s="26" t="e">
        <f t="shared" si="598"/>
        <v>#N/A</v>
      </c>
      <c r="Q839" t="b">
        <f t="shared" si="630"/>
        <v>0</v>
      </c>
      <c r="R839" s="26" t="e">
        <f t="shared" si="631"/>
        <v>#N/A</v>
      </c>
      <c r="S839" s="44" t="e">
        <f t="shared" si="632"/>
        <v>#N/A</v>
      </c>
      <c r="AC839" t="str">
        <f t="shared" si="599"/>
        <v/>
      </c>
      <c r="AD839" t="str">
        <f t="shared" si="600"/>
        <v/>
      </c>
      <c r="AE839" s="4" t="str">
        <f t="shared" si="633"/>
        <v/>
      </c>
      <c r="AF839" s="4" t="e">
        <f t="shared" si="601"/>
        <v>#N/A</v>
      </c>
      <c r="AG839" s="4" t="e">
        <f t="shared" si="602"/>
        <v>#N/A</v>
      </c>
      <c r="AH839" s="4" t="e">
        <f t="shared" si="634"/>
        <v>#N/A</v>
      </c>
      <c r="AI839" t="str">
        <f t="shared" si="635"/>
        <v/>
      </c>
      <c r="AJ839" t="str">
        <f t="shared" si="636"/>
        <v/>
      </c>
      <c r="AK839" t="str">
        <f t="shared" si="637"/>
        <v/>
      </c>
      <c r="AM839" s="39"/>
      <c r="BB839" s="16" t="e">
        <f t="shared" si="603"/>
        <v>#N/A</v>
      </c>
      <c r="BC839" s="16" t="str">
        <f t="shared" si="604"/>
        <v/>
      </c>
      <c r="BD839" s="16" t="e">
        <f t="shared" si="605"/>
        <v>#N/A</v>
      </c>
      <c r="BE839" s="16" t="str">
        <f t="shared" si="606"/>
        <v/>
      </c>
      <c r="BF839" s="16" t="str">
        <f t="shared" si="607"/>
        <v/>
      </c>
      <c r="BG839" s="16" t="e">
        <f t="shared" si="608"/>
        <v>#N/A</v>
      </c>
      <c r="BH839" s="16" t="e">
        <f t="shared" si="609"/>
        <v>#N/A</v>
      </c>
      <c r="BI839" t="e">
        <f t="shared" si="610"/>
        <v>#N/A</v>
      </c>
      <c r="BJ839" t="e">
        <f t="shared" si="611"/>
        <v>#N/A</v>
      </c>
      <c r="BK839" s="4"/>
      <c r="BL839" s="28" t="str">
        <f t="shared" si="612"/>
        <v/>
      </c>
      <c r="BM839" s="28" t="str">
        <f t="shared" si="613"/>
        <v/>
      </c>
      <c r="BN839" t="str">
        <f t="shared" si="614"/>
        <v/>
      </c>
      <c r="BO839" s="4"/>
      <c r="BP839" s="4"/>
      <c r="BQ839" s="4"/>
      <c r="BR839" s="4"/>
      <c r="BS839" s="4"/>
      <c r="CC839" s="30" t="str">
        <f t="shared" si="615"/>
        <v/>
      </c>
      <c r="CD839" s="24" t="e">
        <f t="shared" si="620"/>
        <v>#N/A</v>
      </c>
      <c r="CE839" s="4" t="e">
        <f t="shared" si="621"/>
        <v>#N/A</v>
      </c>
      <c r="CF839" s="33" t="str">
        <f t="shared" si="616"/>
        <v/>
      </c>
      <c r="CG839" t="str">
        <f t="shared" si="617"/>
        <v/>
      </c>
      <c r="CH839" t="e">
        <f t="shared" si="618"/>
        <v>#N/A</v>
      </c>
      <c r="CI839" t="e">
        <f t="shared" si="619"/>
        <v>#N/A</v>
      </c>
      <c r="CJ839" s="4" t="str">
        <f t="shared" si="638"/>
        <v/>
      </c>
      <c r="CK839" s="33" t="e">
        <f t="shared" si="639"/>
        <v>#N/A</v>
      </c>
      <c r="CL839" s="4" t="e">
        <f t="shared" si="640"/>
        <v>#N/A</v>
      </c>
      <c r="CM839" s="24" t="str">
        <f t="shared" si="641"/>
        <v/>
      </c>
      <c r="CN839" s="4" t="str">
        <f t="shared" si="642"/>
        <v/>
      </c>
      <c r="CO839" s="4"/>
      <c r="CR839" s="33" t="str">
        <f t="shared" si="622"/>
        <v/>
      </c>
      <c r="CS839" s="4" t="str">
        <f t="shared" si="623"/>
        <v/>
      </c>
      <c r="CT839" t="str">
        <f t="shared" si="624"/>
        <v/>
      </c>
    </row>
    <row r="840" spans="2:98" x14ac:dyDescent="0.3">
      <c r="B840" s="31">
        <v>833</v>
      </c>
      <c r="C840" s="61"/>
      <c r="D840" s="60"/>
      <c r="E840" s="19" t="str">
        <f t="shared" si="625"/>
        <v/>
      </c>
      <c r="F840" s="20" t="e">
        <f t="shared" si="626"/>
        <v>#N/A</v>
      </c>
      <c r="G840" s="21" t="str">
        <f t="shared" si="627"/>
        <v/>
      </c>
      <c r="H840" s="43"/>
      <c r="I840" s="43"/>
      <c r="J840" s="23" t="str">
        <f t="shared" ref="J840:J903" si="643">IF(ISNUMBER(C840),$V$51+$V$50*C840,"")</f>
        <v/>
      </c>
      <c r="K840" s="24" t="str">
        <f t="shared" si="628"/>
        <v/>
      </c>
      <c r="L840" s="24" t="e">
        <f t="shared" si="629"/>
        <v>#N/A</v>
      </c>
      <c r="N840" s="25" t="str">
        <f t="shared" ref="N840:N903" si="644">IF(C840&gt;0,IF(B840&lt;$T$9,"",C840),"")</f>
        <v/>
      </c>
      <c r="O840" s="23" t="str">
        <f t="shared" ref="O840:O903" si="645">IF(C840&gt;0,IF(B840&lt;$T$9,"",D840),"")</f>
        <v/>
      </c>
      <c r="P840" s="26" t="e">
        <f t="shared" ref="P840:P903" si="646">IF(C840&gt;0,IF(B840&lt;$T$9,NA(),D840),NA())</f>
        <v>#N/A</v>
      </c>
      <c r="Q840" t="b">
        <f t="shared" si="630"/>
        <v>0</v>
      </c>
      <c r="R840" s="26" t="e">
        <f t="shared" si="631"/>
        <v>#N/A</v>
      </c>
      <c r="S840" s="44" t="e">
        <f t="shared" si="632"/>
        <v>#N/A</v>
      </c>
      <c r="AC840" t="str">
        <f t="shared" ref="AC840:AC903" si="647">IF(ISNUMBER(C840),IF(B840&gt;$AQ$8,D840-(VLOOKUP($AQ$8,B:D,3)),0),"")</f>
        <v/>
      </c>
      <c r="AD840" t="str">
        <f t="shared" ref="AD840:AD903" si="648">IF(ISNUMBER(C840),IF(B840&gt;$AQ$8,C840-(VLOOKUP($AQ$8,B:D,2)),0),"")</f>
        <v/>
      </c>
      <c r="AE840" s="4" t="str">
        <f t="shared" si="633"/>
        <v/>
      </c>
      <c r="AF840" s="4" t="e">
        <f t="shared" ref="AF840:AF903" si="649">IF(ISNUMBER(C840),IF(B840&gt;$AQ$8,D840-(VLOOKUP($AQ$8,B:D,3)),NA()),NA())</f>
        <v>#N/A</v>
      </c>
      <c r="AG840" s="4" t="e">
        <f t="shared" ref="AG840:AG903" si="650">IF(ISNUMBER(C840),IF(B840&gt;$AQ$8,C840-(VLOOKUP($AQ$8,B:D,2)),NA()),NA())</f>
        <v>#N/A</v>
      </c>
      <c r="AH840" s="4" t="e">
        <f t="shared" si="634"/>
        <v>#N/A</v>
      </c>
      <c r="AI840" t="str">
        <f t="shared" si="635"/>
        <v/>
      </c>
      <c r="AJ840" t="str">
        <f t="shared" si="636"/>
        <v/>
      </c>
      <c r="AK840" t="str">
        <f t="shared" si="637"/>
        <v/>
      </c>
      <c r="AM840" s="39"/>
      <c r="BB840" s="16" t="e">
        <f t="shared" ref="BB840:BB903" si="651">IF(ISNUMBER(C840),D840/BC840,NA())</f>
        <v>#N/A</v>
      </c>
      <c r="BC840" s="16" t="str">
        <f t="shared" ref="BC840:BC903" si="652">IF(ISNUMBER(C840),C840^0.5,"")</f>
        <v/>
      </c>
      <c r="BD840" s="16" t="e">
        <f t="shared" ref="BD840:BD903" si="653">IF(ISNUMBER(C840),BC840,NA())</f>
        <v>#N/A</v>
      </c>
      <c r="BE840" s="16" t="str">
        <f t="shared" ref="BE840:BE903" si="654">IF(ISNUMBER(C840),IF(B840&gt;$BK$8,(D840-(VLOOKUP($BK$8,B:D,3)))/BH840,""),"")</f>
        <v/>
      </c>
      <c r="BF840" s="16" t="str">
        <f t="shared" ref="BF840:BF903" si="655">IF(ISNUMBER(C840),IF(B840&gt;$BK$8,(C840-(VLOOKUP($BK$8,B:D,2)))^0.5,""),"")</f>
        <v/>
      </c>
      <c r="BG840" s="16" t="e">
        <f t="shared" ref="BG840:BG903" si="656">IF(ISNUMBER(C840),IF(B840&gt;$BK$8,(D840-(VLOOKUP($BK$8,B:D,3)))/BH840,NA()),NA())</f>
        <v>#N/A</v>
      </c>
      <c r="BH840" s="16" t="e">
        <f t="shared" ref="BH840:BH903" si="657">IF(ISNUMBER(C840),IF(B840&gt;$BK$8,(C840-(VLOOKUP($BK$8,B:D,2)))^0.5,NA()),NA())</f>
        <v>#N/A</v>
      </c>
      <c r="BI840" t="e">
        <f t="shared" ref="BI840:BI903" si="658">IF(ISNUMBER(C840),IF(B840&gt;$BK$8,D840-(VLOOKUP($BK$8,B:D,3)),NA()),NA())</f>
        <v>#N/A</v>
      </c>
      <c r="BJ840" t="e">
        <f t="shared" ref="BJ840:BJ903" si="659">IF(ISNUMBER(C840),IF(B840&gt;$BK$8,C840-(VLOOKUP($BK$8,B:D,2)),NA()),NA())</f>
        <v>#N/A</v>
      </c>
      <c r="BK840" s="4"/>
      <c r="BL840" s="28" t="str">
        <f t="shared" ref="BL840:BL903" si="660">IF(ISNUMBER(C840),IF($B840&gt;$BK$8,$BQ$8*BF840+$BP$8,""),"")</f>
        <v/>
      </c>
      <c r="BM840" s="28" t="str">
        <f t="shared" ref="BM840:BM903" si="661">IF(ISNUMBER(C840),IF($B840&gt;$BK$8,BG840^2,""),"")</f>
        <v/>
      </c>
      <c r="BN840" t="str">
        <f t="shared" ref="BN840:BN903" si="662">IF(ISNUMBER(C840),IF($B840&gt;$BK$8,(BE840-BL840)^2,""),"")</f>
        <v/>
      </c>
      <c r="BO840" s="4"/>
      <c r="BP840" s="4"/>
      <c r="BQ840" s="4"/>
      <c r="BR840" s="4"/>
      <c r="BS840" s="4"/>
      <c r="CC840" s="30" t="str">
        <f t="shared" ref="CC840:CC903" si="663">IF(ISNUMBER(C840),C840^0.5,"")</f>
        <v/>
      </c>
      <c r="CD840" s="24" t="e">
        <f t="shared" si="620"/>
        <v>#N/A</v>
      </c>
      <c r="CE840" s="4" t="e">
        <f t="shared" si="621"/>
        <v>#N/A</v>
      </c>
      <c r="CF840" s="33" t="str">
        <f t="shared" ref="CF840:CF903" si="664">IF(ISNUMBER(C840),IF(B840&gt;$CO$8,D840-(VLOOKUP($CO$8,B:D,3)),0),"")</f>
        <v/>
      </c>
      <c r="CG840" t="str">
        <f t="shared" ref="CG840:CG903" si="665">IF(ISNUMBER(C840),IF(B840&gt;$CO$8,C840-(VLOOKUP($CO$8,B:D,2)),0),"")</f>
        <v/>
      </c>
      <c r="CH840" t="e">
        <f t="shared" ref="CH840:CH903" si="666">IF(ISNUMBER(C840),IF(B840&gt;$CO$8,D840-(VLOOKUP($CO$8,B:D,3)),NA()),NA())</f>
        <v>#N/A</v>
      </c>
      <c r="CI840" t="e">
        <f t="shared" ref="CI840:CI903" si="667">IF(ISNUMBER(C840),IF(B840&gt;$CO$8,C840-(VLOOKUP($CO$8,B:D,2)),NA()),NA())</f>
        <v>#N/A</v>
      </c>
      <c r="CJ840" s="4" t="str">
        <f t="shared" si="638"/>
        <v/>
      </c>
      <c r="CK840" s="33" t="e">
        <f t="shared" si="639"/>
        <v>#N/A</v>
      </c>
      <c r="CL840" s="4" t="e">
        <f t="shared" si="640"/>
        <v>#N/A</v>
      </c>
      <c r="CM840" s="24" t="str">
        <f t="shared" si="641"/>
        <v/>
      </c>
      <c r="CN840" s="4" t="str">
        <f t="shared" si="642"/>
        <v/>
      </c>
      <c r="CO840" s="4"/>
      <c r="CR840" s="33" t="str">
        <f t="shared" si="622"/>
        <v/>
      </c>
      <c r="CS840" s="4" t="str">
        <f t="shared" si="623"/>
        <v/>
      </c>
      <c r="CT840" t="str">
        <f t="shared" si="624"/>
        <v/>
      </c>
    </row>
    <row r="841" spans="2:98" x14ac:dyDescent="0.3">
      <c r="B841" s="31">
        <v>834</v>
      </c>
      <c r="C841" s="61"/>
      <c r="D841" s="60"/>
      <c r="E841" s="19" t="str">
        <f t="shared" si="625"/>
        <v/>
      </c>
      <c r="F841" s="20" t="e">
        <f t="shared" si="626"/>
        <v>#N/A</v>
      </c>
      <c r="G841" s="21" t="str">
        <f t="shared" si="627"/>
        <v/>
      </c>
      <c r="H841" s="43"/>
      <c r="I841" s="43"/>
      <c r="J841" s="23" t="str">
        <f t="shared" si="643"/>
        <v/>
      </c>
      <c r="K841" s="24" t="str">
        <f t="shared" si="628"/>
        <v/>
      </c>
      <c r="L841" s="24" t="e">
        <f t="shared" si="629"/>
        <v>#N/A</v>
      </c>
      <c r="N841" s="25" t="str">
        <f t="shared" si="644"/>
        <v/>
      </c>
      <c r="O841" s="23" t="str">
        <f t="shared" si="645"/>
        <v/>
      </c>
      <c r="P841" s="26" t="e">
        <f t="shared" si="646"/>
        <v>#N/A</v>
      </c>
      <c r="Q841" t="b">
        <f t="shared" si="630"/>
        <v>0</v>
      </c>
      <c r="R841" s="26" t="e">
        <f t="shared" si="631"/>
        <v>#N/A</v>
      </c>
      <c r="S841" s="44" t="e">
        <f t="shared" si="632"/>
        <v>#N/A</v>
      </c>
      <c r="AC841" t="str">
        <f t="shared" si="647"/>
        <v/>
      </c>
      <c r="AD841" t="str">
        <f t="shared" si="648"/>
        <v/>
      </c>
      <c r="AE841" s="4" t="str">
        <f t="shared" si="633"/>
        <v/>
      </c>
      <c r="AF841" s="4" t="e">
        <f t="shared" si="649"/>
        <v>#N/A</v>
      </c>
      <c r="AG841" s="4" t="e">
        <f t="shared" si="650"/>
        <v>#N/A</v>
      </c>
      <c r="AH841" s="4" t="e">
        <f t="shared" si="634"/>
        <v>#N/A</v>
      </c>
      <c r="AI841" t="str">
        <f t="shared" si="635"/>
        <v/>
      </c>
      <c r="AJ841" t="str">
        <f t="shared" si="636"/>
        <v/>
      </c>
      <c r="AK841" t="str">
        <f t="shared" si="637"/>
        <v/>
      </c>
      <c r="AM841" s="39"/>
      <c r="BB841" s="16" t="e">
        <f t="shared" si="651"/>
        <v>#N/A</v>
      </c>
      <c r="BC841" s="16" t="str">
        <f t="shared" si="652"/>
        <v/>
      </c>
      <c r="BD841" s="16" t="e">
        <f t="shared" si="653"/>
        <v>#N/A</v>
      </c>
      <c r="BE841" s="16" t="str">
        <f t="shared" si="654"/>
        <v/>
      </c>
      <c r="BF841" s="16" t="str">
        <f t="shared" si="655"/>
        <v/>
      </c>
      <c r="BG841" s="16" t="e">
        <f t="shared" si="656"/>
        <v>#N/A</v>
      </c>
      <c r="BH841" s="16" t="e">
        <f t="shared" si="657"/>
        <v>#N/A</v>
      </c>
      <c r="BI841" t="e">
        <f t="shared" si="658"/>
        <v>#N/A</v>
      </c>
      <c r="BJ841" t="e">
        <f t="shared" si="659"/>
        <v>#N/A</v>
      </c>
      <c r="BK841" s="4"/>
      <c r="BL841" s="28" t="str">
        <f t="shared" si="660"/>
        <v/>
      </c>
      <c r="BM841" s="28" t="str">
        <f t="shared" si="661"/>
        <v/>
      </c>
      <c r="BN841" t="str">
        <f t="shared" si="662"/>
        <v/>
      </c>
      <c r="BO841" s="4"/>
      <c r="BP841" s="4"/>
      <c r="BQ841" s="4"/>
      <c r="BR841" s="4"/>
      <c r="BS841" s="4"/>
      <c r="CC841" s="30" t="str">
        <f t="shared" si="663"/>
        <v/>
      </c>
      <c r="CD841" s="24" t="e">
        <f t="shared" ref="CD841:CD904" si="668">IF(ISNUMBER(C841),(D841-D840)/(CC841-CC840),NA())</f>
        <v>#N/A</v>
      </c>
      <c r="CE841" s="4" t="e">
        <f t="shared" ref="CE841:CE904" si="669">IF(ISNUMBER(C841),SQRT(C840*C841)^0.5,NA())</f>
        <v>#N/A</v>
      </c>
      <c r="CF841" s="33" t="str">
        <f t="shared" si="664"/>
        <v/>
      </c>
      <c r="CG841" t="str">
        <f t="shared" si="665"/>
        <v/>
      </c>
      <c r="CH841" t="e">
        <f t="shared" si="666"/>
        <v>#N/A</v>
      </c>
      <c r="CI841" t="e">
        <f t="shared" si="667"/>
        <v>#N/A</v>
      </c>
      <c r="CJ841" s="4" t="str">
        <f t="shared" si="638"/>
        <v/>
      </c>
      <c r="CK841" s="33" t="e">
        <f t="shared" si="639"/>
        <v>#N/A</v>
      </c>
      <c r="CL841" s="4" t="e">
        <f t="shared" si="640"/>
        <v>#N/A</v>
      </c>
      <c r="CM841" s="24" t="str">
        <f t="shared" si="641"/>
        <v/>
      </c>
      <c r="CN841" s="4" t="str">
        <f t="shared" si="642"/>
        <v/>
      </c>
      <c r="CO841" s="4"/>
      <c r="CR841" s="33" t="str">
        <f t="shared" ref="CR841:CR904" si="670">IF(C841&gt;0,IF(B841&gt;$CO$8+1,$CP$8+2*$CQ$8*CN841,""),"")</f>
        <v/>
      </c>
      <c r="CS841" s="4" t="str">
        <f t="shared" ref="CS841:CS904" si="671">IF(C841&gt;0,IF(B841&gt;$CO$8+1,CM841^2,""),"")</f>
        <v/>
      </c>
      <c r="CT841" t="str">
        <f t="shared" ref="CT841:CT904" si="672">IF(ISNUMBER(C841),IF(B841&gt;$CO$8+1,(CM841-CR841)^2,""),"")</f>
        <v/>
      </c>
    </row>
    <row r="842" spans="2:98" x14ac:dyDescent="0.3">
      <c r="B842" s="31">
        <v>835</v>
      </c>
      <c r="C842" s="61"/>
      <c r="D842" s="60"/>
      <c r="E842" s="19" t="str">
        <f t="shared" si="625"/>
        <v/>
      </c>
      <c r="F842" s="20" t="e">
        <f t="shared" si="626"/>
        <v>#N/A</v>
      </c>
      <c r="G842" s="21" t="str">
        <f t="shared" si="627"/>
        <v/>
      </c>
      <c r="H842" s="43"/>
      <c r="I842" s="43"/>
      <c r="J842" s="23" t="str">
        <f t="shared" si="643"/>
        <v/>
      </c>
      <c r="K842" s="24" t="str">
        <f t="shared" si="628"/>
        <v/>
      </c>
      <c r="L842" s="24" t="e">
        <f t="shared" si="629"/>
        <v>#N/A</v>
      </c>
      <c r="N842" s="25" t="str">
        <f t="shared" si="644"/>
        <v/>
      </c>
      <c r="O842" s="23" t="str">
        <f t="shared" si="645"/>
        <v/>
      </c>
      <c r="P842" s="26" t="e">
        <f t="shared" si="646"/>
        <v>#N/A</v>
      </c>
      <c r="Q842" t="b">
        <f t="shared" si="630"/>
        <v>0</v>
      </c>
      <c r="R842" s="26" t="e">
        <f t="shared" si="631"/>
        <v>#N/A</v>
      </c>
      <c r="S842" s="44" t="e">
        <f t="shared" si="632"/>
        <v>#N/A</v>
      </c>
      <c r="AC842" t="str">
        <f t="shared" si="647"/>
        <v/>
      </c>
      <c r="AD842" t="str">
        <f t="shared" si="648"/>
        <v/>
      </c>
      <c r="AE842" s="4" t="str">
        <f t="shared" si="633"/>
        <v/>
      </c>
      <c r="AF842" s="4" t="e">
        <f t="shared" si="649"/>
        <v>#N/A</v>
      </c>
      <c r="AG842" s="4" t="e">
        <f t="shared" si="650"/>
        <v>#N/A</v>
      </c>
      <c r="AH842" s="4" t="e">
        <f t="shared" si="634"/>
        <v>#N/A</v>
      </c>
      <c r="AI842" t="str">
        <f t="shared" si="635"/>
        <v/>
      </c>
      <c r="AJ842" t="str">
        <f t="shared" si="636"/>
        <v/>
      </c>
      <c r="AK842" t="str">
        <f t="shared" si="637"/>
        <v/>
      </c>
      <c r="AM842" s="39"/>
      <c r="BB842" s="16" t="e">
        <f t="shared" si="651"/>
        <v>#N/A</v>
      </c>
      <c r="BC842" s="16" t="str">
        <f t="shared" si="652"/>
        <v/>
      </c>
      <c r="BD842" s="16" t="e">
        <f t="shared" si="653"/>
        <v>#N/A</v>
      </c>
      <c r="BE842" s="16" t="str">
        <f t="shared" si="654"/>
        <v/>
      </c>
      <c r="BF842" s="16" t="str">
        <f t="shared" si="655"/>
        <v/>
      </c>
      <c r="BG842" s="16" t="e">
        <f t="shared" si="656"/>
        <v>#N/A</v>
      </c>
      <c r="BH842" s="16" t="e">
        <f t="shared" si="657"/>
        <v>#N/A</v>
      </c>
      <c r="BI842" t="e">
        <f t="shared" si="658"/>
        <v>#N/A</v>
      </c>
      <c r="BJ842" t="e">
        <f t="shared" si="659"/>
        <v>#N/A</v>
      </c>
      <c r="BK842" s="4"/>
      <c r="BL842" s="28" t="str">
        <f t="shared" si="660"/>
        <v/>
      </c>
      <c r="BM842" s="28" t="str">
        <f t="shared" si="661"/>
        <v/>
      </c>
      <c r="BN842" t="str">
        <f t="shared" si="662"/>
        <v/>
      </c>
      <c r="BO842" s="4"/>
      <c r="BP842" s="4"/>
      <c r="BQ842" s="4"/>
      <c r="BR842" s="4"/>
      <c r="BS842" s="4"/>
      <c r="CC842" s="30" t="str">
        <f t="shared" si="663"/>
        <v/>
      </c>
      <c r="CD842" s="24" t="e">
        <f t="shared" si="668"/>
        <v>#N/A</v>
      </c>
      <c r="CE842" s="4" t="e">
        <f t="shared" si="669"/>
        <v>#N/A</v>
      </c>
      <c r="CF842" s="33" t="str">
        <f t="shared" si="664"/>
        <v/>
      </c>
      <c r="CG842" t="str">
        <f t="shared" si="665"/>
        <v/>
      </c>
      <c r="CH842" t="e">
        <f t="shared" si="666"/>
        <v>#N/A</v>
      </c>
      <c r="CI842" t="e">
        <f t="shared" si="667"/>
        <v>#N/A</v>
      </c>
      <c r="CJ842" s="4" t="str">
        <f t="shared" si="638"/>
        <v/>
      </c>
      <c r="CK842" s="33" t="e">
        <f t="shared" si="639"/>
        <v>#N/A</v>
      </c>
      <c r="CL842" s="4" t="e">
        <f t="shared" si="640"/>
        <v>#N/A</v>
      </c>
      <c r="CM842" s="24" t="str">
        <f t="shared" si="641"/>
        <v/>
      </c>
      <c r="CN842" s="4" t="str">
        <f t="shared" si="642"/>
        <v/>
      </c>
      <c r="CO842" s="4"/>
      <c r="CR842" s="33" t="str">
        <f t="shared" si="670"/>
        <v/>
      </c>
      <c r="CS842" s="4" t="str">
        <f t="shared" si="671"/>
        <v/>
      </c>
      <c r="CT842" t="str">
        <f t="shared" si="672"/>
        <v/>
      </c>
    </row>
    <row r="843" spans="2:98" x14ac:dyDescent="0.3">
      <c r="B843" s="31">
        <v>836</v>
      </c>
      <c r="C843" s="61"/>
      <c r="D843" s="60"/>
      <c r="E843" s="19" t="str">
        <f t="shared" si="625"/>
        <v/>
      </c>
      <c r="F843" s="20" t="e">
        <f t="shared" si="626"/>
        <v>#N/A</v>
      </c>
      <c r="G843" s="21" t="str">
        <f t="shared" si="627"/>
        <v/>
      </c>
      <c r="H843" s="43"/>
      <c r="I843" s="43"/>
      <c r="J843" s="23" t="str">
        <f t="shared" si="643"/>
        <v/>
      </c>
      <c r="K843" s="24" t="str">
        <f t="shared" si="628"/>
        <v/>
      </c>
      <c r="L843" s="24" t="e">
        <f t="shared" si="629"/>
        <v>#N/A</v>
      </c>
      <c r="N843" s="25" t="str">
        <f t="shared" si="644"/>
        <v/>
      </c>
      <c r="O843" s="23" t="str">
        <f t="shared" si="645"/>
        <v/>
      </c>
      <c r="P843" s="26" t="e">
        <f t="shared" si="646"/>
        <v>#N/A</v>
      </c>
      <c r="Q843" t="b">
        <f t="shared" si="630"/>
        <v>0</v>
      </c>
      <c r="R843" s="26" t="e">
        <f t="shared" si="631"/>
        <v>#N/A</v>
      </c>
      <c r="S843" s="44" t="e">
        <f t="shared" si="632"/>
        <v>#N/A</v>
      </c>
      <c r="AC843" t="str">
        <f t="shared" si="647"/>
        <v/>
      </c>
      <c r="AD843" t="str">
        <f t="shared" si="648"/>
        <v/>
      </c>
      <c r="AE843" s="4" t="str">
        <f t="shared" si="633"/>
        <v/>
      </c>
      <c r="AF843" s="4" t="e">
        <f t="shared" si="649"/>
        <v>#N/A</v>
      </c>
      <c r="AG843" s="4" t="e">
        <f t="shared" si="650"/>
        <v>#N/A</v>
      </c>
      <c r="AH843" s="4" t="e">
        <f t="shared" si="634"/>
        <v>#N/A</v>
      </c>
      <c r="AI843" t="str">
        <f t="shared" si="635"/>
        <v/>
      </c>
      <c r="AJ843" t="str">
        <f t="shared" si="636"/>
        <v/>
      </c>
      <c r="AK843" t="str">
        <f t="shared" si="637"/>
        <v/>
      </c>
      <c r="AM843" s="39"/>
      <c r="BB843" s="16" t="e">
        <f t="shared" si="651"/>
        <v>#N/A</v>
      </c>
      <c r="BC843" s="16" t="str">
        <f t="shared" si="652"/>
        <v/>
      </c>
      <c r="BD843" s="16" t="e">
        <f t="shared" si="653"/>
        <v>#N/A</v>
      </c>
      <c r="BE843" s="16" t="str">
        <f t="shared" si="654"/>
        <v/>
      </c>
      <c r="BF843" s="16" t="str">
        <f t="shared" si="655"/>
        <v/>
      </c>
      <c r="BG843" s="16" t="e">
        <f t="shared" si="656"/>
        <v>#N/A</v>
      </c>
      <c r="BH843" s="16" t="e">
        <f t="shared" si="657"/>
        <v>#N/A</v>
      </c>
      <c r="BI843" t="e">
        <f t="shared" si="658"/>
        <v>#N/A</v>
      </c>
      <c r="BJ843" t="e">
        <f t="shared" si="659"/>
        <v>#N/A</v>
      </c>
      <c r="BK843" s="4"/>
      <c r="BL843" s="28" t="str">
        <f t="shared" si="660"/>
        <v/>
      </c>
      <c r="BM843" s="28" t="str">
        <f t="shared" si="661"/>
        <v/>
      </c>
      <c r="BN843" t="str">
        <f t="shared" si="662"/>
        <v/>
      </c>
      <c r="BO843" s="4"/>
      <c r="BP843" s="4"/>
      <c r="BQ843" s="4"/>
      <c r="BR843" s="4"/>
      <c r="BS843" s="4"/>
      <c r="CC843" s="30" t="str">
        <f t="shared" si="663"/>
        <v/>
      </c>
      <c r="CD843" s="24" t="e">
        <f t="shared" si="668"/>
        <v>#N/A</v>
      </c>
      <c r="CE843" s="4" t="e">
        <f t="shared" si="669"/>
        <v>#N/A</v>
      </c>
      <c r="CF843" s="33" t="str">
        <f t="shared" si="664"/>
        <v/>
      </c>
      <c r="CG843" t="str">
        <f t="shared" si="665"/>
        <v/>
      </c>
      <c r="CH843" t="e">
        <f t="shared" si="666"/>
        <v>#N/A</v>
      </c>
      <c r="CI843" t="e">
        <f t="shared" si="667"/>
        <v>#N/A</v>
      </c>
      <c r="CJ843" s="4" t="str">
        <f t="shared" si="638"/>
        <v/>
      </c>
      <c r="CK843" s="33" t="e">
        <f t="shared" si="639"/>
        <v>#N/A</v>
      </c>
      <c r="CL843" s="4" t="e">
        <f t="shared" si="640"/>
        <v>#N/A</v>
      </c>
      <c r="CM843" s="24" t="str">
        <f t="shared" si="641"/>
        <v/>
      </c>
      <c r="CN843" s="4" t="str">
        <f t="shared" si="642"/>
        <v/>
      </c>
      <c r="CO843" s="4"/>
      <c r="CR843" s="33" t="str">
        <f t="shared" si="670"/>
        <v/>
      </c>
      <c r="CS843" s="4" t="str">
        <f t="shared" si="671"/>
        <v/>
      </c>
      <c r="CT843" t="str">
        <f t="shared" si="672"/>
        <v/>
      </c>
    </row>
    <row r="844" spans="2:98" x14ac:dyDescent="0.3">
      <c r="B844" s="31">
        <v>837</v>
      </c>
      <c r="C844" s="61"/>
      <c r="D844" s="60"/>
      <c r="E844" s="19" t="str">
        <f t="shared" si="625"/>
        <v/>
      </c>
      <c r="F844" s="20" t="e">
        <f t="shared" si="626"/>
        <v>#N/A</v>
      </c>
      <c r="G844" s="21" t="str">
        <f t="shared" si="627"/>
        <v/>
      </c>
      <c r="H844" s="43"/>
      <c r="I844" s="43"/>
      <c r="J844" s="23" t="str">
        <f t="shared" si="643"/>
        <v/>
      </c>
      <c r="K844" s="24" t="str">
        <f t="shared" si="628"/>
        <v/>
      </c>
      <c r="L844" s="24" t="e">
        <f t="shared" si="629"/>
        <v>#N/A</v>
      </c>
      <c r="N844" s="25" t="str">
        <f t="shared" si="644"/>
        <v/>
      </c>
      <c r="O844" s="23" t="str">
        <f t="shared" si="645"/>
        <v/>
      </c>
      <c r="P844" s="26" t="e">
        <f t="shared" si="646"/>
        <v>#N/A</v>
      </c>
      <c r="Q844" t="b">
        <f t="shared" si="630"/>
        <v>0</v>
      </c>
      <c r="R844" s="26" t="e">
        <f t="shared" si="631"/>
        <v>#N/A</v>
      </c>
      <c r="S844" s="44" t="e">
        <f t="shared" si="632"/>
        <v>#N/A</v>
      </c>
      <c r="AC844" t="str">
        <f t="shared" si="647"/>
        <v/>
      </c>
      <c r="AD844" t="str">
        <f t="shared" si="648"/>
        <v/>
      </c>
      <c r="AE844" s="4" t="str">
        <f t="shared" si="633"/>
        <v/>
      </c>
      <c r="AF844" s="4" t="e">
        <f t="shared" si="649"/>
        <v>#N/A</v>
      </c>
      <c r="AG844" s="4" t="e">
        <f t="shared" si="650"/>
        <v>#N/A</v>
      </c>
      <c r="AH844" s="4" t="e">
        <f t="shared" si="634"/>
        <v>#N/A</v>
      </c>
      <c r="AI844" t="str">
        <f t="shared" si="635"/>
        <v/>
      </c>
      <c r="AJ844" t="str">
        <f t="shared" si="636"/>
        <v/>
      </c>
      <c r="AK844" t="str">
        <f t="shared" si="637"/>
        <v/>
      </c>
      <c r="AM844" s="39"/>
      <c r="BB844" s="16" t="e">
        <f t="shared" si="651"/>
        <v>#N/A</v>
      </c>
      <c r="BC844" s="16" t="str">
        <f t="shared" si="652"/>
        <v/>
      </c>
      <c r="BD844" s="16" t="e">
        <f t="shared" si="653"/>
        <v>#N/A</v>
      </c>
      <c r="BE844" s="16" t="str">
        <f t="shared" si="654"/>
        <v/>
      </c>
      <c r="BF844" s="16" t="str">
        <f t="shared" si="655"/>
        <v/>
      </c>
      <c r="BG844" s="16" t="e">
        <f t="shared" si="656"/>
        <v>#N/A</v>
      </c>
      <c r="BH844" s="16" t="e">
        <f t="shared" si="657"/>
        <v>#N/A</v>
      </c>
      <c r="BI844" t="e">
        <f t="shared" si="658"/>
        <v>#N/A</v>
      </c>
      <c r="BJ844" t="e">
        <f t="shared" si="659"/>
        <v>#N/A</v>
      </c>
      <c r="BK844" s="4"/>
      <c r="BL844" s="28" t="str">
        <f t="shared" si="660"/>
        <v/>
      </c>
      <c r="BM844" s="28" t="str">
        <f t="shared" si="661"/>
        <v/>
      </c>
      <c r="BN844" t="str">
        <f t="shared" si="662"/>
        <v/>
      </c>
      <c r="BO844" s="4"/>
      <c r="BP844" s="4"/>
      <c r="BQ844" s="4"/>
      <c r="BR844" s="4"/>
      <c r="BS844" s="4"/>
      <c r="CC844" s="30" t="str">
        <f t="shared" si="663"/>
        <v/>
      </c>
      <c r="CD844" s="24" t="e">
        <f t="shared" si="668"/>
        <v>#N/A</v>
      </c>
      <c r="CE844" s="4" t="e">
        <f t="shared" si="669"/>
        <v>#N/A</v>
      </c>
      <c r="CF844" s="33" t="str">
        <f t="shared" si="664"/>
        <v/>
      </c>
      <c r="CG844" t="str">
        <f t="shared" si="665"/>
        <v/>
      </c>
      <c r="CH844" t="e">
        <f t="shared" si="666"/>
        <v>#N/A</v>
      </c>
      <c r="CI844" t="e">
        <f t="shared" si="667"/>
        <v>#N/A</v>
      </c>
      <c r="CJ844" s="4" t="str">
        <f t="shared" si="638"/>
        <v/>
      </c>
      <c r="CK844" s="33" t="e">
        <f t="shared" si="639"/>
        <v>#N/A</v>
      </c>
      <c r="CL844" s="4" t="e">
        <f t="shared" si="640"/>
        <v>#N/A</v>
      </c>
      <c r="CM844" s="24" t="str">
        <f t="shared" si="641"/>
        <v/>
      </c>
      <c r="CN844" s="4" t="str">
        <f t="shared" si="642"/>
        <v/>
      </c>
      <c r="CO844" s="4"/>
      <c r="CR844" s="33" t="str">
        <f t="shared" si="670"/>
        <v/>
      </c>
      <c r="CS844" s="4" t="str">
        <f t="shared" si="671"/>
        <v/>
      </c>
      <c r="CT844" t="str">
        <f t="shared" si="672"/>
        <v/>
      </c>
    </row>
    <row r="845" spans="2:98" x14ac:dyDescent="0.3">
      <c r="B845" s="31">
        <v>838</v>
      </c>
      <c r="C845" s="61"/>
      <c r="D845" s="60"/>
      <c r="E845" s="19" t="str">
        <f t="shared" si="625"/>
        <v/>
      </c>
      <c r="F845" s="20" t="e">
        <f t="shared" si="626"/>
        <v>#N/A</v>
      </c>
      <c r="G845" s="21" t="str">
        <f t="shared" si="627"/>
        <v/>
      </c>
      <c r="H845" s="43"/>
      <c r="I845" s="43"/>
      <c r="J845" s="23" t="str">
        <f t="shared" si="643"/>
        <v/>
      </c>
      <c r="K845" s="24" t="str">
        <f t="shared" si="628"/>
        <v/>
      </c>
      <c r="L845" s="24" t="e">
        <f t="shared" si="629"/>
        <v>#N/A</v>
      </c>
      <c r="N845" s="25" t="str">
        <f t="shared" si="644"/>
        <v/>
      </c>
      <c r="O845" s="23" t="str">
        <f t="shared" si="645"/>
        <v/>
      </c>
      <c r="P845" s="26" t="e">
        <f t="shared" si="646"/>
        <v>#N/A</v>
      </c>
      <c r="Q845" t="b">
        <f t="shared" si="630"/>
        <v>0</v>
      </c>
      <c r="R845" s="26" t="e">
        <f t="shared" si="631"/>
        <v>#N/A</v>
      </c>
      <c r="S845" s="44" t="e">
        <f t="shared" si="632"/>
        <v>#N/A</v>
      </c>
      <c r="AC845" t="str">
        <f t="shared" si="647"/>
        <v/>
      </c>
      <c r="AD845" t="str">
        <f t="shared" si="648"/>
        <v/>
      </c>
      <c r="AE845" s="4" t="str">
        <f t="shared" si="633"/>
        <v/>
      </c>
      <c r="AF845" s="4" t="e">
        <f t="shared" si="649"/>
        <v>#N/A</v>
      </c>
      <c r="AG845" s="4" t="e">
        <f t="shared" si="650"/>
        <v>#N/A</v>
      </c>
      <c r="AH845" s="4" t="e">
        <f t="shared" si="634"/>
        <v>#N/A</v>
      </c>
      <c r="AI845" t="str">
        <f t="shared" si="635"/>
        <v/>
      </c>
      <c r="AJ845" t="str">
        <f t="shared" si="636"/>
        <v/>
      </c>
      <c r="AK845" t="str">
        <f t="shared" si="637"/>
        <v/>
      </c>
      <c r="AM845" s="39"/>
      <c r="BB845" s="16" t="e">
        <f t="shared" si="651"/>
        <v>#N/A</v>
      </c>
      <c r="BC845" s="16" t="str">
        <f t="shared" si="652"/>
        <v/>
      </c>
      <c r="BD845" s="16" t="e">
        <f t="shared" si="653"/>
        <v>#N/A</v>
      </c>
      <c r="BE845" s="16" t="str">
        <f t="shared" si="654"/>
        <v/>
      </c>
      <c r="BF845" s="16" t="str">
        <f t="shared" si="655"/>
        <v/>
      </c>
      <c r="BG845" s="16" t="e">
        <f t="shared" si="656"/>
        <v>#N/A</v>
      </c>
      <c r="BH845" s="16" t="e">
        <f t="shared" si="657"/>
        <v>#N/A</v>
      </c>
      <c r="BI845" t="e">
        <f t="shared" si="658"/>
        <v>#N/A</v>
      </c>
      <c r="BJ845" t="e">
        <f t="shared" si="659"/>
        <v>#N/A</v>
      </c>
      <c r="BK845" s="4"/>
      <c r="BL845" s="28" t="str">
        <f t="shared" si="660"/>
        <v/>
      </c>
      <c r="BM845" s="28" t="str">
        <f t="shared" si="661"/>
        <v/>
      </c>
      <c r="BN845" t="str">
        <f t="shared" si="662"/>
        <v/>
      </c>
      <c r="BO845" s="4"/>
      <c r="BP845" s="4"/>
      <c r="BQ845" s="4"/>
      <c r="BR845" s="4"/>
      <c r="BS845" s="4"/>
      <c r="CC845" s="30" t="str">
        <f t="shared" si="663"/>
        <v/>
      </c>
      <c r="CD845" s="24" t="e">
        <f t="shared" si="668"/>
        <v>#N/A</v>
      </c>
      <c r="CE845" s="4" t="e">
        <f t="shared" si="669"/>
        <v>#N/A</v>
      </c>
      <c r="CF845" s="33" t="str">
        <f t="shared" si="664"/>
        <v/>
      </c>
      <c r="CG845" t="str">
        <f t="shared" si="665"/>
        <v/>
      </c>
      <c r="CH845" t="e">
        <f t="shared" si="666"/>
        <v>#N/A</v>
      </c>
      <c r="CI845" t="e">
        <f t="shared" si="667"/>
        <v>#N/A</v>
      </c>
      <c r="CJ845" s="4" t="str">
        <f t="shared" si="638"/>
        <v/>
      </c>
      <c r="CK845" s="33" t="e">
        <f t="shared" si="639"/>
        <v>#N/A</v>
      </c>
      <c r="CL845" s="4" t="e">
        <f t="shared" si="640"/>
        <v>#N/A</v>
      </c>
      <c r="CM845" s="24" t="str">
        <f t="shared" si="641"/>
        <v/>
      </c>
      <c r="CN845" s="4" t="str">
        <f t="shared" si="642"/>
        <v/>
      </c>
      <c r="CO845" s="4"/>
      <c r="CR845" s="33" t="str">
        <f t="shared" si="670"/>
        <v/>
      </c>
      <c r="CS845" s="4" t="str">
        <f t="shared" si="671"/>
        <v/>
      </c>
      <c r="CT845" t="str">
        <f t="shared" si="672"/>
        <v/>
      </c>
    </row>
    <row r="846" spans="2:98" x14ac:dyDescent="0.3">
      <c r="B846" s="31">
        <v>839</v>
      </c>
      <c r="C846" s="61"/>
      <c r="D846" s="60"/>
      <c r="E846" s="19" t="str">
        <f t="shared" si="625"/>
        <v/>
      </c>
      <c r="F846" s="20" t="e">
        <f t="shared" si="626"/>
        <v>#N/A</v>
      </c>
      <c r="G846" s="21" t="str">
        <f t="shared" si="627"/>
        <v/>
      </c>
      <c r="H846" s="43"/>
      <c r="I846" s="43"/>
      <c r="J846" s="23" t="str">
        <f t="shared" si="643"/>
        <v/>
      </c>
      <c r="K846" s="24" t="str">
        <f t="shared" si="628"/>
        <v/>
      </c>
      <c r="L846" s="24" t="e">
        <f t="shared" si="629"/>
        <v>#N/A</v>
      </c>
      <c r="N846" s="25" t="str">
        <f t="shared" si="644"/>
        <v/>
      </c>
      <c r="O846" s="23" t="str">
        <f t="shared" si="645"/>
        <v/>
      </c>
      <c r="P846" s="26" t="e">
        <f t="shared" si="646"/>
        <v>#N/A</v>
      </c>
      <c r="Q846" t="b">
        <f t="shared" si="630"/>
        <v>0</v>
      </c>
      <c r="R846" s="26" t="e">
        <f t="shared" si="631"/>
        <v>#N/A</v>
      </c>
      <c r="S846" s="44" t="e">
        <f t="shared" si="632"/>
        <v>#N/A</v>
      </c>
      <c r="AC846" t="str">
        <f t="shared" si="647"/>
        <v/>
      </c>
      <c r="AD846" t="str">
        <f t="shared" si="648"/>
        <v/>
      </c>
      <c r="AE846" s="4" t="str">
        <f t="shared" si="633"/>
        <v/>
      </c>
      <c r="AF846" s="4" t="e">
        <f t="shared" si="649"/>
        <v>#N/A</v>
      </c>
      <c r="AG846" s="4" t="e">
        <f t="shared" si="650"/>
        <v>#N/A</v>
      </c>
      <c r="AH846" s="4" t="e">
        <f t="shared" si="634"/>
        <v>#N/A</v>
      </c>
      <c r="AI846" t="str">
        <f t="shared" si="635"/>
        <v/>
      </c>
      <c r="AJ846" t="str">
        <f t="shared" si="636"/>
        <v/>
      </c>
      <c r="AK846" t="str">
        <f t="shared" si="637"/>
        <v/>
      </c>
      <c r="AM846" s="39"/>
      <c r="BB846" s="16" t="e">
        <f t="shared" si="651"/>
        <v>#N/A</v>
      </c>
      <c r="BC846" s="16" t="str">
        <f t="shared" si="652"/>
        <v/>
      </c>
      <c r="BD846" s="16" t="e">
        <f t="shared" si="653"/>
        <v>#N/A</v>
      </c>
      <c r="BE846" s="16" t="str">
        <f t="shared" si="654"/>
        <v/>
      </c>
      <c r="BF846" s="16" t="str">
        <f t="shared" si="655"/>
        <v/>
      </c>
      <c r="BG846" s="16" t="e">
        <f t="shared" si="656"/>
        <v>#N/A</v>
      </c>
      <c r="BH846" s="16" t="e">
        <f t="shared" si="657"/>
        <v>#N/A</v>
      </c>
      <c r="BI846" t="e">
        <f t="shared" si="658"/>
        <v>#N/A</v>
      </c>
      <c r="BJ846" t="e">
        <f t="shared" si="659"/>
        <v>#N/A</v>
      </c>
      <c r="BK846" s="4"/>
      <c r="BL846" s="28" t="str">
        <f t="shared" si="660"/>
        <v/>
      </c>
      <c r="BM846" s="28" t="str">
        <f t="shared" si="661"/>
        <v/>
      </c>
      <c r="BN846" t="str">
        <f t="shared" si="662"/>
        <v/>
      </c>
      <c r="BO846" s="4"/>
      <c r="BP846" s="4"/>
      <c r="BQ846" s="4"/>
      <c r="BR846" s="4"/>
      <c r="BS846" s="4"/>
      <c r="CC846" s="30" t="str">
        <f t="shared" si="663"/>
        <v/>
      </c>
      <c r="CD846" s="24" t="e">
        <f t="shared" si="668"/>
        <v>#N/A</v>
      </c>
      <c r="CE846" s="4" t="e">
        <f t="shared" si="669"/>
        <v>#N/A</v>
      </c>
      <c r="CF846" s="33" t="str">
        <f t="shared" si="664"/>
        <v/>
      </c>
      <c r="CG846" t="str">
        <f t="shared" si="665"/>
        <v/>
      </c>
      <c r="CH846" t="e">
        <f t="shared" si="666"/>
        <v>#N/A</v>
      </c>
      <c r="CI846" t="e">
        <f t="shared" si="667"/>
        <v>#N/A</v>
      </c>
      <c r="CJ846" s="4" t="str">
        <f t="shared" si="638"/>
        <v/>
      </c>
      <c r="CK846" s="33" t="e">
        <f t="shared" si="639"/>
        <v>#N/A</v>
      </c>
      <c r="CL846" s="4" t="e">
        <f t="shared" si="640"/>
        <v>#N/A</v>
      </c>
      <c r="CM846" s="24" t="str">
        <f t="shared" si="641"/>
        <v/>
      </c>
      <c r="CN846" s="4" t="str">
        <f t="shared" si="642"/>
        <v/>
      </c>
      <c r="CO846" s="4"/>
      <c r="CR846" s="33" t="str">
        <f t="shared" si="670"/>
        <v/>
      </c>
      <c r="CS846" s="4" t="str">
        <f t="shared" si="671"/>
        <v/>
      </c>
      <c r="CT846" t="str">
        <f t="shared" si="672"/>
        <v/>
      </c>
    </row>
    <row r="847" spans="2:98" x14ac:dyDescent="0.3">
      <c r="B847" s="31">
        <v>840</v>
      </c>
      <c r="C847" s="61"/>
      <c r="D847" s="60"/>
      <c r="E847" s="19" t="str">
        <f t="shared" si="625"/>
        <v/>
      </c>
      <c r="F847" s="20" t="e">
        <f t="shared" si="626"/>
        <v>#N/A</v>
      </c>
      <c r="G847" s="21" t="str">
        <f t="shared" si="627"/>
        <v/>
      </c>
      <c r="H847" s="43"/>
      <c r="I847" s="43"/>
      <c r="J847" s="23" t="str">
        <f t="shared" si="643"/>
        <v/>
      </c>
      <c r="K847" s="24" t="str">
        <f t="shared" si="628"/>
        <v/>
      </c>
      <c r="L847" s="24" t="e">
        <f t="shared" si="629"/>
        <v>#N/A</v>
      </c>
      <c r="N847" s="25" t="str">
        <f t="shared" si="644"/>
        <v/>
      </c>
      <c r="O847" s="23" t="str">
        <f t="shared" si="645"/>
        <v/>
      </c>
      <c r="P847" s="26" t="e">
        <f t="shared" si="646"/>
        <v>#N/A</v>
      </c>
      <c r="Q847" t="b">
        <f t="shared" si="630"/>
        <v>0</v>
      </c>
      <c r="R847" s="26" t="e">
        <f t="shared" si="631"/>
        <v>#N/A</v>
      </c>
      <c r="S847" s="44" t="e">
        <f t="shared" si="632"/>
        <v>#N/A</v>
      </c>
      <c r="AC847" t="str">
        <f t="shared" si="647"/>
        <v/>
      </c>
      <c r="AD847" t="str">
        <f t="shared" si="648"/>
        <v/>
      </c>
      <c r="AE847" s="4" t="str">
        <f t="shared" si="633"/>
        <v/>
      </c>
      <c r="AF847" s="4" t="e">
        <f t="shared" si="649"/>
        <v>#N/A</v>
      </c>
      <c r="AG847" s="4" t="e">
        <f t="shared" si="650"/>
        <v>#N/A</v>
      </c>
      <c r="AH847" s="4" t="e">
        <f t="shared" si="634"/>
        <v>#N/A</v>
      </c>
      <c r="AI847" t="str">
        <f t="shared" si="635"/>
        <v/>
      </c>
      <c r="AJ847" t="str">
        <f t="shared" si="636"/>
        <v/>
      </c>
      <c r="AK847" t="str">
        <f t="shared" si="637"/>
        <v/>
      </c>
      <c r="AM847" s="39"/>
      <c r="BB847" s="16" t="e">
        <f t="shared" si="651"/>
        <v>#N/A</v>
      </c>
      <c r="BC847" s="16" t="str">
        <f t="shared" si="652"/>
        <v/>
      </c>
      <c r="BD847" s="16" t="e">
        <f t="shared" si="653"/>
        <v>#N/A</v>
      </c>
      <c r="BE847" s="16" t="str">
        <f t="shared" si="654"/>
        <v/>
      </c>
      <c r="BF847" s="16" t="str">
        <f t="shared" si="655"/>
        <v/>
      </c>
      <c r="BG847" s="16" t="e">
        <f t="shared" si="656"/>
        <v>#N/A</v>
      </c>
      <c r="BH847" s="16" t="e">
        <f t="shared" si="657"/>
        <v>#N/A</v>
      </c>
      <c r="BI847" t="e">
        <f t="shared" si="658"/>
        <v>#N/A</v>
      </c>
      <c r="BJ847" t="e">
        <f t="shared" si="659"/>
        <v>#N/A</v>
      </c>
      <c r="BK847" s="4"/>
      <c r="BL847" s="28" t="str">
        <f t="shared" si="660"/>
        <v/>
      </c>
      <c r="BM847" s="28" t="str">
        <f t="shared" si="661"/>
        <v/>
      </c>
      <c r="BN847" t="str">
        <f t="shared" si="662"/>
        <v/>
      </c>
      <c r="BO847" s="4"/>
      <c r="BP847" s="4"/>
      <c r="BQ847" s="4"/>
      <c r="BR847" s="4"/>
      <c r="BS847" s="4"/>
      <c r="CC847" s="30" t="str">
        <f t="shared" si="663"/>
        <v/>
      </c>
      <c r="CD847" s="24" t="e">
        <f t="shared" si="668"/>
        <v>#N/A</v>
      </c>
      <c r="CE847" s="4" t="e">
        <f t="shared" si="669"/>
        <v>#N/A</v>
      </c>
      <c r="CF847" s="33" t="str">
        <f t="shared" si="664"/>
        <v/>
      </c>
      <c r="CG847" t="str">
        <f t="shared" si="665"/>
        <v/>
      </c>
      <c r="CH847" t="e">
        <f t="shared" si="666"/>
        <v>#N/A</v>
      </c>
      <c r="CI847" t="e">
        <f t="shared" si="667"/>
        <v>#N/A</v>
      </c>
      <c r="CJ847" s="4" t="str">
        <f t="shared" si="638"/>
        <v/>
      </c>
      <c r="CK847" s="33" t="e">
        <f t="shared" si="639"/>
        <v>#N/A</v>
      </c>
      <c r="CL847" s="4" t="e">
        <f t="shared" si="640"/>
        <v>#N/A</v>
      </c>
      <c r="CM847" s="24" t="str">
        <f t="shared" si="641"/>
        <v/>
      </c>
      <c r="CN847" s="4" t="str">
        <f t="shared" si="642"/>
        <v/>
      </c>
      <c r="CO847" s="4"/>
      <c r="CR847" s="33" t="str">
        <f t="shared" si="670"/>
        <v/>
      </c>
      <c r="CS847" s="4" t="str">
        <f t="shared" si="671"/>
        <v/>
      </c>
      <c r="CT847" t="str">
        <f t="shared" si="672"/>
        <v/>
      </c>
    </row>
    <row r="848" spans="2:98" x14ac:dyDescent="0.3">
      <c r="B848" s="31">
        <v>841</v>
      </c>
      <c r="C848" s="61"/>
      <c r="D848" s="60"/>
      <c r="E848" s="19" t="str">
        <f t="shared" si="625"/>
        <v/>
      </c>
      <c r="F848" s="20" t="e">
        <f t="shared" si="626"/>
        <v>#N/A</v>
      </c>
      <c r="G848" s="21" t="str">
        <f t="shared" si="627"/>
        <v/>
      </c>
      <c r="H848" s="43"/>
      <c r="I848" s="43"/>
      <c r="J848" s="23" t="str">
        <f t="shared" si="643"/>
        <v/>
      </c>
      <c r="K848" s="24" t="str">
        <f t="shared" si="628"/>
        <v/>
      </c>
      <c r="L848" s="24" t="e">
        <f t="shared" si="629"/>
        <v>#N/A</v>
      </c>
      <c r="N848" s="25" t="str">
        <f t="shared" si="644"/>
        <v/>
      </c>
      <c r="O848" s="23" t="str">
        <f t="shared" si="645"/>
        <v/>
      </c>
      <c r="P848" s="26" t="e">
        <f t="shared" si="646"/>
        <v>#N/A</v>
      </c>
      <c r="Q848" t="b">
        <f t="shared" si="630"/>
        <v>0</v>
      </c>
      <c r="R848" s="26" t="e">
        <f t="shared" si="631"/>
        <v>#N/A</v>
      </c>
      <c r="S848" s="44" t="e">
        <f t="shared" si="632"/>
        <v>#N/A</v>
      </c>
      <c r="AC848" t="str">
        <f t="shared" si="647"/>
        <v/>
      </c>
      <c r="AD848" t="str">
        <f t="shared" si="648"/>
        <v/>
      </c>
      <c r="AE848" s="4" t="str">
        <f t="shared" si="633"/>
        <v/>
      </c>
      <c r="AF848" s="4" t="e">
        <f t="shared" si="649"/>
        <v>#N/A</v>
      </c>
      <c r="AG848" s="4" t="e">
        <f t="shared" si="650"/>
        <v>#N/A</v>
      </c>
      <c r="AH848" s="4" t="e">
        <f t="shared" si="634"/>
        <v>#N/A</v>
      </c>
      <c r="AI848" t="str">
        <f t="shared" si="635"/>
        <v/>
      </c>
      <c r="AJ848" t="str">
        <f t="shared" si="636"/>
        <v/>
      </c>
      <c r="AK848" t="str">
        <f t="shared" si="637"/>
        <v/>
      </c>
      <c r="AM848" s="39"/>
      <c r="BB848" s="16" t="e">
        <f t="shared" si="651"/>
        <v>#N/A</v>
      </c>
      <c r="BC848" s="16" t="str">
        <f t="shared" si="652"/>
        <v/>
      </c>
      <c r="BD848" s="16" t="e">
        <f t="shared" si="653"/>
        <v>#N/A</v>
      </c>
      <c r="BE848" s="16" t="str">
        <f t="shared" si="654"/>
        <v/>
      </c>
      <c r="BF848" s="16" t="str">
        <f t="shared" si="655"/>
        <v/>
      </c>
      <c r="BG848" s="16" t="e">
        <f t="shared" si="656"/>
        <v>#N/A</v>
      </c>
      <c r="BH848" s="16" t="e">
        <f t="shared" si="657"/>
        <v>#N/A</v>
      </c>
      <c r="BI848" t="e">
        <f t="shared" si="658"/>
        <v>#N/A</v>
      </c>
      <c r="BJ848" t="e">
        <f t="shared" si="659"/>
        <v>#N/A</v>
      </c>
      <c r="BK848" s="4"/>
      <c r="BL848" s="28" t="str">
        <f t="shared" si="660"/>
        <v/>
      </c>
      <c r="BM848" s="28" t="str">
        <f t="shared" si="661"/>
        <v/>
      </c>
      <c r="BN848" t="str">
        <f t="shared" si="662"/>
        <v/>
      </c>
      <c r="BO848" s="4"/>
      <c r="BP848" s="4"/>
      <c r="BQ848" s="4"/>
      <c r="BR848" s="4"/>
      <c r="BS848" s="4"/>
      <c r="CC848" s="30" t="str">
        <f t="shared" si="663"/>
        <v/>
      </c>
      <c r="CD848" s="24" t="e">
        <f t="shared" si="668"/>
        <v>#N/A</v>
      </c>
      <c r="CE848" s="4" t="e">
        <f t="shared" si="669"/>
        <v>#N/A</v>
      </c>
      <c r="CF848" s="33" t="str">
        <f t="shared" si="664"/>
        <v/>
      </c>
      <c r="CG848" t="str">
        <f t="shared" si="665"/>
        <v/>
      </c>
      <c r="CH848" t="e">
        <f t="shared" si="666"/>
        <v>#N/A</v>
      </c>
      <c r="CI848" t="e">
        <f t="shared" si="667"/>
        <v>#N/A</v>
      </c>
      <c r="CJ848" s="4" t="str">
        <f t="shared" si="638"/>
        <v/>
      </c>
      <c r="CK848" s="33" t="e">
        <f t="shared" si="639"/>
        <v>#N/A</v>
      </c>
      <c r="CL848" s="4" t="e">
        <f t="shared" si="640"/>
        <v>#N/A</v>
      </c>
      <c r="CM848" s="24" t="str">
        <f t="shared" si="641"/>
        <v/>
      </c>
      <c r="CN848" s="4" t="str">
        <f t="shared" si="642"/>
        <v/>
      </c>
      <c r="CO848" s="4"/>
      <c r="CR848" s="33" t="str">
        <f t="shared" si="670"/>
        <v/>
      </c>
      <c r="CS848" s="4" t="str">
        <f t="shared" si="671"/>
        <v/>
      </c>
      <c r="CT848" t="str">
        <f t="shared" si="672"/>
        <v/>
      </c>
    </row>
    <row r="849" spans="2:98" x14ac:dyDescent="0.3">
      <c r="B849" s="31">
        <v>842</v>
      </c>
      <c r="C849" s="61"/>
      <c r="D849" s="60"/>
      <c r="E849" s="19" t="str">
        <f t="shared" si="625"/>
        <v/>
      </c>
      <c r="F849" s="20" t="e">
        <f t="shared" si="626"/>
        <v>#N/A</v>
      </c>
      <c r="G849" s="21" t="str">
        <f t="shared" si="627"/>
        <v/>
      </c>
      <c r="H849" s="43"/>
      <c r="I849" s="43"/>
      <c r="J849" s="23" t="str">
        <f t="shared" si="643"/>
        <v/>
      </c>
      <c r="K849" s="24" t="str">
        <f t="shared" si="628"/>
        <v/>
      </c>
      <c r="L849" s="24" t="e">
        <f t="shared" si="629"/>
        <v>#N/A</v>
      </c>
      <c r="N849" s="25" t="str">
        <f t="shared" si="644"/>
        <v/>
      </c>
      <c r="O849" s="23" t="str">
        <f t="shared" si="645"/>
        <v/>
      </c>
      <c r="P849" s="26" t="e">
        <f t="shared" si="646"/>
        <v>#N/A</v>
      </c>
      <c r="Q849" t="b">
        <f t="shared" si="630"/>
        <v>0</v>
      </c>
      <c r="R849" s="26" t="e">
        <f t="shared" si="631"/>
        <v>#N/A</v>
      </c>
      <c r="S849" s="44" t="e">
        <f t="shared" si="632"/>
        <v>#N/A</v>
      </c>
      <c r="AC849" t="str">
        <f t="shared" si="647"/>
        <v/>
      </c>
      <c r="AD849" t="str">
        <f t="shared" si="648"/>
        <v/>
      </c>
      <c r="AE849" s="4" t="str">
        <f t="shared" si="633"/>
        <v/>
      </c>
      <c r="AF849" s="4" t="e">
        <f t="shared" si="649"/>
        <v>#N/A</v>
      </c>
      <c r="AG849" s="4" t="e">
        <f t="shared" si="650"/>
        <v>#N/A</v>
      </c>
      <c r="AH849" s="4" t="e">
        <f t="shared" si="634"/>
        <v>#N/A</v>
      </c>
      <c r="AI849" t="str">
        <f t="shared" si="635"/>
        <v/>
      </c>
      <c r="AJ849" t="str">
        <f t="shared" si="636"/>
        <v/>
      </c>
      <c r="AK849" t="str">
        <f t="shared" si="637"/>
        <v/>
      </c>
      <c r="AM849" s="39"/>
      <c r="BB849" s="16" t="e">
        <f t="shared" si="651"/>
        <v>#N/A</v>
      </c>
      <c r="BC849" s="16" t="str">
        <f t="shared" si="652"/>
        <v/>
      </c>
      <c r="BD849" s="16" t="e">
        <f t="shared" si="653"/>
        <v>#N/A</v>
      </c>
      <c r="BE849" s="16" t="str">
        <f t="shared" si="654"/>
        <v/>
      </c>
      <c r="BF849" s="16" t="str">
        <f t="shared" si="655"/>
        <v/>
      </c>
      <c r="BG849" s="16" t="e">
        <f t="shared" si="656"/>
        <v>#N/A</v>
      </c>
      <c r="BH849" s="16" t="e">
        <f t="shared" si="657"/>
        <v>#N/A</v>
      </c>
      <c r="BI849" t="e">
        <f t="shared" si="658"/>
        <v>#N/A</v>
      </c>
      <c r="BJ849" t="e">
        <f t="shared" si="659"/>
        <v>#N/A</v>
      </c>
      <c r="BK849" s="4"/>
      <c r="BL849" s="28" t="str">
        <f t="shared" si="660"/>
        <v/>
      </c>
      <c r="BM849" s="28" t="str">
        <f t="shared" si="661"/>
        <v/>
      </c>
      <c r="BN849" t="str">
        <f t="shared" si="662"/>
        <v/>
      </c>
      <c r="BO849" s="4"/>
      <c r="BP849" s="4"/>
      <c r="BQ849" s="4"/>
      <c r="BR849" s="4"/>
      <c r="BS849" s="4"/>
      <c r="CC849" s="30" t="str">
        <f t="shared" si="663"/>
        <v/>
      </c>
      <c r="CD849" s="24" t="e">
        <f t="shared" si="668"/>
        <v>#N/A</v>
      </c>
      <c r="CE849" s="4" t="e">
        <f t="shared" si="669"/>
        <v>#N/A</v>
      </c>
      <c r="CF849" s="33" t="str">
        <f t="shared" si="664"/>
        <v/>
      </c>
      <c r="CG849" t="str">
        <f t="shared" si="665"/>
        <v/>
      </c>
      <c r="CH849" t="e">
        <f t="shared" si="666"/>
        <v>#N/A</v>
      </c>
      <c r="CI849" t="e">
        <f t="shared" si="667"/>
        <v>#N/A</v>
      </c>
      <c r="CJ849" s="4" t="str">
        <f t="shared" si="638"/>
        <v/>
      </c>
      <c r="CK849" s="33" t="e">
        <f t="shared" si="639"/>
        <v>#N/A</v>
      </c>
      <c r="CL849" s="4" t="e">
        <f t="shared" si="640"/>
        <v>#N/A</v>
      </c>
      <c r="CM849" s="24" t="str">
        <f t="shared" si="641"/>
        <v/>
      </c>
      <c r="CN849" s="4" t="str">
        <f t="shared" si="642"/>
        <v/>
      </c>
      <c r="CO849" s="4"/>
      <c r="CR849" s="33" t="str">
        <f t="shared" si="670"/>
        <v/>
      </c>
      <c r="CS849" s="4" t="str">
        <f t="shared" si="671"/>
        <v/>
      </c>
      <c r="CT849" t="str">
        <f t="shared" si="672"/>
        <v/>
      </c>
    </row>
    <row r="850" spans="2:98" x14ac:dyDescent="0.3">
      <c r="B850" s="31">
        <v>843</v>
      </c>
      <c r="C850" s="61"/>
      <c r="D850" s="60"/>
      <c r="E850" s="19" t="str">
        <f t="shared" si="625"/>
        <v/>
      </c>
      <c r="F850" s="20" t="e">
        <f t="shared" si="626"/>
        <v>#N/A</v>
      </c>
      <c r="G850" s="21" t="str">
        <f t="shared" si="627"/>
        <v/>
      </c>
      <c r="H850" s="43"/>
      <c r="I850" s="43"/>
      <c r="J850" s="23" t="str">
        <f t="shared" si="643"/>
        <v/>
      </c>
      <c r="K850" s="24" t="str">
        <f t="shared" si="628"/>
        <v/>
      </c>
      <c r="L850" s="24" t="e">
        <f t="shared" si="629"/>
        <v>#N/A</v>
      </c>
      <c r="N850" s="25" t="str">
        <f t="shared" si="644"/>
        <v/>
      </c>
      <c r="O850" s="23" t="str">
        <f t="shared" si="645"/>
        <v/>
      </c>
      <c r="P850" s="26" t="e">
        <f t="shared" si="646"/>
        <v>#N/A</v>
      </c>
      <c r="Q850" t="b">
        <f t="shared" si="630"/>
        <v>0</v>
      </c>
      <c r="R850" s="26" t="e">
        <f t="shared" si="631"/>
        <v>#N/A</v>
      </c>
      <c r="S850" s="44" t="e">
        <f t="shared" si="632"/>
        <v>#N/A</v>
      </c>
      <c r="AC850" t="str">
        <f t="shared" si="647"/>
        <v/>
      </c>
      <c r="AD850" t="str">
        <f t="shared" si="648"/>
        <v/>
      </c>
      <c r="AE850" s="4" t="str">
        <f t="shared" si="633"/>
        <v/>
      </c>
      <c r="AF850" s="4" t="e">
        <f t="shared" si="649"/>
        <v>#N/A</v>
      </c>
      <c r="AG850" s="4" t="e">
        <f t="shared" si="650"/>
        <v>#N/A</v>
      </c>
      <c r="AH850" s="4" t="e">
        <f t="shared" si="634"/>
        <v>#N/A</v>
      </c>
      <c r="AI850" t="str">
        <f t="shared" si="635"/>
        <v/>
      </c>
      <c r="AJ850" t="str">
        <f t="shared" si="636"/>
        <v/>
      </c>
      <c r="AK850" t="str">
        <f t="shared" si="637"/>
        <v/>
      </c>
      <c r="AM850" s="39"/>
      <c r="BB850" s="16" t="e">
        <f t="shared" si="651"/>
        <v>#N/A</v>
      </c>
      <c r="BC850" s="16" t="str">
        <f t="shared" si="652"/>
        <v/>
      </c>
      <c r="BD850" s="16" t="e">
        <f t="shared" si="653"/>
        <v>#N/A</v>
      </c>
      <c r="BE850" s="16" t="str">
        <f t="shared" si="654"/>
        <v/>
      </c>
      <c r="BF850" s="16" t="str">
        <f t="shared" si="655"/>
        <v/>
      </c>
      <c r="BG850" s="16" t="e">
        <f t="shared" si="656"/>
        <v>#N/A</v>
      </c>
      <c r="BH850" s="16" t="e">
        <f t="shared" si="657"/>
        <v>#N/A</v>
      </c>
      <c r="BI850" t="e">
        <f t="shared" si="658"/>
        <v>#N/A</v>
      </c>
      <c r="BJ850" t="e">
        <f t="shared" si="659"/>
        <v>#N/A</v>
      </c>
      <c r="BK850" s="4"/>
      <c r="BL850" s="28" t="str">
        <f t="shared" si="660"/>
        <v/>
      </c>
      <c r="BM850" s="28" t="str">
        <f t="shared" si="661"/>
        <v/>
      </c>
      <c r="BN850" t="str">
        <f t="shared" si="662"/>
        <v/>
      </c>
      <c r="BO850" s="4"/>
      <c r="BP850" s="4"/>
      <c r="BQ850" s="4"/>
      <c r="BR850" s="4"/>
      <c r="BS850" s="4"/>
      <c r="CC850" s="30" t="str">
        <f t="shared" si="663"/>
        <v/>
      </c>
      <c r="CD850" s="24" t="e">
        <f t="shared" si="668"/>
        <v>#N/A</v>
      </c>
      <c r="CE850" s="4" t="e">
        <f t="shared" si="669"/>
        <v>#N/A</v>
      </c>
      <c r="CF850" s="33" t="str">
        <f t="shared" si="664"/>
        <v/>
      </c>
      <c r="CG850" t="str">
        <f t="shared" si="665"/>
        <v/>
      </c>
      <c r="CH850" t="e">
        <f t="shared" si="666"/>
        <v>#N/A</v>
      </c>
      <c r="CI850" t="e">
        <f t="shared" si="667"/>
        <v>#N/A</v>
      </c>
      <c r="CJ850" s="4" t="str">
        <f t="shared" si="638"/>
        <v/>
      </c>
      <c r="CK850" s="33" t="e">
        <f t="shared" si="639"/>
        <v>#N/A</v>
      </c>
      <c r="CL850" s="4" t="e">
        <f t="shared" si="640"/>
        <v>#N/A</v>
      </c>
      <c r="CM850" s="24" t="str">
        <f t="shared" si="641"/>
        <v/>
      </c>
      <c r="CN850" s="4" t="str">
        <f t="shared" si="642"/>
        <v/>
      </c>
      <c r="CO850" s="4"/>
      <c r="CR850" s="33" t="str">
        <f t="shared" si="670"/>
        <v/>
      </c>
      <c r="CS850" s="4" t="str">
        <f t="shared" si="671"/>
        <v/>
      </c>
      <c r="CT850" t="str">
        <f t="shared" si="672"/>
        <v/>
      </c>
    </row>
    <row r="851" spans="2:98" x14ac:dyDescent="0.3">
      <c r="B851" s="31">
        <v>844</v>
      </c>
      <c r="C851" s="61"/>
      <c r="D851" s="60"/>
      <c r="E851" s="19" t="str">
        <f t="shared" si="625"/>
        <v/>
      </c>
      <c r="F851" s="20" t="e">
        <f t="shared" si="626"/>
        <v>#N/A</v>
      </c>
      <c r="G851" s="21" t="str">
        <f t="shared" si="627"/>
        <v/>
      </c>
      <c r="H851" s="43"/>
      <c r="I851" s="43"/>
      <c r="J851" s="23" t="str">
        <f t="shared" si="643"/>
        <v/>
      </c>
      <c r="K851" s="24" t="str">
        <f t="shared" si="628"/>
        <v/>
      </c>
      <c r="L851" s="24" t="e">
        <f t="shared" si="629"/>
        <v>#N/A</v>
      </c>
      <c r="N851" s="25" t="str">
        <f t="shared" si="644"/>
        <v/>
      </c>
      <c r="O851" s="23" t="str">
        <f t="shared" si="645"/>
        <v/>
      </c>
      <c r="P851" s="26" t="e">
        <f t="shared" si="646"/>
        <v>#N/A</v>
      </c>
      <c r="Q851" t="b">
        <f t="shared" si="630"/>
        <v>0</v>
      </c>
      <c r="R851" s="26" t="e">
        <f t="shared" si="631"/>
        <v>#N/A</v>
      </c>
      <c r="S851" s="44" t="e">
        <f t="shared" si="632"/>
        <v>#N/A</v>
      </c>
      <c r="AC851" t="str">
        <f t="shared" si="647"/>
        <v/>
      </c>
      <c r="AD851" t="str">
        <f t="shared" si="648"/>
        <v/>
      </c>
      <c r="AE851" s="4" t="str">
        <f t="shared" si="633"/>
        <v/>
      </c>
      <c r="AF851" s="4" t="e">
        <f t="shared" si="649"/>
        <v>#N/A</v>
      </c>
      <c r="AG851" s="4" t="e">
        <f t="shared" si="650"/>
        <v>#N/A</v>
      </c>
      <c r="AH851" s="4" t="e">
        <f t="shared" si="634"/>
        <v>#N/A</v>
      </c>
      <c r="AI851" t="str">
        <f t="shared" si="635"/>
        <v/>
      </c>
      <c r="AJ851" t="str">
        <f t="shared" si="636"/>
        <v/>
      </c>
      <c r="AK851" t="str">
        <f t="shared" si="637"/>
        <v/>
      </c>
      <c r="AM851" s="39"/>
      <c r="BB851" s="16" t="e">
        <f t="shared" si="651"/>
        <v>#N/A</v>
      </c>
      <c r="BC851" s="16" t="str">
        <f t="shared" si="652"/>
        <v/>
      </c>
      <c r="BD851" s="16" t="e">
        <f t="shared" si="653"/>
        <v>#N/A</v>
      </c>
      <c r="BE851" s="16" t="str">
        <f t="shared" si="654"/>
        <v/>
      </c>
      <c r="BF851" s="16" t="str">
        <f t="shared" si="655"/>
        <v/>
      </c>
      <c r="BG851" s="16" t="e">
        <f t="shared" si="656"/>
        <v>#N/A</v>
      </c>
      <c r="BH851" s="16" t="e">
        <f t="shared" si="657"/>
        <v>#N/A</v>
      </c>
      <c r="BI851" t="e">
        <f t="shared" si="658"/>
        <v>#N/A</v>
      </c>
      <c r="BJ851" t="e">
        <f t="shared" si="659"/>
        <v>#N/A</v>
      </c>
      <c r="BK851" s="4"/>
      <c r="BL851" s="28" t="str">
        <f t="shared" si="660"/>
        <v/>
      </c>
      <c r="BM851" s="28" t="str">
        <f t="shared" si="661"/>
        <v/>
      </c>
      <c r="BN851" t="str">
        <f t="shared" si="662"/>
        <v/>
      </c>
      <c r="BO851" s="4"/>
      <c r="BP851" s="4"/>
      <c r="BQ851" s="4"/>
      <c r="BR851" s="4"/>
      <c r="BS851" s="4"/>
      <c r="CC851" s="30" t="str">
        <f t="shared" si="663"/>
        <v/>
      </c>
      <c r="CD851" s="24" t="e">
        <f t="shared" si="668"/>
        <v>#N/A</v>
      </c>
      <c r="CE851" s="4" t="e">
        <f t="shared" si="669"/>
        <v>#N/A</v>
      </c>
      <c r="CF851" s="33" t="str">
        <f t="shared" si="664"/>
        <v/>
      </c>
      <c r="CG851" t="str">
        <f t="shared" si="665"/>
        <v/>
      </c>
      <c r="CH851" t="e">
        <f t="shared" si="666"/>
        <v>#N/A</v>
      </c>
      <c r="CI851" t="e">
        <f t="shared" si="667"/>
        <v>#N/A</v>
      </c>
      <c r="CJ851" s="4" t="str">
        <f t="shared" si="638"/>
        <v/>
      </c>
      <c r="CK851" s="33" t="e">
        <f t="shared" si="639"/>
        <v>#N/A</v>
      </c>
      <c r="CL851" s="4" t="e">
        <f t="shared" si="640"/>
        <v>#N/A</v>
      </c>
      <c r="CM851" s="24" t="str">
        <f t="shared" si="641"/>
        <v/>
      </c>
      <c r="CN851" s="4" t="str">
        <f t="shared" si="642"/>
        <v/>
      </c>
      <c r="CO851" s="4"/>
      <c r="CR851" s="33" t="str">
        <f t="shared" si="670"/>
        <v/>
      </c>
      <c r="CS851" s="4" t="str">
        <f t="shared" si="671"/>
        <v/>
      </c>
      <c r="CT851" t="str">
        <f t="shared" si="672"/>
        <v/>
      </c>
    </row>
    <row r="852" spans="2:98" x14ac:dyDescent="0.3">
      <c r="B852" s="31">
        <v>845</v>
      </c>
      <c r="C852" s="61"/>
      <c r="D852" s="60"/>
      <c r="E852" s="19" t="str">
        <f t="shared" si="625"/>
        <v/>
      </c>
      <c r="F852" s="20" t="e">
        <f t="shared" si="626"/>
        <v>#N/A</v>
      </c>
      <c r="G852" s="21" t="str">
        <f t="shared" si="627"/>
        <v/>
      </c>
      <c r="H852" s="43"/>
      <c r="I852" s="43"/>
      <c r="J852" s="23" t="str">
        <f t="shared" si="643"/>
        <v/>
      </c>
      <c r="K852" s="24" t="str">
        <f t="shared" si="628"/>
        <v/>
      </c>
      <c r="L852" s="24" t="e">
        <f t="shared" si="629"/>
        <v>#N/A</v>
      </c>
      <c r="N852" s="25" t="str">
        <f t="shared" si="644"/>
        <v/>
      </c>
      <c r="O852" s="23" t="str">
        <f t="shared" si="645"/>
        <v/>
      </c>
      <c r="P852" s="26" t="e">
        <f t="shared" si="646"/>
        <v>#N/A</v>
      </c>
      <c r="Q852" t="b">
        <f t="shared" si="630"/>
        <v>0</v>
      </c>
      <c r="R852" s="26" t="e">
        <f t="shared" si="631"/>
        <v>#N/A</v>
      </c>
      <c r="S852" s="44" t="e">
        <f t="shared" si="632"/>
        <v>#N/A</v>
      </c>
      <c r="AC852" t="str">
        <f t="shared" si="647"/>
        <v/>
      </c>
      <c r="AD852" t="str">
        <f t="shared" si="648"/>
        <v/>
      </c>
      <c r="AE852" s="4" t="str">
        <f t="shared" si="633"/>
        <v/>
      </c>
      <c r="AF852" s="4" t="e">
        <f t="shared" si="649"/>
        <v>#N/A</v>
      </c>
      <c r="AG852" s="4" t="e">
        <f t="shared" si="650"/>
        <v>#N/A</v>
      </c>
      <c r="AH852" s="4" t="e">
        <f t="shared" si="634"/>
        <v>#N/A</v>
      </c>
      <c r="AI852" t="str">
        <f t="shared" si="635"/>
        <v/>
      </c>
      <c r="AJ852" t="str">
        <f t="shared" si="636"/>
        <v/>
      </c>
      <c r="AK852" t="str">
        <f t="shared" si="637"/>
        <v/>
      </c>
      <c r="AM852" s="39"/>
      <c r="BB852" s="16" t="e">
        <f t="shared" si="651"/>
        <v>#N/A</v>
      </c>
      <c r="BC852" s="16" t="str">
        <f t="shared" si="652"/>
        <v/>
      </c>
      <c r="BD852" s="16" t="e">
        <f t="shared" si="653"/>
        <v>#N/A</v>
      </c>
      <c r="BE852" s="16" t="str">
        <f t="shared" si="654"/>
        <v/>
      </c>
      <c r="BF852" s="16" t="str">
        <f t="shared" si="655"/>
        <v/>
      </c>
      <c r="BG852" s="16" t="e">
        <f t="shared" si="656"/>
        <v>#N/A</v>
      </c>
      <c r="BH852" s="16" t="e">
        <f t="shared" si="657"/>
        <v>#N/A</v>
      </c>
      <c r="BI852" t="e">
        <f t="shared" si="658"/>
        <v>#N/A</v>
      </c>
      <c r="BJ852" t="e">
        <f t="shared" si="659"/>
        <v>#N/A</v>
      </c>
      <c r="BK852" s="4"/>
      <c r="BL852" s="28" t="str">
        <f t="shared" si="660"/>
        <v/>
      </c>
      <c r="BM852" s="28" t="str">
        <f t="shared" si="661"/>
        <v/>
      </c>
      <c r="BN852" t="str">
        <f t="shared" si="662"/>
        <v/>
      </c>
      <c r="BO852" s="4"/>
      <c r="BP852" s="4"/>
      <c r="BQ852" s="4"/>
      <c r="BR852" s="4"/>
      <c r="BS852" s="4"/>
      <c r="CC852" s="30" t="str">
        <f t="shared" si="663"/>
        <v/>
      </c>
      <c r="CD852" s="24" t="e">
        <f t="shared" si="668"/>
        <v>#N/A</v>
      </c>
      <c r="CE852" s="4" t="e">
        <f t="shared" si="669"/>
        <v>#N/A</v>
      </c>
      <c r="CF852" s="33" t="str">
        <f t="shared" si="664"/>
        <v/>
      </c>
      <c r="CG852" t="str">
        <f t="shared" si="665"/>
        <v/>
      </c>
      <c r="CH852" t="e">
        <f t="shared" si="666"/>
        <v>#N/A</v>
      </c>
      <c r="CI852" t="e">
        <f t="shared" si="667"/>
        <v>#N/A</v>
      </c>
      <c r="CJ852" s="4" t="str">
        <f t="shared" si="638"/>
        <v/>
      </c>
      <c r="CK852" s="33" t="e">
        <f t="shared" si="639"/>
        <v>#N/A</v>
      </c>
      <c r="CL852" s="4" t="e">
        <f t="shared" si="640"/>
        <v>#N/A</v>
      </c>
      <c r="CM852" s="24" t="str">
        <f t="shared" si="641"/>
        <v/>
      </c>
      <c r="CN852" s="4" t="str">
        <f t="shared" si="642"/>
        <v/>
      </c>
      <c r="CO852" s="4"/>
      <c r="CR852" s="33" t="str">
        <f t="shared" si="670"/>
        <v/>
      </c>
      <c r="CS852" s="4" t="str">
        <f t="shared" si="671"/>
        <v/>
      </c>
      <c r="CT852" t="str">
        <f t="shared" si="672"/>
        <v/>
      </c>
    </row>
    <row r="853" spans="2:98" x14ac:dyDescent="0.3">
      <c r="B853" s="31">
        <v>846</v>
      </c>
      <c r="C853" s="61"/>
      <c r="D853" s="60"/>
      <c r="E853" s="19" t="str">
        <f t="shared" si="625"/>
        <v/>
      </c>
      <c r="F853" s="20" t="e">
        <f t="shared" si="626"/>
        <v>#N/A</v>
      </c>
      <c r="G853" s="21" t="str">
        <f t="shared" si="627"/>
        <v/>
      </c>
      <c r="H853" s="43"/>
      <c r="I853" s="43"/>
      <c r="J853" s="23" t="str">
        <f t="shared" si="643"/>
        <v/>
      </c>
      <c r="K853" s="24" t="str">
        <f t="shared" si="628"/>
        <v/>
      </c>
      <c r="L853" s="24" t="e">
        <f t="shared" si="629"/>
        <v>#N/A</v>
      </c>
      <c r="N853" s="25" t="str">
        <f t="shared" si="644"/>
        <v/>
      </c>
      <c r="O853" s="23" t="str">
        <f t="shared" si="645"/>
        <v/>
      </c>
      <c r="P853" s="26" t="e">
        <f t="shared" si="646"/>
        <v>#N/A</v>
      </c>
      <c r="Q853" t="b">
        <f t="shared" si="630"/>
        <v>0</v>
      </c>
      <c r="R853" s="26" t="e">
        <f t="shared" si="631"/>
        <v>#N/A</v>
      </c>
      <c r="S853" s="44" t="e">
        <f t="shared" si="632"/>
        <v>#N/A</v>
      </c>
      <c r="AC853" t="str">
        <f t="shared" si="647"/>
        <v/>
      </c>
      <c r="AD853" t="str">
        <f t="shared" si="648"/>
        <v/>
      </c>
      <c r="AE853" s="4" t="str">
        <f t="shared" si="633"/>
        <v/>
      </c>
      <c r="AF853" s="4" t="e">
        <f t="shared" si="649"/>
        <v>#N/A</v>
      </c>
      <c r="AG853" s="4" t="e">
        <f t="shared" si="650"/>
        <v>#N/A</v>
      </c>
      <c r="AH853" s="4" t="e">
        <f t="shared" si="634"/>
        <v>#N/A</v>
      </c>
      <c r="AI853" t="str">
        <f t="shared" si="635"/>
        <v/>
      </c>
      <c r="AJ853" t="str">
        <f t="shared" si="636"/>
        <v/>
      </c>
      <c r="AK853" t="str">
        <f t="shared" si="637"/>
        <v/>
      </c>
      <c r="AM853" s="39"/>
      <c r="BB853" s="16" t="e">
        <f t="shared" si="651"/>
        <v>#N/A</v>
      </c>
      <c r="BC853" s="16" t="str">
        <f t="shared" si="652"/>
        <v/>
      </c>
      <c r="BD853" s="16" t="e">
        <f t="shared" si="653"/>
        <v>#N/A</v>
      </c>
      <c r="BE853" s="16" t="str">
        <f t="shared" si="654"/>
        <v/>
      </c>
      <c r="BF853" s="16" t="str">
        <f t="shared" si="655"/>
        <v/>
      </c>
      <c r="BG853" s="16" t="e">
        <f t="shared" si="656"/>
        <v>#N/A</v>
      </c>
      <c r="BH853" s="16" t="e">
        <f t="shared" si="657"/>
        <v>#N/A</v>
      </c>
      <c r="BI853" t="e">
        <f t="shared" si="658"/>
        <v>#N/A</v>
      </c>
      <c r="BJ853" t="e">
        <f t="shared" si="659"/>
        <v>#N/A</v>
      </c>
      <c r="BK853" s="4"/>
      <c r="BL853" s="28" t="str">
        <f t="shared" si="660"/>
        <v/>
      </c>
      <c r="BM853" s="28" t="str">
        <f t="shared" si="661"/>
        <v/>
      </c>
      <c r="BN853" t="str">
        <f t="shared" si="662"/>
        <v/>
      </c>
      <c r="BO853" s="4"/>
      <c r="BP853" s="4"/>
      <c r="BQ853" s="4"/>
      <c r="BR853" s="4"/>
      <c r="BS853" s="4"/>
      <c r="CC853" s="30" t="str">
        <f t="shared" si="663"/>
        <v/>
      </c>
      <c r="CD853" s="24" t="e">
        <f t="shared" si="668"/>
        <v>#N/A</v>
      </c>
      <c r="CE853" s="4" t="e">
        <f t="shared" si="669"/>
        <v>#N/A</v>
      </c>
      <c r="CF853" s="33" t="str">
        <f t="shared" si="664"/>
        <v/>
      </c>
      <c r="CG853" t="str">
        <f t="shared" si="665"/>
        <v/>
      </c>
      <c r="CH853" t="e">
        <f t="shared" si="666"/>
        <v>#N/A</v>
      </c>
      <c r="CI853" t="e">
        <f t="shared" si="667"/>
        <v>#N/A</v>
      </c>
      <c r="CJ853" s="4" t="str">
        <f t="shared" si="638"/>
        <v/>
      </c>
      <c r="CK853" s="33" t="e">
        <f t="shared" si="639"/>
        <v>#N/A</v>
      </c>
      <c r="CL853" s="4" t="e">
        <f t="shared" si="640"/>
        <v>#N/A</v>
      </c>
      <c r="CM853" s="24" t="str">
        <f t="shared" si="641"/>
        <v/>
      </c>
      <c r="CN853" s="4" t="str">
        <f t="shared" si="642"/>
        <v/>
      </c>
      <c r="CO853" s="4"/>
      <c r="CR853" s="33" t="str">
        <f t="shared" si="670"/>
        <v/>
      </c>
      <c r="CS853" s="4" t="str">
        <f t="shared" si="671"/>
        <v/>
      </c>
      <c r="CT853" t="str">
        <f t="shared" si="672"/>
        <v/>
      </c>
    </row>
    <row r="854" spans="2:98" x14ac:dyDescent="0.3">
      <c r="B854" s="31">
        <v>847</v>
      </c>
      <c r="C854" s="61"/>
      <c r="D854" s="60"/>
      <c r="E854" s="19" t="str">
        <f t="shared" si="625"/>
        <v/>
      </c>
      <c r="F854" s="20" t="e">
        <f t="shared" si="626"/>
        <v>#N/A</v>
      </c>
      <c r="G854" s="21" t="str">
        <f t="shared" si="627"/>
        <v/>
      </c>
      <c r="H854" s="43"/>
      <c r="I854" s="43"/>
      <c r="J854" s="23" t="str">
        <f t="shared" si="643"/>
        <v/>
      </c>
      <c r="K854" s="24" t="str">
        <f t="shared" si="628"/>
        <v/>
      </c>
      <c r="L854" s="24" t="e">
        <f t="shared" si="629"/>
        <v>#N/A</v>
      </c>
      <c r="N854" s="25" t="str">
        <f t="shared" si="644"/>
        <v/>
      </c>
      <c r="O854" s="23" t="str">
        <f t="shared" si="645"/>
        <v/>
      </c>
      <c r="P854" s="26" t="e">
        <f t="shared" si="646"/>
        <v>#N/A</v>
      </c>
      <c r="Q854" t="b">
        <f t="shared" si="630"/>
        <v>0</v>
      </c>
      <c r="R854" s="26" t="e">
        <f t="shared" si="631"/>
        <v>#N/A</v>
      </c>
      <c r="S854" s="44" t="e">
        <f t="shared" si="632"/>
        <v>#N/A</v>
      </c>
      <c r="AC854" t="str">
        <f t="shared" si="647"/>
        <v/>
      </c>
      <c r="AD854" t="str">
        <f t="shared" si="648"/>
        <v/>
      </c>
      <c r="AE854" s="4" t="str">
        <f t="shared" si="633"/>
        <v/>
      </c>
      <c r="AF854" s="4" t="e">
        <f t="shared" si="649"/>
        <v>#N/A</v>
      </c>
      <c r="AG854" s="4" t="e">
        <f t="shared" si="650"/>
        <v>#N/A</v>
      </c>
      <c r="AH854" s="4" t="e">
        <f t="shared" si="634"/>
        <v>#N/A</v>
      </c>
      <c r="AI854" t="str">
        <f t="shared" si="635"/>
        <v/>
      </c>
      <c r="AJ854" t="str">
        <f t="shared" si="636"/>
        <v/>
      </c>
      <c r="AK854" t="str">
        <f t="shared" si="637"/>
        <v/>
      </c>
      <c r="AM854" s="39"/>
      <c r="BB854" s="16" t="e">
        <f t="shared" si="651"/>
        <v>#N/A</v>
      </c>
      <c r="BC854" s="16" t="str">
        <f t="shared" si="652"/>
        <v/>
      </c>
      <c r="BD854" s="16" t="e">
        <f t="shared" si="653"/>
        <v>#N/A</v>
      </c>
      <c r="BE854" s="16" t="str">
        <f t="shared" si="654"/>
        <v/>
      </c>
      <c r="BF854" s="16" t="str">
        <f t="shared" si="655"/>
        <v/>
      </c>
      <c r="BG854" s="16" t="e">
        <f t="shared" si="656"/>
        <v>#N/A</v>
      </c>
      <c r="BH854" s="16" t="e">
        <f t="shared" si="657"/>
        <v>#N/A</v>
      </c>
      <c r="BI854" t="e">
        <f t="shared" si="658"/>
        <v>#N/A</v>
      </c>
      <c r="BJ854" t="e">
        <f t="shared" si="659"/>
        <v>#N/A</v>
      </c>
      <c r="BK854" s="4"/>
      <c r="BL854" s="28" t="str">
        <f t="shared" si="660"/>
        <v/>
      </c>
      <c r="BM854" s="28" t="str">
        <f t="shared" si="661"/>
        <v/>
      </c>
      <c r="BN854" t="str">
        <f t="shared" si="662"/>
        <v/>
      </c>
      <c r="BO854" s="4"/>
      <c r="BP854" s="4"/>
      <c r="BQ854" s="4"/>
      <c r="BR854" s="4"/>
      <c r="BS854" s="4"/>
      <c r="CC854" s="30" t="str">
        <f t="shared" si="663"/>
        <v/>
      </c>
      <c r="CD854" s="24" t="e">
        <f t="shared" si="668"/>
        <v>#N/A</v>
      </c>
      <c r="CE854" s="4" t="e">
        <f t="shared" si="669"/>
        <v>#N/A</v>
      </c>
      <c r="CF854" s="33" t="str">
        <f t="shared" si="664"/>
        <v/>
      </c>
      <c r="CG854" t="str">
        <f t="shared" si="665"/>
        <v/>
      </c>
      <c r="CH854" t="e">
        <f t="shared" si="666"/>
        <v>#N/A</v>
      </c>
      <c r="CI854" t="e">
        <f t="shared" si="667"/>
        <v>#N/A</v>
      </c>
      <c r="CJ854" s="4" t="str">
        <f t="shared" si="638"/>
        <v/>
      </c>
      <c r="CK854" s="33" t="e">
        <f t="shared" si="639"/>
        <v>#N/A</v>
      </c>
      <c r="CL854" s="4" t="e">
        <f t="shared" si="640"/>
        <v>#N/A</v>
      </c>
      <c r="CM854" s="24" t="str">
        <f t="shared" si="641"/>
        <v/>
      </c>
      <c r="CN854" s="4" t="str">
        <f t="shared" si="642"/>
        <v/>
      </c>
      <c r="CO854" s="4"/>
      <c r="CR854" s="33" t="str">
        <f t="shared" si="670"/>
        <v/>
      </c>
      <c r="CS854" s="4" t="str">
        <f t="shared" si="671"/>
        <v/>
      </c>
      <c r="CT854" t="str">
        <f t="shared" si="672"/>
        <v/>
      </c>
    </row>
    <row r="855" spans="2:98" x14ac:dyDescent="0.3">
      <c r="B855" s="31">
        <v>848</v>
      </c>
      <c r="C855" s="61"/>
      <c r="D855" s="60"/>
      <c r="E855" s="19" t="str">
        <f t="shared" si="625"/>
        <v/>
      </c>
      <c r="F855" s="20" t="e">
        <f t="shared" si="626"/>
        <v>#N/A</v>
      </c>
      <c r="G855" s="21" t="str">
        <f t="shared" si="627"/>
        <v/>
      </c>
      <c r="H855" s="43"/>
      <c r="I855" s="43"/>
      <c r="J855" s="23" t="str">
        <f t="shared" si="643"/>
        <v/>
      </c>
      <c r="K855" s="24" t="str">
        <f t="shared" si="628"/>
        <v/>
      </c>
      <c r="L855" s="24" t="e">
        <f t="shared" si="629"/>
        <v>#N/A</v>
      </c>
      <c r="N855" s="25" t="str">
        <f t="shared" si="644"/>
        <v/>
      </c>
      <c r="O855" s="23" t="str">
        <f t="shared" si="645"/>
        <v/>
      </c>
      <c r="P855" s="26" t="e">
        <f t="shared" si="646"/>
        <v>#N/A</v>
      </c>
      <c r="Q855" t="b">
        <f t="shared" si="630"/>
        <v>0</v>
      </c>
      <c r="R855" s="26" t="e">
        <f t="shared" si="631"/>
        <v>#N/A</v>
      </c>
      <c r="S855" s="44" t="e">
        <f t="shared" si="632"/>
        <v>#N/A</v>
      </c>
      <c r="AC855" t="str">
        <f t="shared" si="647"/>
        <v/>
      </c>
      <c r="AD855" t="str">
        <f t="shared" si="648"/>
        <v/>
      </c>
      <c r="AE855" s="4" t="str">
        <f t="shared" si="633"/>
        <v/>
      </c>
      <c r="AF855" s="4" t="e">
        <f t="shared" si="649"/>
        <v>#N/A</v>
      </c>
      <c r="AG855" s="4" t="e">
        <f t="shared" si="650"/>
        <v>#N/A</v>
      </c>
      <c r="AH855" s="4" t="e">
        <f t="shared" si="634"/>
        <v>#N/A</v>
      </c>
      <c r="AI855" t="str">
        <f t="shared" si="635"/>
        <v/>
      </c>
      <c r="AJ855" t="str">
        <f t="shared" si="636"/>
        <v/>
      </c>
      <c r="AK855" t="str">
        <f t="shared" si="637"/>
        <v/>
      </c>
      <c r="AM855" s="39"/>
      <c r="BB855" s="16" t="e">
        <f t="shared" si="651"/>
        <v>#N/A</v>
      </c>
      <c r="BC855" s="16" t="str">
        <f t="shared" si="652"/>
        <v/>
      </c>
      <c r="BD855" s="16" t="e">
        <f t="shared" si="653"/>
        <v>#N/A</v>
      </c>
      <c r="BE855" s="16" t="str">
        <f t="shared" si="654"/>
        <v/>
      </c>
      <c r="BF855" s="16" t="str">
        <f t="shared" si="655"/>
        <v/>
      </c>
      <c r="BG855" s="16" t="e">
        <f t="shared" si="656"/>
        <v>#N/A</v>
      </c>
      <c r="BH855" s="16" t="e">
        <f t="shared" si="657"/>
        <v>#N/A</v>
      </c>
      <c r="BI855" t="e">
        <f t="shared" si="658"/>
        <v>#N/A</v>
      </c>
      <c r="BJ855" t="e">
        <f t="shared" si="659"/>
        <v>#N/A</v>
      </c>
      <c r="BK855" s="4"/>
      <c r="BL855" s="28" t="str">
        <f t="shared" si="660"/>
        <v/>
      </c>
      <c r="BM855" s="28" t="str">
        <f t="shared" si="661"/>
        <v/>
      </c>
      <c r="BN855" t="str">
        <f t="shared" si="662"/>
        <v/>
      </c>
      <c r="BO855" s="4"/>
      <c r="BP855" s="4"/>
      <c r="BQ855" s="4"/>
      <c r="BR855" s="4"/>
      <c r="BS855" s="4"/>
      <c r="CC855" s="30" t="str">
        <f t="shared" si="663"/>
        <v/>
      </c>
      <c r="CD855" s="24" t="e">
        <f t="shared" si="668"/>
        <v>#N/A</v>
      </c>
      <c r="CE855" s="4" t="e">
        <f t="shared" si="669"/>
        <v>#N/A</v>
      </c>
      <c r="CF855" s="33" t="str">
        <f t="shared" si="664"/>
        <v/>
      </c>
      <c r="CG855" t="str">
        <f t="shared" si="665"/>
        <v/>
      </c>
      <c r="CH855" t="e">
        <f t="shared" si="666"/>
        <v>#N/A</v>
      </c>
      <c r="CI855" t="e">
        <f t="shared" si="667"/>
        <v>#N/A</v>
      </c>
      <c r="CJ855" s="4" t="str">
        <f t="shared" si="638"/>
        <v/>
      </c>
      <c r="CK855" s="33" t="e">
        <f t="shared" si="639"/>
        <v>#N/A</v>
      </c>
      <c r="CL855" s="4" t="e">
        <f t="shared" si="640"/>
        <v>#N/A</v>
      </c>
      <c r="CM855" s="24" t="str">
        <f t="shared" si="641"/>
        <v/>
      </c>
      <c r="CN855" s="4" t="str">
        <f t="shared" si="642"/>
        <v/>
      </c>
      <c r="CO855" s="4"/>
      <c r="CR855" s="33" t="str">
        <f t="shared" si="670"/>
        <v/>
      </c>
      <c r="CS855" s="4" t="str">
        <f t="shared" si="671"/>
        <v/>
      </c>
      <c r="CT855" t="str">
        <f t="shared" si="672"/>
        <v/>
      </c>
    </row>
    <row r="856" spans="2:98" x14ac:dyDescent="0.3">
      <c r="B856" s="31">
        <v>849</v>
      </c>
      <c r="C856" s="61"/>
      <c r="D856" s="60"/>
      <c r="E856" s="19" t="str">
        <f t="shared" si="625"/>
        <v/>
      </c>
      <c r="F856" s="20" t="e">
        <f t="shared" si="626"/>
        <v>#N/A</v>
      </c>
      <c r="G856" s="21" t="str">
        <f t="shared" si="627"/>
        <v/>
      </c>
      <c r="H856" s="43"/>
      <c r="I856" s="43"/>
      <c r="J856" s="23" t="str">
        <f t="shared" si="643"/>
        <v/>
      </c>
      <c r="K856" s="24" t="str">
        <f t="shared" si="628"/>
        <v/>
      </c>
      <c r="L856" s="24" t="e">
        <f t="shared" si="629"/>
        <v>#N/A</v>
      </c>
      <c r="N856" s="25" t="str">
        <f t="shared" si="644"/>
        <v/>
      </c>
      <c r="O856" s="23" t="str">
        <f t="shared" si="645"/>
        <v/>
      </c>
      <c r="P856" s="26" t="e">
        <f t="shared" si="646"/>
        <v>#N/A</v>
      </c>
      <c r="Q856" t="b">
        <f t="shared" si="630"/>
        <v>0</v>
      </c>
      <c r="R856" s="26" t="e">
        <f t="shared" si="631"/>
        <v>#N/A</v>
      </c>
      <c r="S856" s="44" t="e">
        <f t="shared" si="632"/>
        <v>#N/A</v>
      </c>
      <c r="AC856" t="str">
        <f t="shared" si="647"/>
        <v/>
      </c>
      <c r="AD856" t="str">
        <f t="shared" si="648"/>
        <v/>
      </c>
      <c r="AE856" s="4" t="str">
        <f t="shared" si="633"/>
        <v/>
      </c>
      <c r="AF856" s="4" t="e">
        <f t="shared" si="649"/>
        <v>#N/A</v>
      </c>
      <c r="AG856" s="4" t="e">
        <f t="shared" si="650"/>
        <v>#N/A</v>
      </c>
      <c r="AH856" s="4" t="e">
        <f t="shared" si="634"/>
        <v>#N/A</v>
      </c>
      <c r="AI856" t="str">
        <f t="shared" si="635"/>
        <v/>
      </c>
      <c r="AJ856" t="str">
        <f t="shared" si="636"/>
        <v/>
      </c>
      <c r="AK856" t="str">
        <f t="shared" si="637"/>
        <v/>
      </c>
      <c r="AM856" s="39"/>
      <c r="BB856" s="16" t="e">
        <f t="shared" si="651"/>
        <v>#N/A</v>
      </c>
      <c r="BC856" s="16" t="str">
        <f t="shared" si="652"/>
        <v/>
      </c>
      <c r="BD856" s="16" t="e">
        <f t="shared" si="653"/>
        <v>#N/A</v>
      </c>
      <c r="BE856" s="16" t="str">
        <f t="shared" si="654"/>
        <v/>
      </c>
      <c r="BF856" s="16" t="str">
        <f t="shared" si="655"/>
        <v/>
      </c>
      <c r="BG856" s="16" t="e">
        <f t="shared" si="656"/>
        <v>#N/A</v>
      </c>
      <c r="BH856" s="16" t="e">
        <f t="shared" si="657"/>
        <v>#N/A</v>
      </c>
      <c r="BI856" t="e">
        <f t="shared" si="658"/>
        <v>#N/A</v>
      </c>
      <c r="BJ856" t="e">
        <f t="shared" si="659"/>
        <v>#N/A</v>
      </c>
      <c r="BK856" s="4"/>
      <c r="BL856" s="28" t="str">
        <f t="shared" si="660"/>
        <v/>
      </c>
      <c r="BM856" s="28" t="str">
        <f t="shared" si="661"/>
        <v/>
      </c>
      <c r="BN856" t="str">
        <f t="shared" si="662"/>
        <v/>
      </c>
      <c r="BO856" s="4"/>
      <c r="BP856" s="4"/>
      <c r="BQ856" s="4"/>
      <c r="BR856" s="4"/>
      <c r="BS856" s="4"/>
      <c r="CC856" s="30" t="str">
        <f t="shared" si="663"/>
        <v/>
      </c>
      <c r="CD856" s="24" t="e">
        <f t="shared" si="668"/>
        <v>#N/A</v>
      </c>
      <c r="CE856" s="4" t="e">
        <f t="shared" si="669"/>
        <v>#N/A</v>
      </c>
      <c r="CF856" s="33" t="str">
        <f t="shared" si="664"/>
        <v/>
      </c>
      <c r="CG856" t="str">
        <f t="shared" si="665"/>
        <v/>
      </c>
      <c r="CH856" t="e">
        <f t="shared" si="666"/>
        <v>#N/A</v>
      </c>
      <c r="CI856" t="e">
        <f t="shared" si="667"/>
        <v>#N/A</v>
      </c>
      <c r="CJ856" s="4" t="str">
        <f t="shared" si="638"/>
        <v/>
      </c>
      <c r="CK856" s="33" t="e">
        <f t="shared" si="639"/>
        <v>#N/A</v>
      </c>
      <c r="CL856" s="4" t="e">
        <f t="shared" si="640"/>
        <v>#N/A</v>
      </c>
      <c r="CM856" s="24" t="str">
        <f t="shared" si="641"/>
        <v/>
      </c>
      <c r="CN856" s="4" t="str">
        <f t="shared" si="642"/>
        <v/>
      </c>
      <c r="CO856" s="4"/>
      <c r="CR856" s="33" t="str">
        <f t="shared" si="670"/>
        <v/>
      </c>
      <c r="CS856" s="4" t="str">
        <f t="shared" si="671"/>
        <v/>
      </c>
      <c r="CT856" t="str">
        <f t="shared" si="672"/>
        <v/>
      </c>
    </row>
    <row r="857" spans="2:98" x14ac:dyDescent="0.3">
      <c r="B857" s="31">
        <v>850</v>
      </c>
      <c r="C857" s="61"/>
      <c r="D857" s="60"/>
      <c r="E857" s="19" t="str">
        <f t="shared" si="625"/>
        <v/>
      </c>
      <c r="F857" s="20" t="e">
        <f t="shared" si="626"/>
        <v>#N/A</v>
      </c>
      <c r="G857" s="21" t="str">
        <f t="shared" si="627"/>
        <v/>
      </c>
      <c r="H857" s="43"/>
      <c r="I857" s="43"/>
      <c r="J857" s="23" t="str">
        <f t="shared" si="643"/>
        <v/>
      </c>
      <c r="K857" s="24" t="str">
        <f t="shared" si="628"/>
        <v/>
      </c>
      <c r="L857" s="24" t="e">
        <f t="shared" si="629"/>
        <v>#N/A</v>
      </c>
      <c r="N857" s="25" t="str">
        <f t="shared" si="644"/>
        <v/>
      </c>
      <c r="O857" s="23" t="str">
        <f t="shared" si="645"/>
        <v/>
      </c>
      <c r="P857" s="26" t="e">
        <f t="shared" si="646"/>
        <v>#N/A</v>
      </c>
      <c r="Q857" t="b">
        <f t="shared" si="630"/>
        <v>0</v>
      </c>
      <c r="R857" s="26" t="e">
        <f t="shared" si="631"/>
        <v>#N/A</v>
      </c>
      <c r="S857" s="44" t="e">
        <f t="shared" si="632"/>
        <v>#N/A</v>
      </c>
      <c r="AC857" t="str">
        <f t="shared" si="647"/>
        <v/>
      </c>
      <c r="AD857" t="str">
        <f t="shared" si="648"/>
        <v/>
      </c>
      <c r="AE857" s="4" t="str">
        <f t="shared" si="633"/>
        <v/>
      </c>
      <c r="AF857" s="4" t="e">
        <f t="shared" si="649"/>
        <v>#N/A</v>
      </c>
      <c r="AG857" s="4" t="e">
        <f t="shared" si="650"/>
        <v>#N/A</v>
      </c>
      <c r="AH857" s="4" t="e">
        <f t="shared" si="634"/>
        <v>#N/A</v>
      </c>
      <c r="AI857" t="str">
        <f t="shared" si="635"/>
        <v/>
      </c>
      <c r="AJ857" t="str">
        <f t="shared" si="636"/>
        <v/>
      </c>
      <c r="AK857" t="str">
        <f t="shared" si="637"/>
        <v/>
      </c>
      <c r="AM857" s="39"/>
      <c r="BB857" s="16" t="e">
        <f t="shared" si="651"/>
        <v>#N/A</v>
      </c>
      <c r="BC857" s="16" t="str">
        <f t="shared" si="652"/>
        <v/>
      </c>
      <c r="BD857" s="16" t="e">
        <f t="shared" si="653"/>
        <v>#N/A</v>
      </c>
      <c r="BE857" s="16" t="str">
        <f t="shared" si="654"/>
        <v/>
      </c>
      <c r="BF857" s="16" t="str">
        <f t="shared" si="655"/>
        <v/>
      </c>
      <c r="BG857" s="16" t="e">
        <f t="shared" si="656"/>
        <v>#N/A</v>
      </c>
      <c r="BH857" s="16" t="e">
        <f t="shared" si="657"/>
        <v>#N/A</v>
      </c>
      <c r="BI857" t="e">
        <f t="shared" si="658"/>
        <v>#N/A</v>
      </c>
      <c r="BJ857" t="e">
        <f t="shared" si="659"/>
        <v>#N/A</v>
      </c>
      <c r="BK857" s="4"/>
      <c r="BL857" s="28" t="str">
        <f t="shared" si="660"/>
        <v/>
      </c>
      <c r="BM857" s="28" t="str">
        <f t="shared" si="661"/>
        <v/>
      </c>
      <c r="BN857" t="str">
        <f t="shared" si="662"/>
        <v/>
      </c>
      <c r="BO857" s="4"/>
      <c r="BP857" s="4"/>
      <c r="BQ857" s="4"/>
      <c r="BR857" s="4"/>
      <c r="BS857" s="4"/>
      <c r="CC857" s="30" t="str">
        <f t="shared" si="663"/>
        <v/>
      </c>
      <c r="CD857" s="24" t="e">
        <f t="shared" si="668"/>
        <v>#N/A</v>
      </c>
      <c r="CE857" s="4" t="e">
        <f t="shared" si="669"/>
        <v>#N/A</v>
      </c>
      <c r="CF857" s="33" t="str">
        <f t="shared" si="664"/>
        <v/>
      </c>
      <c r="CG857" t="str">
        <f t="shared" si="665"/>
        <v/>
      </c>
      <c r="CH857" t="e">
        <f t="shared" si="666"/>
        <v>#N/A</v>
      </c>
      <c r="CI857" t="e">
        <f t="shared" si="667"/>
        <v>#N/A</v>
      </c>
      <c r="CJ857" s="4" t="str">
        <f t="shared" si="638"/>
        <v/>
      </c>
      <c r="CK857" s="33" t="e">
        <f t="shared" si="639"/>
        <v>#N/A</v>
      </c>
      <c r="CL857" s="4" t="e">
        <f t="shared" si="640"/>
        <v>#N/A</v>
      </c>
      <c r="CM857" s="24" t="str">
        <f t="shared" si="641"/>
        <v/>
      </c>
      <c r="CN857" s="4" t="str">
        <f t="shared" si="642"/>
        <v/>
      </c>
      <c r="CO857" s="4"/>
      <c r="CR857" s="33" t="str">
        <f t="shared" si="670"/>
        <v/>
      </c>
      <c r="CS857" s="4" t="str">
        <f t="shared" si="671"/>
        <v/>
      </c>
      <c r="CT857" t="str">
        <f t="shared" si="672"/>
        <v/>
      </c>
    </row>
    <row r="858" spans="2:98" x14ac:dyDescent="0.3">
      <c r="B858" s="31">
        <v>851</v>
      </c>
      <c r="C858" s="61"/>
      <c r="D858" s="60"/>
      <c r="E858" s="19" t="str">
        <f t="shared" si="625"/>
        <v/>
      </c>
      <c r="F858" s="20" t="e">
        <f t="shared" si="626"/>
        <v>#N/A</v>
      </c>
      <c r="G858" s="21" t="str">
        <f t="shared" si="627"/>
        <v/>
      </c>
      <c r="H858" s="43"/>
      <c r="I858" s="43"/>
      <c r="J858" s="23" t="str">
        <f t="shared" si="643"/>
        <v/>
      </c>
      <c r="K858" s="24" t="str">
        <f t="shared" si="628"/>
        <v/>
      </c>
      <c r="L858" s="24" t="e">
        <f t="shared" si="629"/>
        <v>#N/A</v>
      </c>
      <c r="N858" s="25" t="str">
        <f t="shared" si="644"/>
        <v/>
      </c>
      <c r="O858" s="23" t="str">
        <f t="shared" si="645"/>
        <v/>
      </c>
      <c r="P858" s="26" t="e">
        <f t="shared" si="646"/>
        <v>#N/A</v>
      </c>
      <c r="Q858" t="b">
        <f t="shared" si="630"/>
        <v>0</v>
      </c>
      <c r="R858" s="26" t="e">
        <f t="shared" si="631"/>
        <v>#N/A</v>
      </c>
      <c r="S858" s="44" t="e">
        <f t="shared" si="632"/>
        <v>#N/A</v>
      </c>
      <c r="AC858" t="str">
        <f t="shared" si="647"/>
        <v/>
      </c>
      <c r="AD858" t="str">
        <f t="shared" si="648"/>
        <v/>
      </c>
      <c r="AE858" s="4" t="str">
        <f t="shared" si="633"/>
        <v/>
      </c>
      <c r="AF858" s="4" t="e">
        <f t="shared" si="649"/>
        <v>#N/A</v>
      </c>
      <c r="AG858" s="4" t="e">
        <f t="shared" si="650"/>
        <v>#N/A</v>
      </c>
      <c r="AH858" s="4" t="e">
        <f t="shared" si="634"/>
        <v>#N/A</v>
      </c>
      <c r="AI858" t="str">
        <f t="shared" si="635"/>
        <v/>
      </c>
      <c r="AJ858" t="str">
        <f t="shared" si="636"/>
        <v/>
      </c>
      <c r="AK858" t="str">
        <f t="shared" si="637"/>
        <v/>
      </c>
      <c r="AM858" s="39"/>
      <c r="BB858" s="16" t="e">
        <f t="shared" si="651"/>
        <v>#N/A</v>
      </c>
      <c r="BC858" s="16" t="str">
        <f t="shared" si="652"/>
        <v/>
      </c>
      <c r="BD858" s="16" t="e">
        <f t="shared" si="653"/>
        <v>#N/A</v>
      </c>
      <c r="BE858" s="16" t="str">
        <f t="shared" si="654"/>
        <v/>
      </c>
      <c r="BF858" s="16" t="str">
        <f t="shared" si="655"/>
        <v/>
      </c>
      <c r="BG858" s="16" t="e">
        <f t="shared" si="656"/>
        <v>#N/A</v>
      </c>
      <c r="BH858" s="16" t="e">
        <f t="shared" si="657"/>
        <v>#N/A</v>
      </c>
      <c r="BI858" t="e">
        <f t="shared" si="658"/>
        <v>#N/A</v>
      </c>
      <c r="BJ858" t="e">
        <f t="shared" si="659"/>
        <v>#N/A</v>
      </c>
      <c r="BK858" s="4"/>
      <c r="BL858" s="28" t="str">
        <f t="shared" si="660"/>
        <v/>
      </c>
      <c r="BM858" s="28" t="str">
        <f t="shared" si="661"/>
        <v/>
      </c>
      <c r="BN858" t="str">
        <f t="shared" si="662"/>
        <v/>
      </c>
      <c r="BO858" s="4"/>
      <c r="BP858" s="4"/>
      <c r="BQ858" s="4"/>
      <c r="BR858" s="4"/>
      <c r="BS858" s="4"/>
      <c r="CC858" s="30" t="str">
        <f t="shared" si="663"/>
        <v/>
      </c>
      <c r="CD858" s="24" t="e">
        <f t="shared" si="668"/>
        <v>#N/A</v>
      </c>
      <c r="CE858" s="4" t="e">
        <f t="shared" si="669"/>
        <v>#N/A</v>
      </c>
      <c r="CF858" s="33" t="str">
        <f t="shared" si="664"/>
        <v/>
      </c>
      <c r="CG858" t="str">
        <f t="shared" si="665"/>
        <v/>
      </c>
      <c r="CH858" t="e">
        <f t="shared" si="666"/>
        <v>#N/A</v>
      </c>
      <c r="CI858" t="e">
        <f t="shared" si="667"/>
        <v>#N/A</v>
      </c>
      <c r="CJ858" s="4" t="str">
        <f t="shared" si="638"/>
        <v/>
      </c>
      <c r="CK858" s="33" t="e">
        <f t="shared" si="639"/>
        <v>#N/A</v>
      </c>
      <c r="CL858" s="4" t="e">
        <f t="shared" si="640"/>
        <v>#N/A</v>
      </c>
      <c r="CM858" s="24" t="str">
        <f t="shared" si="641"/>
        <v/>
      </c>
      <c r="CN858" s="4" t="str">
        <f t="shared" si="642"/>
        <v/>
      </c>
      <c r="CO858" s="4"/>
      <c r="CR858" s="33" t="str">
        <f t="shared" si="670"/>
        <v/>
      </c>
      <c r="CS858" s="4" t="str">
        <f t="shared" si="671"/>
        <v/>
      </c>
      <c r="CT858" t="str">
        <f t="shared" si="672"/>
        <v/>
      </c>
    </row>
    <row r="859" spans="2:98" x14ac:dyDescent="0.3">
      <c r="B859" s="31">
        <v>852</v>
      </c>
      <c r="C859" s="61"/>
      <c r="D859" s="60"/>
      <c r="E859" s="19" t="str">
        <f t="shared" si="625"/>
        <v/>
      </c>
      <c r="F859" s="20" t="e">
        <f t="shared" si="626"/>
        <v>#N/A</v>
      </c>
      <c r="G859" s="21" t="str">
        <f t="shared" si="627"/>
        <v/>
      </c>
      <c r="H859" s="43"/>
      <c r="I859" s="43"/>
      <c r="J859" s="23" t="str">
        <f t="shared" si="643"/>
        <v/>
      </c>
      <c r="K859" s="24" t="str">
        <f t="shared" si="628"/>
        <v/>
      </c>
      <c r="L859" s="24" t="e">
        <f t="shared" si="629"/>
        <v>#N/A</v>
      </c>
      <c r="N859" s="25" t="str">
        <f t="shared" si="644"/>
        <v/>
      </c>
      <c r="O859" s="23" t="str">
        <f t="shared" si="645"/>
        <v/>
      </c>
      <c r="P859" s="26" t="e">
        <f t="shared" si="646"/>
        <v>#N/A</v>
      </c>
      <c r="Q859" t="b">
        <f t="shared" si="630"/>
        <v>0</v>
      </c>
      <c r="R859" s="26" t="e">
        <f t="shared" si="631"/>
        <v>#N/A</v>
      </c>
      <c r="S859" s="44" t="e">
        <f t="shared" si="632"/>
        <v>#N/A</v>
      </c>
      <c r="AC859" t="str">
        <f t="shared" si="647"/>
        <v/>
      </c>
      <c r="AD859" t="str">
        <f t="shared" si="648"/>
        <v/>
      </c>
      <c r="AE859" s="4" t="str">
        <f t="shared" si="633"/>
        <v/>
      </c>
      <c r="AF859" s="4" t="e">
        <f t="shared" si="649"/>
        <v>#N/A</v>
      </c>
      <c r="AG859" s="4" t="e">
        <f t="shared" si="650"/>
        <v>#N/A</v>
      </c>
      <c r="AH859" s="4" t="e">
        <f t="shared" si="634"/>
        <v>#N/A</v>
      </c>
      <c r="AI859" t="str">
        <f t="shared" si="635"/>
        <v/>
      </c>
      <c r="AJ859" t="str">
        <f t="shared" si="636"/>
        <v/>
      </c>
      <c r="AK859" t="str">
        <f t="shared" si="637"/>
        <v/>
      </c>
      <c r="AM859" s="39"/>
      <c r="BB859" s="16" t="e">
        <f t="shared" si="651"/>
        <v>#N/A</v>
      </c>
      <c r="BC859" s="16" t="str">
        <f t="shared" si="652"/>
        <v/>
      </c>
      <c r="BD859" s="16" t="e">
        <f t="shared" si="653"/>
        <v>#N/A</v>
      </c>
      <c r="BE859" s="16" t="str">
        <f t="shared" si="654"/>
        <v/>
      </c>
      <c r="BF859" s="16" t="str">
        <f t="shared" si="655"/>
        <v/>
      </c>
      <c r="BG859" s="16" t="e">
        <f t="shared" si="656"/>
        <v>#N/A</v>
      </c>
      <c r="BH859" s="16" t="e">
        <f t="shared" si="657"/>
        <v>#N/A</v>
      </c>
      <c r="BI859" t="e">
        <f t="shared" si="658"/>
        <v>#N/A</v>
      </c>
      <c r="BJ859" t="e">
        <f t="shared" si="659"/>
        <v>#N/A</v>
      </c>
      <c r="BK859" s="4"/>
      <c r="BL859" s="28" t="str">
        <f t="shared" si="660"/>
        <v/>
      </c>
      <c r="BM859" s="28" t="str">
        <f t="shared" si="661"/>
        <v/>
      </c>
      <c r="BN859" t="str">
        <f t="shared" si="662"/>
        <v/>
      </c>
      <c r="BO859" s="4"/>
      <c r="BP859" s="4"/>
      <c r="BQ859" s="4"/>
      <c r="BR859" s="4"/>
      <c r="BS859" s="4"/>
      <c r="CC859" s="30" t="str">
        <f t="shared" si="663"/>
        <v/>
      </c>
      <c r="CD859" s="24" t="e">
        <f t="shared" si="668"/>
        <v>#N/A</v>
      </c>
      <c r="CE859" s="4" t="e">
        <f t="shared" si="669"/>
        <v>#N/A</v>
      </c>
      <c r="CF859" s="33" t="str">
        <f t="shared" si="664"/>
        <v/>
      </c>
      <c r="CG859" t="str">
        <f t="shared" si="665"/>
        <v/>
      </c>
      <c r="CH859" t="e">
        <f t="shared" si="666"/>
        <v>#N/A</v>
      </c>
      <c r="CI859" t="e">
        <f t="shared" si="667"/>
        <v>#N/A</v>
      </c>
      <c r="CJ859" s="4" t="str">
        <f t="shared" si="638"/>
        <v/>
      </c>
      <c r="CK859" s="33" t="e">
        <f t="shared" si="639"/>
        <v>#N/A</v>
      </c>
      <c r="CL859" s="4" t="e">
        <f t="shared" si="640"/>
        <v>#N/A</v>
      </c>
      <c r="CM859" s="24" t="str">
        <f t="shared" si="641"/>
        <v/>
      </c>
      <c r="CN859" s="4" t="str">
        <f t="shared" si="642"/>
        <v/>
      </c>
      <c r="CO859" s="4"/>
      <c r="CR859" s="33" t="str">
        <f t="shared" si="670"/>
        <v/>
      </c>
      <c r="CS859" s="4" t="str">
        <f t="shared" si="671"/>
        <v/>
      </c>
      <c r="CT859" t="str">
        <f t="shared" si="672"/>
        <v/>
      </c>
    </row>
    <row r="860" spans="2:98" x14ac:dyDescent="0.3">
      <c r="B860" s="31">
        <v>853</v>
      </c>
      <c r="C860" s="61"/>
      <c r="D860" s="60"/>
      <c r="E860" s="19" t="str">
        <f t="shared" si="625"/>
        <v/>
      </c>
      <c r="F860" s="20" t="e">
        <f t="shared" si="626"/>
        <v>#N/A</v>
      </c>
      <c r="G860" s="21" t="str">
        <f t="shared" si="627"/>
        <v/>
      </c>
      <c r="H860" s="43"/>
      <c r="I860" s="43"/>
      <c r="J860" s="23" t="str">
        <f t="shared" si="643"/>
        <v/>
      </c>
      <c r="K860" s="24" t="str">
        <f t="shared" si="628"/>
        <v/>
      </c>
      <c r="L860" s="24" t="e">
        <f t="shared" si="629"/>
        <v>#N/A</v>
      </c>
      <c r="N860" s="25" t="str">
        <f t="shared" si="644"/>
        <v/>
      </c>
      <c r="O860" s="23" t="str">
        <f t="shared" si="645"/>
        <v/>
      </c>
      <c r="P860" s="26" t="e">
        <f t="shared" si="646"/>
        <v>#N/A</v>
      </c>
      <c r="Q860" t="b">
        <f t="shared" si="630"/>
        <v>0</v>
      </c>
      <c r="R860" s="26" t="e">
        <f t="shared" si="631"/>
        <v>#N/A</v>
      </c>
      <c r="S860" s="44" t="e">
        <f t="shared" si="632"/>
        <v>#N/A</v>
      </c>
      <c r="AC860" t="str">
        <f t="shared" si="647"/>
        <v/>
      </c>
      <c r="AD860" t="str">
        <f t="shared" si="648"/>
        <v/>
      </c>
      <c r="AE860" s="4" t="str">
        <f t="shared" si="633"/>
        <v/>
      </c>
      <c r="AF860" s="4" t="e">
        <f t="shared" si="649"/>
        <v>#N/A</v>
      </c>
      <c r="AG860" s="4" t="e">
        <f t="shared" si="650"/>
        <v>#N/A</v>
      </c>
      <c r="AH860" s="4" t="e">
        <f t="shared" si="634"/>
        <v>#N/A</v>
      </c>
      <c r="AI860" t="str">
        <f t="shared" si="635"/>
        <v/>
      </c>
      <c r="AJ860" t="str">
        <f t="shared" si="636"/>
        <v/>
      </c>
      <c r="AK860" t="str">
        <f t="shared" si="637"/>
        <v/>
      </c>
      <c r="AM860" s="39"/>
      <c r="BB860" s="16" t="e">
        <f t="shared" si="651"/>
        <v>#N/A</v>
      </c>
      <c r="BC860" s="16" t="str">
        <f t="shared" si="652"/>
        <v/>
      </c>
      <c r="BD860" s="16" t="e">
        <f t="shared" si="653"/>
        <v>#N/A</v>
      </c>
      <c r="BE860" s="16" t="str">
        <f t="shared" si="654"/>
        <v/>
      </c>
      <c r="BF860" s="16" t="str">
        <f t="shared" si="655"/>
        <v/>
      </c>
      <c r="BG860" s="16" t="e">
        <f t="shared" si="656"/>
        <v>#N/A</v>
      </c>
      <c r="BH860" s="16" t="e">
        <f t="shared" si="657"/>
        <v>#N/A</v>
      </c>
      <c r="BI860" t="e">
        <f t="shared" si="658"/>
        <v>#N/A</v>
      </c>
      <c r="BJ860" t="e">
        <f t="shared" si="659"/>
        <v>#N/A</v>
      </c>
      <c r="BK860" s="4"/>
      <c r="BL860" s="28" t="str">
        <f t="shared" si="660"/>
        <v/>
      </c>
      <c r="BM860" s="28" t="str">
        <f t="shared" si="661"/>
        <v/>
      </c>
      <c r="BN860" t="str">
        <f t="shared" si="662"/>
        <v/>
      </c>
      <c r="BO860" s="4"/>
      <c r="BP860" s="4"/>
      <c r="BQ860" s="4"/>
      <c r="BR860" s="4"/>
      <c r="BS860" s="4"/>
      <c r="CC860" s="30" t="str">
        <f t="shared" si="663"/>
        <v/>
      </c>
      <c r="CD860" s="24" t="e">
        <f t="shared" si="668"/>
        <v>#N/A</v>
      </c>
      <c r="CE860" s="4" t="e">
        <f t="shared" si="669"/>
        <v>#N/A</v>
      </c>
      <c r="CF860" s="33" t="str">
        <f t="shared" si="664"/>
        <v/>
      </c>
      <c r="CG860" t="str">
        <f t="shared" si="665"/>
        <v/>
      </c>
      <c r="CH860" t="e">
        <f t="shared" si="666"/>
        <v>#N/A</v>
      </c>
      <c r="CI860" t="e">
        <f t="shared" si="667"/>
        <v>#N/A</v>
      </c>
      <c r="CJ860" s="4" t="str">
        <f t="shared" si="638"/>
        <v/>
      </c>
      <c r="CK860" s="33" t="e">
        <f t="shared" si="639"/>
        <v>#N/A</v>
      </c>
      <c r="CL860" s="4" t="e">
        <f t="shared" si="640"/>
        <v>#N/A</v>
      </c>
      <c r="CM860" s="24" t="str">
        <f t="shared" si="641"/>
        <v/>
      </c>
      <c r="CN860" s="4" t="str">
        <f t="shared" si="642"/>
        <v/>
      </c>
      <c r="CO860" s="4"/>
      <c r="CR860" s="33" t="str">
        <f t="shared" si="670"/>
        <v/>
      </c>
      <c r="CS860" s="4" t="str">
        <f t="shared" si="671"/>
        <v/>
      </c>
      <c r="CT860" t="str">
        <f t="shared" si="672"/>
        <v/>
      </c>
    </row>
    <row r="861" spans="2:98" x14ac:dyDescent="0.3">
      <c r="B861" s="31">
        <v>854</v>
      </c>
      <c r="C861" s="61"/>
      <c r="D861" s="60"/>
      <c r="E861" s="19" t="str">
        <f t="shared" si="625"/>
        <v/>
      </c>
      <c r="F861" s="20" t="e">
        <f t="shared" si="626"/>
        <v>#N/A</v>
      </c>
      <c r="G861" s="21" t="str">
        <f t="shared" si="627"/>
        <v/>
      </c>
      <c r="H861" s="43"/>
      <c r="I861" s="43"/>
      <c r="J861" s="23" t="str">
        <f t="shared" si="643"/>
        <v/>
      </c>
      <c r="K861" s="24" t="str">
        <f t="shared" si="628"/>
        <v/>
      </c>
      <c r="L861" s="24" t="e">
        <f t="shared" si="629"/>
        <v>#N/A</v>
      </c>
      <c r="N861" s="25" t="str">
        <f t="shared" si="644"/>
        <v/>
      </c>
      <c r="O861" s="23" t="str">
        <f t="shared" si="645"/>
        <v/>
      </c>
      <c r="P861" s="26" t="e">
        <f t="shared" si="646"/>
        <v>#N/A</v>
      </c>
      <c r="Q861" t="b">
        <f t="shared" si="630"/>
        <v>0</v>
      </c>
      <c r="R861" s="26" t="e">
        <f t="shared" si="631"/>
        <v>#N/A</v>
      </c>
      <c r="S861" s="44" t="e">
        <f t="shared" si="632"/>
        <v>#N/A</v>
      </c>
      <c r="AC861" t="str">
        <f t="shared" si="647"/>
        <v/>
      </c>
      <c r="AD861" t="str">
        <f t="shared" si="648"/>
        <v/>
      </c>
      <c r="AE861" s="4" t="str">
        <f t="shared" si="633"/>
        <v/>
      </c>
      <c r="AF861" s="4" t="e">
        <f t="shared" si="649"/>
        <v>#N/A</v>
      </c>
      <c r="AG861" s="4" t="e">
        <f t="shared" si="650"/>
        <v>#N/A</v>
      </c>
      <c r="AH861" s="4" t="e">
        <f t="shared" si="634"/>
        <v>#N/A</v>
      </c>
      <c r="AI861" t="str">
        <f t="shared" si="635"/>
        <v/>
      </c>
      <c r="AJ861" t="str">
        <f t="shared" si="636"/>
        <v/>
      </c>
      <c r="AK861" t="str">
        <f t="shared" si="637"/>
        <v/>
      </c>
      <c r="AM861" s="39"/>
      <c r="BB861" s="16" t="e">
        <f t="shared" si="651"/>
        <v>#N/A</v>
      </c>
      <c r="BC861" s="16" t="str">
        <f t="shared" si="652"/>
        <v/>
      </c>
      <c r="BD861" s="16" t="e">
        <f t="shared" si="653"/>
        <v>#N/A</v>
      </c>
      <c r="BE861" s="16" t="str">
        <f t="shared" si="654"/>
        <v/>
      </c>
      <c r="BF861" s="16" t="str">
        <f t="shared" si="655"/>
        <v/>
      </c>
      <c r="BG861" s="16" t="e">
        <f t="shared" si="656"/>
        <v>#N/A</v>
      </c>
      <c r="BH861" s="16" t="e">
        <f t="shared" si="657"/>
        <v>#N/A</v>
      </c>
      <c r="BI861" t="e">
        <f t="shared" si="658"/>
        <v>#N/A</v>
      </c>
      <c r="BJ861" t="e">
        <f t="shared" si="659"/>
        <v>#N/A</v>
      </c>
      <c r="BK861" s="4"/>
      <c r="BL861" s="28" t="str">
        <f t="shared" si="660"/>
        <v/>
      </c>
      <c r="BM861" s="28" t="str">
        <f t="shared" si="661"/>
        <v/>
      </c>
      <c r="BN861" t="str">
        <f t="shared" si="662"/>
        <v/>
      </c>
      <c r="BO861" s="4"/>
      <c r="BP861" s="4"/>
      <c r="BQ861" s="4"/>
      <c r="BR861" s="4"/>
      <c r="BS861" s="4"/>
      <c r="CC861" s="30" t="str">
        <f t="shared" si="663"/>
        <v/>
      </c>
      <c r="CD861" s="24" t="e">
        <f t="shared" si="668"/>
        <v>#N/A</v>
      </c>
      <c r="CE861" s="4" t="e">
        <f t="shared" si="669"/>
        <v>#N/A</v>
      </c>
      <c r="CF861" s="33" t="str">
        <f t="shared" si="664"/>
        <v/>
      </c>
      <c r="CG861" t="str">
        <f t="shared" si="665"/>
        <v/>
      </c>
      <c r="CH861" t="e">
        <f t="shared" si="666"/>
        <v>#N/A</v>
      </c>
      <c r="CI861" t="e">
        <f t="shared" si="667"/>
        <v>#N/A</v>
      </c>
      <c r="CJ861" s="4" t="str">
        <f t="shared" si="638"/>
        <v/>
      </c>
      <c r="CK861" s="33" t="e">
        <f t="shared" si="639"/>
        <v>#N/A</v>
      </c>
      <c r="CL861" s="4" t="e">
        <f t="shared" si="640"/>
        <v>#N/A</v>
      </c>
      <c r="CM861" s="24" t="str">
        <f t="shared" si="641"/>
        <v/>
      </c>
      <c r="CN861" s="4" t="str">
        <f t="shared" si="642"/>
        <v/>
      </c>
      <c r="CO861" s="4"/>
      <c r="CR861" s="33" t="str">
        <f t="shared" si="670"/>
        <v/>
      </c>
      <c r="CS861" s="4" t="str">
        <f t="shared" si="671"/>
        <v/>
      </c>
      <c r="CT861" t="str">
        <f t="shared" si="672"/>
        <v/>
      </c>
    </row>
    <row r="862" spans="2:98" x14ac:dyDescent="0.3">
      <c r="B862" s="31">
        <v>855</v>
      </c>
      <c r="C862" s="61"/>
      <c r="D862" s="60"/>
      <c r="E862" s="19" t="str">
        <f t="shared" si="625"/>
        <v/>
      </c>
      <c r="F862" s="20" t="e">
        <f t="shared" si="626"/>
        <v>#N/A</v>
      </c>
      <c r="G862" s="21" t="str">
        <f t="shared" si="627"/>
        <v/>
      </c>
      <c r="H862" s="43"/>
      <c r="I862" s="43"/>
      <c r="J862" s="23" t="str">
        <f t="shared" si="643"/>
        <v/>
      </c>
      <c r="K862" s="24" t="str">
        <f t="shared" si="628"/>
        <v/>
      </c>
      <c r="L862" s="24" t="e">
        <f t="shared" si="629"/>
        <v>#N/A</v>
      </c>
      <c r="N862" s="25" t="str">
        <f t="shared" si="644"/>
        <v/>
      </c>
      <c r="O862" s="23" t="str">
        <f t="shared" si="645"/>
        <v/>
      </c>
      <c r="P862" s="26" t="e">
        <f t="shared" si="646"/>
        <v>#N/A</v>
      </c>
      <c r="Q862" t="b">
        <f t="shared" si="630"/>
        <v>0</v>
      </c>
      <c r="R862" s="26" t="e">
        <f t="shared" si="631"/>
        <v>#N/A</v>
      </c>
      <c r="S862" s="44" t="e">
        <f t="shared" si="632"/>
        <v>#N/A</v>
      </c>
      <c r="AC862" t="str">
        <f t="shared" si="647"/>
        <v/>
      </c>
      <c r="AD862" t="str">
        <f t="shared" si="648"/>
        <v/>
      </c>
      <c r="AE862" s="4" t="str">
        <f t="shared" si="633"/>
        <v/>
      </c>
      <c r="AF862" s="4" t="e">
        <f t="shared" si="649"/>
        <v>#N/A</v>
      </c>
      <c r="AG862" s="4" t="e">
        <f t="shared" si="650"/>
        <v>#N/A</v>
      </c>
      <c r="AH862" s="4" t="e">
        <f t="shared" si="634"/>
        <v>#N/A</v>
      </c>
      <c r="AI862" t="str">
        <f t="shared" si="635"/>
        <v/>
      </c>
      <c r="AJ862" t="str">
        <f t="shared" si="636"/>
        <v/>
      </c>
      <c r="AK862" t="str">
        <f t="shared" si="637"/>
        <v/>
      </c>
      <c r="AM862" s="39"/>
      <c r="BB862" s="16" t="e">
        <f t="shared" si="651"/>
        <v>#N/A</v>
      </c>
      <c r="BC862" s="16" t="str">
        <f t="shared" si="652"/>
        <v/>
      </c>
      <c r="BD862" s="16" t="e">
        <f t="shared" si="653"/>
        <v>#N/A</v>
      </c>
      <c r="BE862" s="16" t="str">
        <f t="shared" si="654"/>
        <v/>
      </c>
      <c r="BF862" s="16" t="str">
        <f t="shared" si="655"/>
        <v/>
      </c>
      <c r="BG862" s="16" t="e">
        <f t="shared" si="656"/>
        <v>#N/A</v>
      </c>
      <c r="BH862" s="16" t="e">
        <f t="shared" si="657"/>
        <v>#N/A</v>
      </c>
      <c r="BI862" t="e">
        <f t="shared" si="658"/>
        <v>#N/A</v>
      </c>
      <c r="BJ862" t="e">
        <f t="shared" si="659"/>
        <v>#N/A</v>
      </c>
      <c r="BK862" s="4"/>
      <c r="BL862" s="28" t="str">
        <f t="shared" si="660"/>
        <v/>
      </c>
      <c r="BM862" s="28" t="str">
        <f t="shared" si="661"/>
        <v/>
      </c>
      <c r="BN862" t="str">
        <f t="shared" si="662"/>
        <v/>
      </c>
      <c r="BO862" s="4"/>
      <c r="BP862" s="4"/>
      <c r="BQ862" s="4"/>
      <c r="BR862" s="4"/>
      <c r="BS862" s="4"/>
      <c r="CC862" s="30" t="str">
        <f t="shared" si="663"/>
        <v/>
      </c>
      <c r="CD862" s="24" t="e">
        <f t="shared" si="668"/>
        <v>#N/A</v>
      </c>
      <c r="CE862" s="4" t="e">
        <f t="shared" si="669"/>
        <v>#N/A</v>
      </c>
      <c r="CF862" s="33" t="str">
        <f t="shared" si="664"/>
        <v/>
      </c>
      <c r="CG862" t="str">
        <f t="shared" si="665"/>
        <v/>
      </c>
      <c r="CH862" t="e">
        <f t="shared" si="666"/>
        <v>#N/A</v>
      </c>
      <c r="CI862" t="e">
        <f t="shared" si="667"/>
        <v>#N/A</v>
      </c>
      <c r="CJ862" s="4" t="str">
        <f t="shared" si="638"/>
        <v/>
      </c>
      <c r="CK862" s="33" t="e">
        <f t="shared" si="639"/>
        <v>#N/A</v>
      </c>
      <c r="CL862" s="4" t="e">
        <f t="shared" si="640"/>
        <v>#N/A</v>
      </c>
      <c r="CM862" s="24" t="str">
        <f t="shared" si="641"/>
        <v/>
      </c>
      <c r="CN862" s="4" t="str">
        <f t="shared" si="642"/>
        <v/>
      </c>
      <c r="CO862" s="4"/>
      <c r="CR862" s="33" t="str">
        <f t="shared" si="670"/>
        <v/>
      </c>
      <c r="CS862" s="4" t="str">
        <f t="shared" si="671"/>
        <v/>
      </c>
      <c r="CT862" t="str">
        <f t="shared" si="672"/>
        <v/>
      </c>
    </row>
    <row r="863" spans="2:98" x14ac:dyDescent="0.3">
      <c r="B863" s="31">
        <v>856</v>
      </c>
      <c r="C863" s="61"/>
      <c r="D863" s="60"/>
      <c r="E863" s="19" t="str">
        <f t="shared" si="625"/>
        <v/>
      </c>
      <c r="F863" s="20" t="e">
        <f t="shared" si="626"/>
        <v>#N/A</v>
      </c>
      <c r="G863" s="21" t="str">
        <f t="shared" si="627"/>
        <v/>
      </c>
      <c r="H863" s="43"/>
      <c r="I863" s="43"/>
      <c r="J863" s="23" t="str">
        <f t="shared" si="643"/>
        <v/>
      </c>
      <c r="K863" s="24" t="str">
        <f t="shared" si="628"/>
        <v/>
      </c>
      <c r="L863" s="24" t="e">
        <f t="shared" si="629"/>
        <v>#N/A</v>
      </c>
      <c r="N863" s="25" t="str">
        <f t="shared" si="644"/>
        <v/>
      </c>
      <c r="O863" s="23" t="str">
        <f t="shared" si="645"/>
        <v/>
      </c>
      <c r="P863" s="26" t="e">
        <f t="shared" si="646"/>
        <v>#N/A</v>
      </c>
      <c r="Q863" t="b">
        <f t="shared" si="630"/>
        <v>0</v>
      </c>
      <c r="R863" s="26" t="e">
        <f t="shared" si="631"/>
        <v>#N/A</v>
      </c>
      <c r="S863" s="44" t="e">
        <f t="shared" si="632"/>
        <v>#N/A</v>
      </c>
      <c r="AC863" t="str">
        <f t="shared" si="647"/>
        <v/>
      </c>
      <c r="AD863" t="str">
        <f t="shared" si="648"/>
        <v/>
      </c>
      <c r="AE863" s="4" t="str">
        <f t="shared" si="633"/>
        <v/>
      </c>
      <c r="AF863" s="4" t="e">
        <f t="shared" si="649"/>
        <v>#N/A</v>
      </c>
      <c r="AG863" s="4" t="e">
        <f t="shared" si="650"/>
        <v>#N/A</v>
      </c>
      <c r="AH863" s="4" t="e">
        <f t="shared" si="634"/>
        <v>#N/A</v>
      </c>
      <c r="AI863" t="str">
        <f t="shared" si="635"/>
        <v/>
      </c>
      <c r="AJ863" t="str">
        <f t="shared" si="636"/>
        <v/>
      </c>
      <c r="AK863" t="str">
        <f t="shared" si="637"/>
        <v/>
      </c>
      <c r="AM863" s="39"/>
      <c r="BB863" s="16" t="e">
        <f t="shared" si="651"/>
        <v>#N/A</v>
      </c>
      <c r="BC863" s="16" t="str">
        <f t="shared" si="652"/>
        <v/>
      </c>
      <c r="BD863" s="16" t="e">
        <f t="shared" si="653"/>
        <v>#N/A</v>
      </c>
      <c r="BE863" s="16" t="str">
        <f t="shared" si="654"/>
        <v/>
      </c>
      <c r="BF863" s="16" t="str">
        <f t="shared" si="655"/>
        <v/>
      </c>
      <c r="BG863" s="16" t="e">
        <f t="shared" si="656"/>
        <v>#N/A</v>
      </c>
      <c r="BH863" s="16" t="e">
        <f t="shared" si="657"/>
        <v>#N/A</v>
      </c>
      <c r="BI863" t="e">
        <f t="shared" si="658"/>
        <v>#N/A</v>
      </c>
      <c r="BJ863" t="e">
        <f t="shared" si="659"/>
        <v>#N/A</v>
      </c>
      <c r="BK863" s="4"/>
      <c r="BL863" s="28" t="str">
        <f t="shared" si="660"/>
        <v/>
      </c>
      <c r="BM863" s="28" t="str">
        <f t="shared" si="661"/>
        <v/>
      </c>
      <c r="BN863" t="str">
        <f t="shared" si="662"/>
        <v/>
      </c>
      <c r="BO863" s="4"/>
      <c r="BP863" s="4"/>
      <c r="BQ863" s="4"/>
      <c r="BR863" s="4"/>
      <c r="BS863" s="4"/>
      <c r="CC863" s="30" t="str">
        <f t="shared" si="663"/>
        <v/>
      </c>
      <c r="CD863" s="24" t="e">
        <f t="shared" si="668"/>
        <v>#N/A</v>
      </c>
      <c r="CE863" s="4" t="e">
        <f t="shared" si="669"/>
        <v>#N/A</v>
      </c>
      <c r="CF863" s="33" t="str">
        <f t="shared" si="664"/>
        <v/>
      </c>
      <c r="CG863" t="str">
        <f t="shared" si="665"/>
        <v/>
      </c>
      <c r="CH863" t="e">
        <f t="shared" si="666"/>
        <v>#N/A</v>
      </c>
      <c r="CI863" t="e">
        <f t="shared" si="667"/>
        <v>#N/A</v>
      </c>
      <c r="CJ863" s="4" t="str">
        <f t="shared" si="638"/>
        <v/>
      </c>
      <c r="CK863" s="33" t="e">
        <f t="shared" si="639"/>
        <v>#N/A</v>
      </c>
      <c r="CL863" s="4" t="e">
        <f t="shared" si="640"/>
        <v>#N/A</v>
      </c>
      <c r="CM863" s="24" t="str">
        <f t="shared" si="641"/>
        <v/>
      </c>
      <c r="CN863" s="4" t="str">
        <f t="shared" si="642"/>
        <v/>
      </c>
      <c r="CO863" s="4"/>
      <c r="CR863" s="33" t="str">
        <f t="shared" si="670"/>
        <v/>
      </c>
      <c r="CS863" s="4" t="str">
        <f t="shared" si="671"/>
        <v/>
      </c>
      <c r="CT863" t="str">
        <f t="shared" si="672"/>
        <v/>
      </c>
    </row>
    <row r="864" spans="2:98" x14ac:dyDescent="0.3">
      <c r="B864" s="31">
        <v>857</v>
      </c>
      <c r="C864" s="61"/>
      <c r="D864" s="60"/>
      <c r="E864" s="19" t="str">
        <f t="shared" si="625"/>
        <v/>
      </c>
      <c r="F864" s="20" t="e">
        <f t="shared" si="626"/>
        <v>#N/A</v>
      </c>
      <c r="G864" s="21" t="str">
        <f t="shared" si="627"/>
        <v/>
      </c>
      <c r="H864" s="43"/>
      <c r="I864" s="43"/>
      <c r="J864" s="23" t="str">
        <f t="shared" si="643"/>
        <v/>
      </c>
      <c r="K864" s="24" t="str">
        <f t="shared" si="628"/>
        <v/>
      </c>
      <c r="L864" s="24" t="e">
        <f t="shared" si="629"/>
        <v>#N/A</v>
      </c>
      <c r="N864" s="25" t="str">
        <f t="shared" si="644"/>
        <v/>
      </c>
      <c r="O864" s="23" t="str">
        <f t="shared" si="645"/>
        <v/>
      </c>
      <c r="P864" s="26" t="e">
        <f t="shared" si="646"/>
        <v>#N/A</v>
      </c>
      <c r="Q864" t="b">
        <f t="shared" si="630"/>
        <v>0</v>
      </c>
      <c r="R864" s="26" t="e">
        <f t="shared" si="631"/>
        <v>#N/A</v>
      </c>
      <c r="S864" s="44" t="e">
        <f t="shared" si="632"/>
        <v>#N/A</v>
      </c>
      <c r="AC864" t="str">
        <f t="shared" si="647"/>
        <v/>
      </c>
      <c r="AD864" t="str">
        <f t="shared" si="648"/>
        <v/>
      </c>
      <c r="AE864" s="4" t="str">
        <f t="shared" si="633"/>
        <v/>
      </c>
      <c r="AF864" s="4" t="e">
        <f t="shared" si="649"/>
        <v>#N/A</v>
      </c>
      <c r="AG864" s="4" t="e">
        <f t="shared" si="650"/>
        <v>#N/A</v>
      </c>
      <c r="AH864" s="4" t="e">
        <f t="shared" si="634"/>
        <v>#N/A</v>
      </c>
      <c r="AI864" t="str">
        <f t="shared" si="635"/>
        <v/>
      </c>
      <c r="AJ864" t="str">
        <f t="shared" si="636"/>
        <v/>
      </c>
      <c r="AK864" t="str">
        <f t="shared" si="637"/>
        <v/>
      </c>
      <c r="AM864" s="39"/>
      <c r="BB864" s="16" t="e">
        <f t="shared" si="651"/>
        <v>#N/A</v>
      </c>
      <c r="BC864" s="16" t="str">
        <f t="shared" si="652"/>
        <v/>
      </c>
      <c r="BD864" s="16" t="e">
        <f t="shared" si="653"/>
        <v>#N/A</v>
      </c>
      <c r="BE864" s="16" t="str">
        <f t="shared" si="654"/>
        <v/>
      </c>
      <c r="BF864" s="16" t="str">
        <f t="shared" si="655"/>
        <v/>
      </c>
      <c r="BG864" s="16" t="e">
        <f t="shared" si="656"/>
        <v>#N/A</v>
      </c>
      <c r="BH864" s="16" t="e">
        <f t="shared" si="657"/>
        <v>#N/A</v>
      </c>
      <c r="BI864" t="e">
        <f t="shared" si="658"/>
        <v>#N/A</v>
      </c>
      <c r="BJ864" t="e">
        <f t="shared" si="659"/>
        <v>#N/A</v>
      </c>
      <c r="BK864" s="4"/>
      <c r="BL864" s="28" t="str">
        <f t="shared" si="660"/>
        <v/>
      </c>
      <c r="BM864" s="28" t="str">
        <f t="shared" si="661"/>
        <v/>
      </c>
      <c r="BN864" t="str">
        <f t="shared" si="662"/>
        <v/>
      </c>
      <c r="BO864" s="4"/>
      <c r="BP864" s="4"/>
      <c r="BQ864" s="4"/>
      <c r="BR864" s="4"/>
      <c r="BS864" s="4"/>
      <c r="CC864" s="30" t="str">
        <f t="shared" si="663"/>
        <v/>
      </c>
      <c r="CD864" s="24" t="e">
        <f t="shared" si="668"/>
        <v>#N/A</v>
      </c>
      <c r="CE864" s="4" t="e">
        <f t="shared" si="669"/>
        <v>#N/A</v>
      </c>
      <c r="CF864" s="33" t="str">
        <f t="shared" si="664"/>
        <v/>
      </c>
      <c r="CG864" t="str">
        <f t="shared" si="665"/>
        <v/>
      </c>
      <c r="CH864" t="e">
        <f t="shared" si="666"/>
        <v>#N/A</v>
      </c>
      <c r="CI864" t="e">
        <f t="shared" si="667"/>
        <v>#N/A</v>
      </c>
      <c r="CJ864" s="4" t="str">
        <f t="shared" si="638"/>
        <v/>
      </c>
      <c r="CK864" s="33" t="e">
        <f t="shared" si="639"/>
        <v>#N/A</v>
      </c>
      <c r="CL864" s="4" t="e">
        <f t="shared" si="640"/>
        <v>#N/A</v>
      </c>
      <c r="CM864" s="24" t="str">
        <f t="shared" si="641"/>
        <v/>
      </c>
      <c r="CN864" s="4" t="str">
        <f t="shared" si="642"/>
        <v/>
      </c>
      <c r="CO864" s="4"/>
      <c r="CR864" s="33" t="str">
        <f t="shared" si="670"/>
        <v/>
      </c>
      <c r="CS864" s="4" t="str">
        <f t="shared" si="671"/>
        <v/>
      </c>
      <c r="CT864" t="str">
        <f t="shared" si="672"/>
        <v/>
      </c>
    </row>
    <row r="865" spans="2:98" x14ac:dyDescent="0.3">
      <c r="B865" s="31">
        <v>858</v>
      </c>
      <c r="C865" s="61"/>
      <c r="D865" s="60"/>
      <c r="E865" s="19" t="str">
        <f t="shared" si="625"/>
        <v/>
      </c>
      <c r="F865" s="20" t="e">
        <f t="shared" si="626"/>
        <v>#N/A</v>
      </c>
      <c r="G865" s="21" t="str">
        <f t="shared" si="627"/>
        <v/>
      </c>
      <c r="H865" s="43"/>
      <c r="I865" s="43"/>
      <c r="J865" s="23" t="str">
        <f t="shared" si="643"/>
        <v/>
      </c>
      <c r="K865" s="24" t="str">
        <f t="shared" si="628"/>
        <v/>
      </c>
      <c r="L865" s="24" t="e">
        <f t="shared" si="629"/>
        <v>#N/A</v>
      </c>
      <c r="N865" s="25" t="str">
        <f t="shared" si="644"/>
        <v/>
      </c>
      <c r="O865" s="23" t="str">
        <f t="shared" si="645"/>
        <v/>
      </c>
      <c r="P865" s="26" t="e">
        <f t="shared" si="646"/>
        <v>#N/A</v>
      </c>
      <c r="Q865" t="b">
        <f t="shared" si="630"/>
        <v>0</v>
      </c>
      <c r="R865" s="26" t="e">
        <f t="shared" si="631"/>
        <v>#N/A</v>
      </c>
      <c r="S865" s="44" t="e">
        <f t="shared" si="632"/>
        <v>#N/A</v>
      </c>
      <c r="AC865" t="str">
        <f t="shared" si="647"/>
        <v/>
      </c>
      <c r="AD865" t="str">
        <f t="shared" si="648"/>
        <v/>
      </c>
      <c r="AE865" s="4" t="str">
        <f t="shared" si="633"/>
        <v/>
      </c>
      <c r="AF865" s="4" t="e">
        <f t="shared" si="649"/>
        <v>#N/A</v>
      </c>
      <c r="AG865" s="4" t="e">
        <f t="shared" si="650"/>
        <v>#N/A</v>
      </c>
      <c r="AH865" s="4" t="e">
        <f t="shared" si="634"/>
        <v>#N/A</v>
      </c>
      <c r="AI865" t="str">
        <f t="shared" si="635"/>
        <v/>
      </c>
      <c r="AJ865" t="str">
        <f t="shared" si="636"/>
        <v/>
      </c>
      <c r="AK865" t="str">
        <f t="shared" si="637"/>
        <v/>
      </c>
      <c r="AM865" s="39"/>
      <c r="BB865" s="16" t="e">
        <f t="shared" si="651"/>
        <v>#N/A</v>
      </c>
      <c r="BC865" s="16" t="str">
        <f t="shared" si="652"/>
        <v/>
      </c>
      <c r="BD865" s="16" t="e">
        <f t="shared" si="653"/>
        <v>#N/A</v>
      </c>
      <c r="BE865" s="16" t="str">
        <f t="shared" si="654"/>
        <v/>
      </c>
      <c r="BF865" s="16" t="str">
        <f t="shared" si="655"/>
        <v/>
      </c>
      <c r="BG865" s="16" t="e">
        <f t="shared" si="656"/>
        <v>#N/A</v>
      </c>
      <c r="BH865" s="16" t="e">
        <f t="shared" si="657"/>
        <v>#N/A</v>
      </c>
      <c r="BI865" t="e">
        <f t="shared" si="658"/>
        <v>#N/A</v>
      </c>
      <c r="BJ865" t="e">
        <f t="shared" si="659"/>
        <v>#N/A</v>
      </c>
      <c r="BK865" s="4"/>
      <c r="BL865" s="28" t="str">
        <f t="shared" si="660"/>
        <v/>
      </c>
      <c r="BM865" s="28" t="str">
        <f t="shared" si="661"/>
        <v/>
      </c>
      <c r="BN865" t="str">
        <f t="shared" si="662"/>
        <v/>
      </c>
      <c r="BO865" s="4"/>
      <c r="BP865" s="4"/>
      <c r="BQ865" s="4"/>
      <c r="BR865" s="4"/>
      <c r="BS865" s="4"/>
      <c r="CC865" s="30" t="str">
        <f t="shared" si="663"/>
        <v/>
      </c>
      <c r="CD865" s="24" t="e">
        <f t="shared" si="668"/>
        <v>#N/A</v>
      </c>
      <c r="CE865" s="4" t="e">
        <f t="shared" si="669"/>
        <v>#N/A</v>
      </c>
      <c r="CF865" s="33" t="str">
        <f t="shared" si="664"/>
        <v/>
      </c>
      <c r="CG865" t="str">
        <f t="shared" si="665"/>
        <v/>
      </c>
      <c r="CH865" t="e">
        <f t="shared" si="666"/>
        <v>#N/A</v>
      </c>
      <c r="CI865" t="e">
        <f t="shared" si="667"/>
        <v>#N/A</v>
      </c>
      <c r="CJ865" s="4" t="str">
        <f t="shared" si="638"/>
        <v/>
      </c>
      <c r="CK865" s="33" t="e">
        <f t="shared" si="639"/>
        <v>#N/A</v>
      </c>
      <c r="CL865" s="4" t="e">
        <f t="shared" si="640"/>
        <v>#N/A</v>
      </c>
      <c r="CM865" s="24" t="str">
        <f t="shared" si="641"/>
        <v/>
      </c>
      <c r="CN865" s="4" t="str">
        <f t="shared" si="642"/>
        <v/>
      </c>
      <c r="CO865" s="4"/>
      <c r="CR865" s="33" t="str">
        <f t="shared" si="670"/>
        <v/>
      </c>
      <c r="CS865" s="4" t="str">
        <f t="shared" si="671"/>
        <v/>
      </c>
      <c r="CT865" t="str">
        <f t="shared" si="672"/>
        <v/>
      </c>
    </row>
    <row r="866" spans="2:98" x14ac:dyDescent="0.3">
      <c r="B866" s="31">
        <v>859</v>
      </c>
      <c r="C866" s="61"/>
      <c r="D866" s="60"/>
      <c r="E866" s="19" t="str">
        <f t="shared" si="625"/>
        <v/>
      </c>
      <c r="F866" s="20" t="e">
        <f t="shared" si="626"/>
        <v>#N/A</v>
      </c>
      <c r="G866" s="21" t="str">
        <f t="shared" si="627"/>
        <v/>
      </c>
      <c r="H866" s="43"/>
      <c r="I866" s="43"/>
      <c r="J866" s="23" t="str">
        <f t="shared" si="643"/>
        <v/>
      </c>
      <c r="K866" s="24" t="str">
        <f t="shared" si="628"/>
        <v/>
      </c>
      <c r="L866" s="24" t="e">
        <f t="shared" si="629"/>
        <v>#N/A</v>
      </c>
      <c r="N866" s="25" t="str">
        <f t="shared" si="644"/>
        <v/>
      </c>
      <c r="O866" s="23" t="str">
        <f t="shared" si="645"/>
        <v/>
      </c>
      <c r="P866" s="26" t="e">
        <f t="shared" si="646"/>
        <v>#N/A</v>
      </c>
      <c r="Q866" t="b">
        <f t="shared" si="630"/>
        <v>0</v>
      </c>
      <c r="R866" s="26" t="e">
        <f t="shared" si="631"/>
        <v>#N/A</v>
      </c>
      <c r="S866" s="44" t="e">
        <f t="shared" si="632"/>
        <v>#N/A</v>
      </c>
      <c r="AC866" t="str">
        <f t="shared" si="647"/>
        <v/>
      </c>
      <c r="AD866" t="str">
        <f t="shared" si="648"/>
        <v/>
      </c>
      <c r="AE866" s="4" t="str">
        <f t="shared" si="633"/>
        <v/>
      </c>
      <c r="AF866" s="4" t="e">
        <f t="shared" si="649"/>
        <v>#N/A</v>
      </c>
      <c r="AG866" s="4" t="e">
        <f t="shared" si="650"/>
        <v>#N/A</v>
      </c>
      <c r="AH866" s="4" t="e">
        <f t="shared" si="634"/>
        <v>#N/A</v>
      </c>
      <c r="AI866" t="str">
        <f t="shared" si="635"/>
        <v/>
      </c>
      <c r="AJ866" t="str">
        <f t="shared" si="636"/>
        <v/>
      </c>
      <c r="AK866" t="str">
        <f t="shared" si="637"/>
        <v/>
      </c>
      <c r="AM866" s="39"/>
      <c r="BB866" s="16" t="e">
        <f t="shared" si="651"/>
        <v>#N/A</v>
      </c>
      <c r="BC866" s="16" t="str">
        <f t="shared" si="652"/>
        <v/>
      </c>
      <c r="BD866" s="16" t="e">
        <f t="shared" si="653"/>
        <v>#N/A</v>
      </c>
      <c r="BE866" s="16" t="str">
        <f t="shared" si="654"/>
        <v/>
      </c>
      <c r="BF866" s="16" t="str">
        <f t="shared" si="655"/>
        <v/>
      </c>
      <c r="BG866" s="16" t="e">
        <f t="shared" si="656"/>
        <v>#N/A</v>
      </c>
      <c r="BH866" s="16" t="e">
        <f t="shared" si="657"/>
        <v>#N/A</v>
      </c>
      <c r="BI866" t="e">
        <f t="shared" si="658"/>
        <v>#N/A</v>
      </c>
      <c r="BJ866" t="e">
        <f t="shared" si="659"/>
        <v>#N/A</v>
      </c>
      <c r="BK866" s="4"/>
      <c r="BL866" s="28" t="str">
        <f t="shared" si="660"/>
        <v/>
      </c>
      <c r="BM866" s="28" t="str">
        <f t="shared" si="661"/>
        <v/>
      </c>
      <c r="BN866" t="str">
        <f t="shared" si="662"/>
        <v/>
      </c>
      <c r="BO866" s="4"/>
      <c r="BP866" s="4"/>
      <c r="BQ866" s="4"/>
      <c r="BR866" s="4"/>
      <c r="BS866" s="4"/>
      <c r="CC866" s="30" t="str">
        <f t="shared" si="663"/>
        <v/>
      </c>
      <c r="CD866" s="24" t="e">
        <f t="shared" si="668"/>
        <v>#N/A</v>
      </c>
      <c r="CE866" s="4" t="e">
        <f t="shared" si="669"/>
        <v>#N/A</v>
      </c>
      <c r="CF866" s="33" t="str">
        <f t="shared" si="664"/>
        <v/>
      </c>
      <c r="CG866" t="str">
        <f t="shared" si="665"/>
        <v/>
      </c>
      <c r="CH866" t="e">
        <f t="shared" si="666"/>
        <v>#N/A</v>
      </c>
      <c r="CI866" t="e">
        <f t="shared" si="667"/>
        <v>#N/A</v>
      </c>
      <c r="CJ866" s="4" t="str">
        <f t="shared" si="638"/>
        <v/>
      </c>
      <c r="CK866" s="33" t="e">
        <f t="shared" si="639"/>
        <v>#N/A</v>
      </c>
      <c r="CL866" s="4" t="e">
        <f t="shared" si="640"/>
        <v>#N/A</v>
      </c>
      <c r="CM866" s="24" t="str">
        <f t="shared" si="641"/>
        <v/>
      </c>
      <c r="CN866" s="4" t="str">
        <f t="shared" si="642"/>
        <v/>
      </c>
      <c r="CO866" s="4"/>
      <c r="CR866" s="33" t="str">
        <f t="shared" si="670"/>
        <v/>
      </c>
      <c r="CS866" s="4" t="str">
        <f t="shared" si="671"/>
        <v/>
      </c>
      <c r="CT866" t="str">
        <f t="shared" si="672"/>
        <v/>
      </c>
    </row>
    <row r="867" spans="2:98" x14ac:dyDescent="0.3">
      <c r="B867" s="31">
        <v>860</v>
      </c>
      <c r="C867" s="61"/>
      <c r="D867" s="60"/>
      <c r="E867" s="19" t="str">
        <f t="shared" si="625"/>
        <v/>
      </c>
      <c r="F867" s="20" t="e">
        <f t="shared" si="626"/>
        <v>#N/A</v>
      </c>
      <c r="G867" s="21" t="str">
        <f t="shared" si="627"/>
        <v/>
      </c>
      <c r="H867" s="43"/>
      <c r="I867" s="43"/>
      <c r="J867" s="23" t="str">
        <f t="shared" si="643"/>
        <v/>
      </c>
      <c r="K867" s="24" t="str">
        <f t="shared" si="628"/>
        <v/>
      </c>
      <c r="L867" s="24" t="e">
        <f t="shared" si="629"/>
        <v>#N/A</v>
      </c>
      <c r="N867" s="25" t="str">
        <f t="shared" si="644"/>
        <v/>
      </c>
      <c r="O867" s="23" t="str">
        <f t="shared" si="645"/>
        <v/>
      </c>
      <c r="P867" s="26" t="e">
        <f t="shared" si="646"/>
        <v>#N/A</v>
      </c>
      <c r="Q867" t="b">
        <f t="shared" si="630"/>
        <v>0</v>
      </c>
      <c r="R867" s="26" t="e">
        <f t="shared" si="631"/>
        <v>#N/A</v>
      </c>
      <c r="S867" s="44" t="e">
        <f t="shared" si="632"/>
        <v>#N/A</v>
      </c>
      <c r="AC867" t="str">
        <f t="shared" si="647"/>
        <v/>
      </c>
      <c r="AD867" t="str">
        <f t="shared" si="648"/>
        <v/>
      </c>
      <c r="AE867" s="4" t="str">
        <f t="shared" si="633"/>
        <v/>
      </c>
      <c r="AF867" s="4" t="e">
        <f t="shared" si="649"/>
        <v>#N/A</v>
      </c>
      <c r="AG867" s="4" t="e">
        <f t="shared" si="650"/>
        <v>#N/A</v>
      </c>
      <c r="AH867" s="4" t="e">
        <f t="shared" si="634"/>
        <v>#N/A</v>
      </c>
      <c r="AI867" t="str">
        <f t="shared" si="635"/>
        <v/>
      </c>
      <c r="AJ867" t="str">
        <f t="shared" si="636"/>
        <v/>
      </c>
      <c r="AK867" t="str">
        <f t="shared" si="637"/>
        <v/>
      </c>
      <c r="AM867" s="39"/>
      <c r="BB867" s="16" t="e">
        <f t="shared" si="651"/>
        <v>#N/A</v>
      </c>
      <c r="BC867" s="16" t="str">
        <f t="shared" si="652"/>
        <v/>
      </c>
      <c r="BD867" s="16" t="e">
        <f t="shared" si="653"/>
        <v>#N/A</v>
      </c>
      <c r="BE867" s="16" t="str">
        <f t="shared" si="654"/>
        <v/>
      </c>
      <c r="BF867" s="16" t="str">
        <f t="shared" si="655"/>
        <v/>
      </c>
      <c r="BG867" s="16" t="e">
        <f t="shared" si="656"/>
        <v>#N/A</v>
      </c>
      <c r="BH867" s="16" t="e">
        <f t="shared" si="657"/>
        <v>#N/A</v>
      </c>
      <c r="BI867" t="e">
        <f t="shared" si="658"/>
        <v>#N/A</v>
      </c>
      <c r="BJ867" t="e">
        <f t="shared" si="659"/>
        <v>#N/A</v>
      </c>
      <c r="BK867" s="4"/>
      <c r="BL867" s="28" t="str">
        <f t="shared" si="660"/>
        <v/>
      </c>
      <c r="BM867" s="28" t="str">
        <f t="shared" si="661"/>
        <v/>
      </c>
      <c r="BN867" t="str">
        <f t="shared" si="662"/>
        <v/>
      </c>
      <c r="BO867" s="4"/>
      <c r="BP867" s="4"/>
      <c r="BQ867" s="4"/>
      <c r="BR867" s="4"/>
      <c r="BS867" s="4"/>
      <c r="CC867" s="30" t="str">
        <f t="shared" si="663"/>
        <v/>
      </c>
      <c r="CD867" s="24" t="e">
        <f t="shared" si="668"/>
        <v>#N/A</v>
      </c>
      <c r="CE867" s="4" t="e">
        <f t="shared" si="669"/>
        <v>#N/A</v>
      </c>
      <c r="CF867" s="33" t="str">
        <f t="shared" si="664"/>
        <v/>
      </c>
      <c r="CG867" t="str">
        <f t="shared" si="665"/>
        <v/>
      </c>
      <c r="CH867" t="e">
        <f t="shared" si="666"/>
        <v>#N/A</v>
      </c>
      <c r="CI867" t="e">
        <f t="shared" si="667"/>
        <v>#N/A</v>
      </c>
      <c r="CJ867" s="4" t="str">
        <f t="shared" si="638"/>
        <v/>
      </c>
      <c r="CK867" s="33" t="e">
        <f t="shared" si="639"/>
        <v>#N/A</v>
      </c>
      <c r="CL867" s="4" t="e">
        <f t="shared" si="640"/>
        <v>#N/A</v>
      </c>
      <c r="CM867" s="24" t="str">
        <f t="shared" si="641"/>
        <v/>
      </c>
      <c r="CN867" s="4" t="str">
        <f t="shared" si="642"/>
        <v/>
      </c>
      <c r="CO867" s="4"/>
      <c r="CR867" s="33" t="str">
        <f t="shared" si="670"/>
        <v/>
      </c>
      <c r="CS867" s="4" t="str">
        <f t="shared" si="671"/>
        <v/>
      </c>
      <c r="CT867" t="str">
        <f t="shared" si="672"/>
        <v/>
      </c>
    </row>
    <row r="868" spans="2:98" x14ac:dyDescent="0.3">
      <c r="B868" s="31">
        <v>861</v>
      </c>
      <c r="C868" s="61"/>
      <c r="D868" s="60"/>
      <c r="E868" s="19" t="str">
        <f t="shared" si="625"/>
        <v/>
      </c>
      <c r="F868" s="20" t="e">
        <f t="shared" si="626"/>
        <v>#N/A</v>
      </c>
      <c r="G868" s="21" t="str">
        <f t="shared" si="627"/>
        <v/>
      </c>
      <c r="H868" s="43"/>
      <c r="I868" s="43"/>
      <c r="J868" s="23" t="str">
        <f t="shared" si="643"/>
        <v/>
      </c>
      <c r="K868" s="24" t="str">
        <f t="shared" si="628"/>
        <v/>
      </c>
      <c r="L868" s="24" t="e">
        <f t="shared" si="629"/>
        <v>#N/A</v>
      </c>
      <c r="N868" s="25" t="str">
        <f t="shared" si="644"/>
        <v/>
      </c>
      <c r="O868" s="23" t="str">
        <f t="shared" si="645"/>
        <v/>
      </c>
      <c r="P868" s="26" t="e">
        <f t="shared" si="646"/>
        <v>#N/A</v>
      </c>
      <c r="Q868" t="b">
        <f t="shared" si="630"/>
        <v>0</v>
      </c>
      <c r="R868" s="26" t="e">
        <f t="shared" si="631"/>
        <v>#N/A</v>
      </c>
      <c r="S868" s="44" t="e">
        <f t="shared" si="632"/>
        <v>#N/A</v>
      </c>
      <c r="AC868" t="str">
        <f t="shared" si="647"/>
        <v/>
      </c>
      <c r="AD868" t="str">
        <f t="shared" si="648"/>
        <v/>
      </c>
      <c r="AE868" s="4" t="str">
        <f t="shared" si="633"/>
        <v/>
      </c>
      <c r="AF868" s="4" t="e">
        <f t="shared" si="649"/>
        <v>#N/A</v>
      </c>
      <c r="AG868" s="4" t="e">
        <f t="shared" si="650"/>
        <v>#N/A</v>
      </c>
      <c r="AH868" s="4" t="e">
        <f t="shared" si="634"/>
        <v>#N/A</v>
      </c>
      <c r="AI868" t="str">
        <f t="shared" si="635"/>
        <v/>
      </c>
      <c r="AJ868" t="str">
        <f t="shared" si="636"/>
        <v/>
      </c>
      <c r="AK868" t="str">
        <f t="shared" si="637"/>
        <v/>
      </c>
      <c r="AM868" s="39"/>
      <c r="BB868" s="16" t="e">
        <f t="shared" si="651"/>
        <v>#N/A</v>
      </c>
      <c r="BC868" s="16" t="str">
        <f t="shared" si="652"/>
        <v/>
      </c>
      <c r="BD868" s="16" t="e">
        <f t="shared" si="653"/>
        <v>#N/A</v>
      </c>
      <c r="BE868" s="16" t="str">
        <f t="shared" si="654"/>
        <v/>
      </c>
      <c r="BF868" s="16" t="str">
        <f t="shared" si="655"/>
        <v/>
      </c>
      <c r="BG868" s="16" t="e">
        <f t="shared" si="656"/>
        <v>#N/A</v>
      </c>
      <c r="BH868" s="16" t="e">
        <f t="shared" si="657"/>
        <v>#N/A</v>
      </c>
      <c r="BI868" t="e">
        <f t="shared" si="658"/>
        <v>#N/A</v>
      </c>
      <c r="BJ868" t="e">
        <f t="shared" si="659"/>
        <v>#N/A</v>
      </c>
      <c r="BK868" s="4"/>
      <c r="BL868" s="28" t="str">
        <f t="shared" si="660"/>
        <v/>
      </c>
      <c r="BM868" s="28" t="str">
        <f t="shared" si="661"/>
        <v/>
      </c>
      <c r="BN868" t="str">
        <f t="shared" si="662"/>
        <v/>
      </c>
      <c r="BO868" s="4"/>
      <c r="BP868" s="4"/>
      <c r="BQ868" s="4"/>
      <c r="BR868" s="4"/>
      <c r="BS868" s="4"/>
      <c r="CC868" s="30" t="str">
        <f t="shared" si="663"/>
        <v/>
      </c>
      <c r="CD868" s="24" t="e">
        <f t="shared" si="668"/>
        <v>#N/A</v>
      </c>
      <c r="CE868" s="4" t="e">
        <f t="shared" si="669"/>
        <v>#N/A</v>
      </c>
      <c r="CF868" s="33" t="str">
        <f t="shared" si="664"/>
        <v/>
      </c>
      <c r="CG868" t="str">
        <f t="shared" si="665"/>
        <v/>
      </c>
      <c r="CH868" t="e">
        <f t="shared" si="666"/>
        <v>#N/A</v>
      </c>
      <c r="CI868" t="e">
        <f t="shared" si="667"/>
        <v>#N/A</v>
      </c>
      <c r="CJ868" s="4" t="str">
        <f t="shared" si="638"/>
        <v/>
      </c>
      <c r="CK868" s="33" t="e">
        <f t="shared" si="639"/>
        <v>#N/A</v>
      </c>
      <c r="CL868" s="4" t="e">
        <f t="shared" si="640"/>
        <v>#N/A</v>
      </c>
      <c r="CM868" s="24" t="str">
        <f t="shared" si="641"/>
        <v/>
      </c>
      <c r="CN868" s="4" t="str">
        <f t="shared" si="642"/>
        <v/>
      </c>
      <c r="CO868" s="4"/>
      <c r="CR868" s="33" t="str">
        <f t="shared" si="670"/>
        <v/>
      </c>
      <c r="CS868" s="4" t="str">
        <f t="shared" si="671"/>
        <v/>
      </c>
      <c r="CT868" t="str">
        <f t="shared" si="672"/>
        <v/>
      </c>
    </row>
    <row r="869" spans="2:98" x14ac:dyDescent="0.3">
      <c r="B869" s="31">
        <v>862</v>
      </c>
      <c r="C869" s="61"/>
      <c r="D869" s="60"/>
      <c r="E869" s="19" t="str">
        <f t="shared" si="625"/>
        <v/>
      </c>
      <c r="F869" s="20" t="e">
        <f t="shared" si="626"/>
        <v>#N/A</v>
      </c>
      <c r="G869" s="21" t="str">
        <f t="shared" si="627"/>
        <v/>
      </c>
      <c r="H869" s="43"/>
      <c r="I869" s="43"/>
      <c r="J869" s="23" t="str">
        <f t="shared" si="643"/>
        <v/>
      </c>
      <c r="K869" s="24" t="str">
        <f t="shared" si="628"/>
        <v/>
      </c>
      <c r="L869" s="24" t="e">
        <f t="shared" si="629"/>
        <v>#N/A</v>
      </c>
      <c r="N869" s="25" t="str">
        <f t="shared" si="644"/>
        <v/>
      </c>
      <c r="O869" s="23" t="str">
        <f t="shared" si="645"/>
        <v/>
      </c>
      <c r="P869" s="26" t="e">
        <f t="shared" si="646"/>
        <v>#N/A</v>
      </c>
      <c r="Q869" t="b">
        <f t="shared" si="630"/>
        <v>0</v>
      </c>
      <c r="R869" s="26" t="e">
        <f t="shared" si="631"/>
        <v>#N/A</v>
      </c>
      <c r="S869" s="44" t="e">
        <f t="shared" si="632"/>
        <v>#N/A</v>
      </c>
      <c r="AC869" t="str">
        <f t="shared" si="647"/>
        <v/>
      </c>
      <c r="AD869" t="str">
        <f t="shared" si="648"/>
        <v/>
      </c>
      <c r="AE869" s="4" t="str">
        <f t="shared" si="633"/>
        <v/>
      </c>
      <c r="AF869" s="4" t="e">
        <f t="shared" si="649"/>
        <v>#N/A</v>
      </c>
      <c r="AG869" s="4" t="e">
        <f t="shared" si="650"/>
        <v>#N/A</v>
      </c>
      <c r="AH869" s="4" t="e">
        <f t="shared" si="634"/>
        <v>#N/A</v>
      </c>
      <c r="AI869" t="str">
        <f t="shared" si="635"/>
        <v/>
      </c>
      <c r="AJ869" t="str">
        <f t="shared" si="636"/>
        <v/>
      </c>
      <c r="AK869" t="str">
        <f t="shared" si="637"/>
        <v/>
      </c>
      <c r="AM869" s="39"/>
      <c r="BB869" s="16" t="e">
        <f t="shared" si="651"/>
        <v>#N/A</v>
      </c>
      <c r="BC869" s="16" t="str">
        <f t="shared" si="652"/>
        <v/>
      </c>
      <c r="BD869" s="16" t="e">
        <f t="shared" si="653"/>
        <v>#N/A</v>
      </c>
      <c r="BE869" s="16" t="str">
        <f t="shared" si="654"/>
        <v/>
      </c>
      <c r="BF869" s="16" t="str">
        <f t="shared" si="655"/>
        <v/>
      </c>
      <c r="BG869" s="16" t="e">
        <f t="shared" si="656"/>
        <v>#N/A</v>
      </c>
      <c r="BH869" s="16" t="e">
        <f t="shared" si="657"/>
        <v>#N/A</v>
      </c>
      <c r="BI869" t="e">
        <f t="shared" si="658"/>
        <v>#N/A</v>
      </c>
      <c r="BJ869" t="e">
        <f t="shared" si="659"/>
        <v>#N/A</v>
      </c>
      <c r="BK869" s="4"/>
      <c r="BL869" s="28" t="str">
        <f t="shared" si="660"/>
        <v/>
      </c>
      <c r="BM869" s="28" t="str">
        <f t="shared" si="661"/>
        <v/>
      </c>
      <c r="BN869" t="str">
        <f t="shared" si="662"/>
        <v/>
      </c>
      <c r="BO869" s="4"/>
      <c r="BP869" s="4"/>
      <c r="BQ869" s="4"/>
      <c r="BR869" s="4"/>
      <c r="BS869" s="4"/>
      <c r="CC869" s="30" t="str">
        <f t="shared" si="663"/>
        <v/>
      </c>
      <c r="CD869" s="24" t="e">
        <f t="shared" si="668"/>
        <v>#N/A</v>
      </c>
      <c r="CE869" s="4" t="e">
        <f t="shared" si="669"/>
        <v>#N/A</v>
      </c>
      <c r="CF869" s="33" t="str">
        <f t="shared" si="664"/>
        <v/>
      </c>
      <c r="CG869" t="str">
        <f t="shared" si="665"/>
        <v/>
      </c>
      <c r="CH869" t="e">
        <f t="shared" si="666"/>
        <v>#N/A</v>
      </c>
      <c r="CI869" t="e">
        <f t="shared" si="667"/>
        <v>#N/A</v>
      </c>
      <c r="CJ869" s="4" t="str">
        <f t="shared" si="638"/>
        <v/>
      </c>
      <c r="CK869" s="33" t="e">
        <f t="shared" si="639"/>
        <v>#N/A</v>
      </c>
      <c r="CL869" s="4" t="e">
        <f t="shared" si="640"/>
        <v>#N/A</v>
      </c>
      <c r="CM869" s="24" t="str">
        <f t="shared" si="641"/>
        <v/>
      </c>
      <c r="CN869" s="4" t="str">
        <f t="shared" si="642"/>
        <v/>
      </c>
      <c r="CO869" s="4"/>
      <c r="CR869" s="33" t="str">
        <f t="shared" si="670"/>
        <v/>
      </c>
      <c r="CS869" s="4" t="str">
        <f t="shared" si="671"/>
        <v/>
      </c>
      <c r="CT869" t="str">
        <f t="shared" si="672"/>
        <v/>
      </c>
    </row>
    <row r="870" spans="2:98" x14ac:dyDescent="0.3">
      <c r="B870" s="31">
        <v>863</v>
      </c>
      <c r="C870" s="61"/>
      <c r="D870" s="60"/>
      <c r="E870" s="19" t="str">
        <f t="shared" si="625"/>
        <v/>
      </c>
      <c r="F870" s="20" t="e">
        <f t="shared" si="626"/>
        <v>#N/A</v>
      </c>
      <c r="G870" s="21" t="str">
        <f t="shared" si="627"/>
        <v/>
      </c>
      <c r="H870" s="43"/>
      <c r="I870" s="43"/>
      <c r="J870" s="23" t="str">
        <f t="shared" si="643"/>
        <v/>
      </c>
      <c r="K870" s="24" t="str">
        <f t="shared" si="628"/>
        <v/>
      </c>
      <c r="L870" s="24" t="e">
        <f t="shared" si="629"/>
        <v>#N/A</v>
      </c>
      <c r="N870" s="25" t="str">
        <f t="shared" si="644"/>
        <v/>
      </c>
      <c r="O870" s="23" t="str">
        <f t="shared" si="645"/>
        <v/>
      </c>
      <c r="P870" s="26" t="e">
        <f t="shared" si="646"/>
        <v>#N/A</v>
      </c>
      <c r="Q870" t="b">
        <f t="shared" si="630"/>
        <v>0</v>
      </c>
      <c r="R870" s="26" t="e">
        <f t="shared" si="631"/>
        <v>#N/A</v>
      </c>
      <c r="S870" s="44" t="e">
        <f t="shared" si="632"/>
        <v>#N/A</v>
      </c>
      <c r="AC870" t="str">
        <f t="shared" si="647"/>
        <v/>
      </c>
      <c r="AD870" t="str">
        <f t="shared" si="648"/>
        <v/>
      </c>
      <c r="AE870" s="4" t="str">
        <f t="shared" si="633"/>
        <v/>
      </c>
      <c r="AF870" s="4" t="e">
        <f t="shared" si="649"/>
        <v>#N/A</v>
      </c>
      <c r="AG870" s="4" t="e">
        <f t="shared" si="650"/>
        <v>#N/A</v>
      </c>
      <c r="AH870" s="4" t="e">
        <f t="shared" si="634"/>
        <v>#N/A</v>
      </c>
      <c r="AI870" t="str">
        <f t="shared" si="635"/>
        <v/>
      </c>
      <c r="AJ870" t="str">
        <f t="shared" si="636"/>
        <v/>
      </c>
      <c r="AK870" t="str">
        <f t="shared" si="637"/>
        <v/>
      </c>
      <c r="AM870" s="39"/>
      <c r="BB870" s="16" t="e">
        <f t="shared" si="651"/>
        <v>#N/A</v>
      </c>
      <c r="BC870" s="16" t="str">
        <f t="shared" si="652"/>
        <v/>
      </c>
      <c r="BD870" s="16" t="e">
        <f t="shared" si="653"/>
        <v>#N/A</v>
      </c>
      <c r="BE870" s="16" t="str">
        <f t="shared" si="654"/>
        <v/>
      </c>
      <c r="BF870" s="16" t="str">
        <f t="shared" si="655"/>
        <v/>
      </c>
      <c r="BG870" s="16" t="e">
        <f t="shared" si="656"/>
        <v>#N/A</v>
      </c>
      <c r="BH870" s="16" t="e">
        <f t="shared" si="657"/>
        <v>#N/A</v>
      </c>
      <c r="BI870" t="e">
        <f t="shared" si="658"/>
        <v>#N/A</v>
      </c>
      <c r="BJ870" t="e">
        <f t="shared" si="659"/>
        <v>#N/A</v>
      </c>
      <c r="BK870" s="4"/>
      <c r="BL870" s="28" t="str">
        <f t="shared" si="660"/>
        <v/>
      </c>
      <c r="BM870" s="28" t="str">
        <f t="shared" si="661"/>
        <v/>
      </c>
      <c r="BN870" t="str">
        <f t="shared" si="662"/>
        <v/>
      </c>
      <c r="BO870" s="4"/>
      <c r="BP870" s="4"/>
      <c r="BQ870" s="4"/>
      <c r="BR870" s="4"/>
      <c r="BS870" s="4"/>
      <c r="CC870" s="30" t="str">
        <f t="shared" si="663"/>
        <v/>
      </c>
      <c r="CD870" s="24" t="e">
        <f t="shared" si="668"/>
        <v>#N/A</v>
      </c>
      <c r="CE870" s="4" t="e">
        <f t="shared" si="669"/>
        <v>#N/A</v>
      </c>
      <c r="CF870" s="33" t="str">
        <f t="shared" si="664"/>
        <v/>
      </c>
      <c r="CG870" t="str">
        <f t="shared" si="665"/>
        <v/>
      </c>
      <c r="CH870" t="e">
        <f t="shared" si="666"/>
        <v>#N/A</v>
      </c>
      <c r="CI870" t="e">
        <f t="shared" si="667"/>
        <v>#N/A</v>
      </c>
      <c r="CJ870" s="4" t="str">
        <f t="shared" si="638"/>
        <v/>
      </c>
      <c r="CK870" s="33" t="e">
        <f t="shared" si="639"/>
        <v>#N/A</v>
      </c>
      <c r="CL870" s="4" t="e">
        <f t="shared" si="640"/>
        <v>#N/A</v>
      </c>
      <c r="CM870" s="24" t="str">
        <f t="shared" si="641"/>
        <v/>
      </c>
      <c r="CN870" s="4" t="str">
        <f t="shared" si="642"/>
        <v/>
      </c>
      <c r="CO870" s="4"/>
      <c r="CR870" s="33" t="str">
        <f t="shared" si="670"/>
        <v/>
      </c>
      <c r="CS870" s="4" t="str">
        <f t="shared" si="671"/>
        <v/>
      </c>
      <c r="CT870" t="str">
        <f t="shared" si="672"/>
        <v/>
      </c>
    </row>
    <row r="871" spans="2:98" x14ac:dyDescent="0.3">
      <c r="B871" s="31">
        <v>864</v>
      </c>
      <c r="C871" s="61"/>
      <c r="D871" s="60"/>
      <c r="E871" s="19" t="str">
        <f t="shared" si="625"/>
        <v/>
      </c>
      <c r="F871" s="20" t="e">
        <f t="shared" si="626"/>
        <v>#N/A</v>
      </c>
      <c r="G871" s="21" t="str">
        <f t="shared" si="627"/>
        <v/>
      </c>
      <c r="H871" s="43"/>
      <c r="I871" s="43"/>
      <c r="J871" s="23" t="str">
        <f t="shared" si="643"/>
        <v/>
      </c>
      <c r="K871" s="24" t="str">
        <f t="shared" si="628"/>
        <v/>
      </c>
      <c r="L871" s="24" t="e">
        <f t="shared" si="629"/>
        <v>#N/A</v>
      </c>
      <c r="N871" s="25" t="str">
        <f t="shared" si="644"/>
        <v/>
      </c>
      <c r="O871" s="23" t="str">
        <f t="shared" si="645"/>
        <v/>
      </c>
      <c r="P871" s="26" t="e">
        <f t="shared" si="646"/>
        <v>#N/A</v>
      </c>
      <c r="Q871" t="b">
        <f t="shared" si="630"/>
        <v>0</v>
      </c>
      <c r="R871" s="26" t="e">
        <f t="shared" si="631"/>
        <v>#N/A</v>
      </c>
      <c r="S871" s="44" t="e">
        <f t="shared" si="632"/>
        <v>#N/A</v>
      </c>
      <c r="AC871" t="str">
        <f t="shared" si="647"/>
        <v/>
      </c>
      <c r="AD871" t="str">
        <f t="shared" si="648"/>
        <v/>
      </c>
      <c r="AE871" s="4" t="str">
        <f t="shared" si="633"/>
        <v/>
      </c>
      <c r="AF871" s="4" t="e">
        <f t="shared" si="649"/>
        <v>#N/A</v>
      </c>
      <c r="AG871" s="4" t="e">
        <f t="shared" si="650"/>
        <v>#N/A</v>
      </c>
      <c r="AH871" s="4" t="e">
        <f t="shared" si="634"/>
        <v>#N/A</v>
      </c>
      <c r="AI871" t="str">
        <f t="shared" si="635"/>
        <v/>
      </c>
      <c r="AJ871" t="str">
        <f t="shared" si="636"/>
        <v/>
      </c>
      <c r="AK871" t="str">
        <f t="shared" si="637"/>
        <v/>
      </c>
      <c r="AM871" s="39"/>
      <c r="BB871" s="16" t="e">
        <f t="shared" si="651"/>
        <v>#N/A</v>
      </c>
      <c r="BC871" s="16" t="str">
        <f t="shared" si="652"/>
        <v/>
      </c>
      <c r="BD871" s="16" t="e">
        <f t="shared" si="653"/>
        <v>#N/A</v>
      </c>
      <c r="BE871" s="16" t="str">
        <f t="shared" si="654"/>
        <v/>
      </c>
      <c r="BF871" s="16" t="str">
        <f t="shared" si="655"/>
        <v/>
      </c>
      <c r="BG871" s="16" t="e">
        <f t="shared" si="656"/>
        <v>#N/A</v>
      </c>
      <c r="BH871" s="16" t="e">
        <f t="shared" si="657"/>
        <v>#N/A</v>
      </c>
      <c r="BI871" t="e">
        <f t="shared" si="658"/>
        <v>#N/A</v>
      </c>
      <c r="BJ871" t="e">
        <f t="shared" si="659"/>
        <v>#N/A</v>
      </c>
      <c r="BK871" s="4"/>
      <c r="BL871" s="28" t="str">
        <f t="shared" si="660"/>
        <v/>
      </c>
      <c r="BM871" s="28" t="str">
        <f t="shared" si="661"/>
        <v/>
      </c>
      <c r="BN871" t="str">
        <f t="shared" si="662"/>
        <v/>
      </c>
      <c r="BO871" s="4"/>
      <c r="BP871" s="4"/>
      <c r="BQ871" s="4"/>
      <c r="BR871" s="4"/>
      <c r="BS871" s="4"/>
      <c r="CC871" s="30" t="str">
        <f t="shared" si="663"/>
        <v/>
      </c>
      <c r="CD871" s="24" t="e">
        <f t="shared" si="668"/>
        <v>#N/A</v>
      </c>
      <c r="CE871" s="4" t="e">
        <f t="shared" si="669"/>
        <v>#N/A</v>
      </c>
      <c r="CF871" s="33" t="str">
        <f t="shared" si="664"/>
        <v/>
      </c>
      <c r="CG871" t="str">
        <f t="shared" si="665"/>
        <v/>
      </c>
      <c r="CH871" t="e">
        <f t="shared" si="666"/>
        <v>#N/A</v>
      </c>
      <c r="CI871" t="e">
        <f t="shared" si="667"/>
        <v>#N/A</v>
      </c>
      <c r="CJ871" s="4" t="str">
        <f t="shared" si="638"/>
        <v/>
      </c>
      <c r="CK871" s="33" t="e">
        <f t="shared" si="639"/>
        <v>#N/A</v>
      </c>
      <c r="CL871" s="4" t="e">
        <f t="shared" si="640"/>
        <v>#N/A</v>
      </c>
      <c r="CM871" s="24" t="str">
        <f t="shared" si="641"/>
        <v/>
      </c>
      <c r="CN871" s="4" t="str">
        <f t="shared" si="642"/>
        <v/>
      </c>
      <c r="CO871" s="4"/>
      <c r="CR871" s="33" t="str">
        <f t="shared" si="670"/>
        <v/>
      </c>
      <c r="CS871" s="4" t="str">
        <f t="shared" si="671"/>
        <v/>
      </c>
      <c r="CT871" t="str">
        <f t="shared" si="672"/>
        <v/>
      </c>
    </row>
    <row r="872" spans="2:98" x14ac:dyDescent="0.3">
      <c r="B872" s="31">
        <v>865</v>
      </c>
      <c r="C872" s="61"/>
      <c r="D872" s="60"/>
      <c r="E872" s="19" t="str">
        <f t="shared" si="625"/>
        <v/>
      </c>
      <c r="F872" s="20" t="e">
        <f t="shared" si="626"/>
        <v>#N/A</v>
      </c>
      <c r="G872" s="21" t="str">
        <f t="shared" si="627"/>
        <v/>
      </c>
      <c r="H872" s="43"/>
      <c r="I872" s="43"/>
      <c r="J872" s="23" t="str">
        <f t="shared" si="643"/>
        <v/>
      </c>
      <c r="K872" s="24" t="str">
        <f t="shared" si="628"/>
        <v/>
      </c>
      <c r="L872" s="24" t="e">
        <f t="shared" si="629"/>
        <v>#N/A</v>
      </c>
      <c r="N872" s="25" t="str">
        <f t="shared" si="644"/>
        <v/>
      </c>
      <c r="O872" s="23" t="str">
        <f t="shared" si="645"/>
        <v/>
      </c>
      <c r="P872" s="26" t="e">
        <f t="shared" si="646"/>
        <v>#N/A</v>
      </c>
      <c r="Q872" t="b">
        <f t="shared" si="630"/>
        <v>0</v>
      </c>
      <c r="R872" s="26" t="e">
        <f t="shared" si="631"/>
        <v>#N/A</v>
      </c>
      <c r="S872" s="44" t="e">
        <f t="shared" si="632"/>
        <v>#N/A</v>
      </c>
      <c r="AC872" t="str">
        <f t="shared" si="647"/>
        <v/>
      </c>
      <c r="AD872" t="str">
        <f t="shared" si="648"/>
        <v/>
      </c>
      <c r="AE872" s="4" t="str">
        <f t="shared" si="633"/>
        <v/>
      </c>
      <c r="AF872" s="4" t="e">
        <f t="shared" si="649"/>
        <v>#N/A</v>
      </c>
      <c r="AG872" s="4" t="e">
        <f t="shared" si="650"/>
        <v>#N/A</v>
      </c>
      <c r="AH872" s="4" t="e">
        <f t="shared" si="634"/>
        <v>#N/A</v>
      </c>
      <c r="AI872" t="str">
        <f t="shared" si="635"/>
        <v/>
      </c>
      <c r="AJ872" t="str">
        <f t="shared" si="636"/>
        <v/>
      </c>
      <c r="AK872" t="str">
        <f t="shared" si="637"/>
        <v/>
      </c>
      <c r="AM872" s="39"/>
      <c r="BB872" s="16" t="e">
        <f t="shared" si="651"/>
        <v>#N/A</v>
      </c>
      <c r="BC872" s="16" t="str">
        <f t="shared" si="652"/>
        <v/>
      </c>
      <c r="BD872" s="16" t="e">
        <f t="shared" si="653"/>
        <v>#N/A</v>
      </c>
      <c r="BE872" s="16" t="str">
        <f t="shared" si="654"/>
        <v/>
      </c>
      <c r="BF872" s="16" t="str">
        <f t="shared" si="655"/>
        <v/>
      </c>
      <c r="BG872" s="16" t="e">
        <f t="shared" si="656"/>
        <v>#N/A</v>
      </c>
      <c r="BH872" s="16" t="e">
        <f t="shared" si="657"/>
        <v>#N/A</v>
      </c>
      <c r="BI872" t="e">
        <f t="shared" si="658"/>
        <v>#N/A</v>
      </c>
      <c r="BJ872" t="e">
        <f t="shared" si="659"/>
        <v>#N/A</v>
      </c>
      <c r="BK872" s="4"/>
      <c r="BL872" s="28" t="str">
        <f t="shared" si="660"/>
        <v/>
      </c>
      <c r="BM872" s="28" t="str">
        <f t="shared" si="661"/>
        <v/>
      </c>
      <c r="BN872" t="str">
        <f t="shared" si="662"/>
        <v/>
      </c>
      <c r="BO872" s="4"/>
      <c r="BP872" s="4"/>
      <c r="BQ872" s="4"/>
      <c r="BR872" s="4"/>
      <c r="BS872" s="4"/>
      <c r="CC872" s="30" t="str">
        <f t="shared" si="663"/>
        <v/>
      </c>
      <c r="CD872" s="24" t="e">
        <f t="shared" si="668"/>
        <v>#N/A</v>
      </c>
      <c r="CE872" s="4" t="e">
        <f t="shared" si="669"/>
        <v>#N/A</v>
      </c>
      <c r="CF872" s="33" t="str">
        <f t="shared" si="664"/>
        <v/>
      </c>
      <c r="CG872" t="str">
        <f t="shared" si="665"/>
        <v/>
      </c>
      <c r="CH872" t="e">
        <f t="shared" si="666"/>
        <v>#N/A</v>
      </c>
      <c r="CI872" t="e">
        <f t="shared" si="667"/>
        <v>#N/A</v>
      </c>
      <c r="CJ872" s="4" t="str">
        <f t="shared" si="638"/>
        <v/>
      </c>
      <c r="CK872" s="33" t="e">
        <f t="shared" si="639"/>
        <v>#N/A</v>
      </c>
      <c r="CL872" s="4" t="e">
        <f t="shared" si="640"/>
        <v>#N/A</v>
      </c>
      <c r="CM872" s="24" t="str">
        <f t="shared" si="641"/>
        <v/>
      </c>
      <c r="CN872" s="4" t="str">
        <f t="shared" si="642"/>
        <v/>
      </c>
      <c r="CO872" s="4"/>
      <c r="CR872" s="33" t="str">
        <f t="shared" si="670"/>
        <v/>
      </c>
      <c r="CS872" s="4" t="str">
        <f t="shared" si="671"/>
        <v/>
      </c>
      <c r="CT872" t="str">
        <f t="shared" si="672"/>
        <v/>
      </c>
    </row>
    <row r="873" spans="2:98" x14ac:dyDescent="0.3">
      <c r="B873" s="31">
        <v>866</v>
      </c>
      <c r="C873" s="61"/>
      <c r="D873" s="60"/>
      <c r="E873" s="19" t="str">
        <f t="shared" si="625"/>
        <v/>
      </c>
      <c r="F873" s="20" t="e">
        <f t="shared" si="626"/>
        <v>#N/A</v>
      </c>
      <c r="G873" s="21" t="str">
        <f t="shared" si="627"/>
        <v/>
      </c>
      <c r="H873" s="43"/>
      <c r="I873" s="43"/>
      <c r="J873" s="23" t="str">
        <f t="shared" si="643"/>
        <v/>
      </c>
      <c r="K873" s="24" t="str">
        <f t="shared" si="628"/>
        <v/>
      </c>
      <c r="L873" s="24" t="e">
        <f t="shared" si="629"/>
        <v>#N/A</v>
      </c>
      <c r="N873" s="25" t="str">
        <f t="shared" si="644"/>
        <v/>
      </c>
      <c r="O873" s="23" t="str">
        <f t="shared" si="645"/>
        <v/>
      </c>
      <c r="P873" s="26" t="e">
        <f t="shared" si="646"/>
        <v>#N/A</v>
      </c>
      <c r="Q873" t="b">
        <f t="shared" si="630"/>
        <v>0</v>
      </c>
      <c r="R873" s="26" t="e">
        <f t="shared" si="631"/>
        <v>#N/A</v>
      </c>
      <c r="S873" s="44" t="e">
        <f t="shared" si="632"/>
        <v>#N/A</v>
      </c>
      <c r="AC873" t="str">
        <f t="shared" si="647"/>
        <v/>
      </c>
      <c r="AD873" t="str">
        <f t="shared" si="648"/>
        <v/>
      </c>
      <c r="AE873" s="4" t="str">
        <f t="shared" si="633"/>
        <v/>
      </c>
      <c r="AF873" s="4" t="e">
        <f t="shared" si="649"/>
        <v>#N/A</v>
      </c>
      <c r="AG873" s="4" t="e">
        <f t="shared" si="650"/>
        <v>#N/A</v>
      </c>
      <c r="AH873" s="4" t="e">
        <f t="shared" si="634"/>
        <v>#N/A</v>
      </c>
      <c r="AI873" t="str">
        <f t="shared" si="635"/>
        <v/>
      </c>
      <c r="AJ873" t="str">
        <f t="shared" si="636"/>
        <v/>
      </c>
      <c r="AK873" t="str">
        <f t="shared" si="637"/>
        <v/>
      </c>
      <c r="AM873" s="39"/>
      <c r="BB873" s="16" t="e">
        <f t="shared" si="651"/>
        <v>#N/A</v>
      </c>
      <c r="BC873" s="16" t="str">
        <f t="shared" si="652"/>
        <v/>
      </c>
      <c r="BD873" s="16" t="e">
        <f t="shared" si="653"/>
        <v>#N/A</v>
      </c>
      <c r="BE873" s="16" t="str">
        <f t="shared" si="654"/>
        <v/>
      </c>
      <c r="BF873" s="16" t="str">
        <f t="shared" si="655"/>
        <v/>
      </c>
      <c r="BG873" s="16" t="e">
        <f t="shared" si="656"/>
        <v>#N/A</v>
      </c>
      <c r="BH873" s="16" t="e">
        <f t="shared" si="657"/>
        <v>#N/A</v>
      </c>
      <c r="BI873" t="e">
        <f t="shared" si="658"/>
        <v>#N/A</v>
      </c>
      <c r="BJ873" t="e">
        <f t="shared" si="659"/>
        <v>#N/A</v>
      </c>
      <c r="BK873" s="4"/>
      <c r="BL873" s="28" t="str">
        <f t="shared" si="660"/>
        <v/>
      </c>
      <c r="BM873" s="28" t="str">
        <f t="shared" si="661"/>
        <v/>
      </c>
      <c r="BN873" t="str">
        <f t="shared" si="662"/>
        <v/>
      </c>
      <c r="BO873" s="4"/>
      <c r="BP873" s="4"/>
      <c r="BQ873" s="4"/>
      <c r="BR873" s="4"/>
      <c r="BS873" s="4"/>
      <c r="CC873" s="30" t="str">
        <f t="shared" si="663"/>
        <v/>
      </c>
      <c r="CD873" s="24" t="e">
        <f t="shared" si="668"/>
        <v>#N/A</v>
      </c>
      <c r="CE873" s="4" t="e">
        <f t="shared" si="669"/>
        <v>#N/A</v>
      </c>
      <c r="CF873" s="33" t="str">
        <f t="shared" si="664"/>
        <v/>
      </c>
      <c r="CG873" t="str">
        <f t="shared" si="665"/>
        <v/>
      </c>
      <c r="CH873" t="e">
        <f t="shared" si="666"/>
        <v>#N/A</v>
      </c>
      <c r="CI873" t="e">
        <f t="shared" si="667"/>
        <v>#N/A</v>
      </c>
      <c r="CJ873" s="4" t="str">
        <f t="shared" si="638"/>
        <v/>
      </c>
      <c r="CK873" s="33" t="e">
        <f t="shared" si="639"/>
        <v>#N/A</v>
      </c>
      <c r="CL873" s="4" t="e">
        <f t="shared" si="640"/>
        <v>#N/A</v>
      </c>
      <c r="CM873" s="24" t="str">
        <f t="shared" si="641"/>
        <v/>
      </c>
      <c r="CN873" s="4" t="str">
        <f t="shared" si="642"/>
        <v/>
      </c>
      <c r="CO873" s="4"/>
      <c r="CR873" s="33" t="str">
        <f t="shared" si="670"/>
        <v/>
      </c>
      <c r="CS873" s="4" t="str">
        <f t="shared" si="671"/>
        <v/>
      </c>
      <c r="CT873" t="str">
        <f t="shared" si="672"/>
        <v/>
      </c>
    </row>
    <row r="874" spans="2:98" x14ac:dyDescent="0.3">
      <c r="B874" s="31">
        <v>867</v>
      </c>
      <c r="C874" s="61"/>
      <c r="D874" s="60"/>
      <c r="E874" s="19" t="str">
        <f t="shared" si="625"/>
        <v/>
      </c>
      <c r="F874" s="20" t="e">
        <f t="shared" si="626"/>
        <v>#N/A</v>
      </c>
      <c r="G874" s="21" t="str">
        <f t="shared" si="627"/>
        <v/>
      </c>
      <c r="H874" s="43"/>
      <c r="I874" s="43"/>
      <c r="J874" s="23" t="str">
        <f t="shared" si="643"/>
        <v/>
      </c>
      <c r="K874" s="24" t="str">
        <f t="shared" si="628"/>
        <v/>
      </c>
      <c r="L874" s="24" t="e">
        <f t="shared" si="629"/>
        <v>#N/A</v>
      </c>
      <c r="N874" s="25" t="str">
        <f t="shared" si="644"/>
        <v/>
      </c>
      <c r="O874" s="23" t="str">
        <f t="shared" si="645"/>
        <v/>
      </c>
      <c r="P874" s="26" t="e">
        <f t="shared" si="646"/>
        <v>#N/A</v>
      </c>
      <c r="Q874" t="b">
        <f t="shared" si="630"/>
        <v>0</v>
      </c>
      <c r="R874" s="26" t="e">
        <f t="shared" si="631"/>
        <v>#N/A</v>
      </c>
      <c r="S874" s="44" t="e">
        <f t="shared" si="632"/>
        <v>#N/A</v>
      </c>
      <c r="AC874" t="str">
        <f t="shared" si="647"/>
        <v/>
      </c>
      <c r="AD874" t="str">
        <f t="shared" si="648"/>
        <v/>
      </c>
      <c r="AE874" s="4" t="str">
        <f t="shared" si="633"/>
        <v/>
      </c>
      <c r="AF874" s="4" t="e">
        <f t="shared" si="649"/>
        <v>#N/A</v>
      </c>
      <c r="AG874" s="4" t="e">
        <f t="shared" si="650"/>
        <v>#N/A</v>
      </c>
      <c r="AH874" s="4" t="e">
        <f t="shared" si="634"/>
        <v>#N/A</v>
      </c>
      <c r="AI874" t="str">
        <f t="shared" si="635"/>
        <v/>
      </c>
      <c r="AJ874" t="str">
        <f t="shared" si="636"/>
        <v/>
      </c>
      <c r="AK874" t="str">
        <f t="shared" si="637"/>
        <v/>
      </c>
      <c r="AM874" s="39"/>
      <c r="BB874" s="16" t="e">
        <f t="shared" si="651"/>
        <v>#N/A</v>
      </c>
      <c r="BC874" s="16" t="str">
        <f t="shared" si="652"/>
        <v/>
      </c>
      <c r="BD874" s="16" t="e">
        <f t="shared" si="653"/>
        <v>#N/A</v>
      </c>
      <c r="BE874" s="16" t="str">
        <f t="shared" si="654"/>
        <v/>
      </c>
      <c r="BF874" s="16" t="str">
        <f t="shared" si="655"/>
        <v/>
      </c>
      <c r="BG874" s="16" t="e">
        <f t="shared" si="656"/>
        <v>#N/A</v>
      </c>
      <c r="BH874" s="16" t="e">
        <f t="shared" si="657"/>
        <v>#N/A</v>
      </c>
      <c r="BI874" t="e">
        <f t="shared" si="658"/>
        <v>#N/A</v>
      </c>
      <c r="BJ874" t="e">
        <f t="shared" si="659"/>
        <v>#N/A</v>
      </c>
      <c r="BK874" s="4"/>
      <c r="BL874" s="28" t="str">
        <f t="shared" si="660"/>
        <v/>
      </c>
      <c r="BM874" s="28" t="str">
        <f t="shared" si="661"/>
        <v/>
      </c>
      <c r="BN874" t="str">
        <f t="shared" si="662"/>
        <v/>
      </c>
      <c r="BO874" s="4"/>
      <c r="BP874" s="4"/>
      <c r="BQ874" s="4"/>
      <c r="BR874" s="4"/>
      <c r="BS874" s="4"/>
      <c r="CC874" s="30" t="str">
        <f t="shared" si="663"/>
        <v/>
      </c>
      <c r="CD874" s="24" t="e">
        <f t="shared" si="668"/>
        <v>#N/A</v>
      </c>
      <c r="CE874" s="4" t="e">
        <f t="shared" si="669"/>
        <v>#N/A</v>
      </c>
      <c r="CF874" s="33" t="str">
        <f t="shared" si="664"/>
        <v/>
      </c>
      <c r="CG874" t="str">
        <f t="shared" si="665"/>
        <v/>
      </c>
      <c r="CH874" t="e">
        <f t="shared" si="666"/>
        <v>#N/A</v>
      </c>
      <c r="CI874" t="e">
        <f t="shared" si="667"/>
        <v>#N/A</v>
      </c>
      <c r="CJ874" s="4" t="str">
        <f t="shared" si="638"/>
        <v/>
      </c>
      <c r="CK874" s="33" t="e">
        <f t="shared" si="639"/>
        <v>#N/A</v>
      </c>
      <c r="CL874" s="4" t="e">
        <f t="shared" si="640"/>
        <v>#N/A</v>
      </c>
      <c r="CM874" s="24" t="str">
        <f t="shared" si="641"/>
        <v/>
      </c>
      <c r="CN874" s="4" t="str">
        <f t="shared" si="642"/>
        <v/>
      </c>
      <c r="CO874" s="4"/>
      <c r="CR874" s="33" t="str">
        <f t="shared" si="670"/>
        <v/>
      </c>
      <c r="CS874" s="4" t="str">
        <f t="shared" si="671"/>
        <v/>
      </c>
      <c r="CT874" t="str">
        <f t="shared" si="672"/>
        <v/>
      </c>
    </row>
    <row r="875" spans="2:98" x14ac:dyDescent="0.3">
      <c r="B875" s="31">
        <v>868</v>
      </c>
      <c r="C875" s="61"/>
      <c r="D875" s="60"/>
      <c r="E875" s="19" t="str">
        <f t="shared" si="625"/>
        <v/>
      </c>
      <c r="F875" s="20" t="e">
        <f t="shared" si="626"/>
        <v>#N/A</v>
      </c>
      <c r="G875" s="21" t="str">
        <f t="shared" si="627"/>
        <v/>
      </c>
      <c r="H875" s="43"/>
      <c r="I875" s="43"/>
      <c r="J875" s="23" t="str">
        <f t="shared" si="643"/>
        <v/>
      </c>
      <c r="K875" s="24" t="str">
        <f t="shared" si="628"/>
        <v/>
      </c>
      <c r="L875" s="24" t="e">
        <f t="shared" si="629"/>
        <v>#N/A</v>
      </c>
      <c r="N875" s="25" t="str">
        <f t="shared" si="644"/>
        <v/>
      </c>
      <c r="O875" s="23" t="str">
        <f t="shared" si="645"/>
        <v/>
      </c>
      <c r="P875" s="26" t="e">
        <f t="shared" si="646"/>
        <v>#N/A</v>
      </c>
      <c r="Q875" t="b">
        <f t="shared" si="630"/>
        <v>0</v>
      </c>
      <c r="R875" s="26" t="e">
        <f t="shared" si="631"/>
        <v>#N/A</v>
      </c>
      <c r="S875" s="44" t="e">
        <f t="shared" si="632"/>
        <v>#N/A</v>
      </c>
      <c r="AC875" t="str">
        <f t="shared" si="647"/>
        <v/>
      </c>
      <c r="AD875" t="str">
        <f t="shared" si="648"/>
        <v/>
      </c>
      <c r="AE875" s="4" t="str">
        <f t="shared" si="633"/>
        <v/>
      </c>
      <c r="AF875" s="4" t="e">
        <f t="shared" si="649"/>
        <v>#N/A</v>
      </c>
      <c r="AG875" s="4" t="e">
        <f t="shared" si="650"/>
        <v>#N/A</v>
      </c>
      <c r="AH875" s="4" t="e">
        <f t="shared" si="634"/>
        <v>#N/A</v>
      </c>
      <c r="AI875" t="str">
        <f t="shared" si="635"/>
        <v/>
      </c>
      <c r="AJ875" t="str">
        <f t="shared" si="636"/>
        <v/>
      </c>
      <c r="AK875" t="str">
        <f t="shared" si="637"/>
        <v/>
      </c>
      <c r="AM875" s="39"/>
      <c r="BB875" s="16" t="e">
        <f t="shared" si="651"/>
        <v>#N/A</v>
      </c>
      <c r="BC875" s="16" t="str">
        <f t="shared" si="652"/>
        <v/>
      </c>
      <c r="BD875" s="16" t="e">
        <f t="shared" si="653"/>
        <v>#N/A</v>
      </c>
      <c r="BE875" s="16" t="str">
        <f t="shared" si="654"/>
        <v/>
      </c>
      <c r="BF875" s="16" t="str">
        <f t="shared" si="655"/>
        <v/>
      </c>
      <c r="BG875" s="16" t="e">
        <f t="shared" si="656"/>
        <v>#N/A</v>
      </c>
      <c r="BH875" s="16" t="e">
        <f t="shared" si="657"/>
        <v>#N/A</v>
      </c>
      <c r="BI875" t="e">
        <f t="shared" si="658"/>
        <v>#N/A</v>
      </c>
      <c r="BJ875" t="e">
        <f t="shared" si="659"/>
        <v>#N/A</v>
      </c>
      <c r="BK875" s="4"/>
      <c r="BL875" s="28" t="str">
        <f t="shared" si="660"/>
        <v/>
      </c>
      <c r="BM875" s="28" t="str">
        <f t="shared" si="661"/>
        <v/>
      </c>
      <c r="BN875" t="str">
        <f t="shared" si="662"/>
        <v/>
      </c>
      <c r="BO875" s="4"/>
      <c r="BP875" s="4"/>
      <c r="BQ875" s="4"/>
      <c r="BR875" s="4"/>
      <c r="BS875" s="4"/>
      <c r="CC875" s="30" t="str">
        <f t="shared" si="663"/>
        <v/>
      </c>
      <c r="CD875" s="24" t="e">
        <f t="shared" si="668"/>
        <v>#N/A</v>
      </c>
      <c r="CE875" s="4" t="e">
        <f t="shared" si="669"/>
        <v>#N/A</v>
      </c>
      <c r="CF875" s="33" t="str">
        <f t="shared" si="664"/>
        <v/>
      </c>
      <c r="CG875" t="str">
        <f t="shared" si="665"/>
        <v/>
      </c>
      <c r="CH875" t="e">
        <f t="shared" si="666"/>
        <v>#N/A</v>
      </c>
      <c r="CI875" t="e">
        <f t="shared" si="667"/>
        <v>#N/A</v>
      </c>
      <c r="CJ875" s="4" t="str">
        <f t="shared" si="638"/>
        <v/>
      </c>
      <c r="CK875" s="33" t="e">
        <f t="shared" si="639"/>
        <v>#N/A</v>
      </c>
      <c r="CL875" s="4" t="e">
        <f t="shared" si="640"/>
        <v>#N/A</v>
      </c>
      <c r="CM875" s="24" t="str">
        <f t="shared" si="641"/>
        <v/>
      </c>
      <c r="CN875" s="4" t="str">
        <f t="shared" si="642"/>
        <v/>
      </c>
      <c r="CO875" s="4"/>
      <c r="CR875" s="33" t="str">
        <f t="shared" si="670"/>
        <v/>
      </c>
      <c r="CS875" s="4" t="str">
        <f t="shared" si="671"/>
        <v/>
      </c>
      <c r="CT875" t="str">
        <f t="shared" si="672"/>
        <v/>
      </c>
    </row>
    <row r="876" spans="2:98" x14ac:dyDescent="0.3">
      <c r="B876" s="31">
        <v>869</v>
      </c>
      <c r="C876" s="61"/>
      <c r="D876" s="60"/>
      <c r="E876" s="19" t="str">
        <f t="shared" si="625"/>
        <v/>
      </c>
      <c r="F876" s="20" t="e">
        <f t="shared" si="626"/>
        <v>#N/A</v>
      </c>
      <c r="G876" s="21" t="str">
        <f t="shared" si="627"/>
        <v/>
      </c>
      <c r="H876" s="43"/>
      <c r="I876" s="43"/>
      <c r="J876" s="23" t="str">
        <f t="shared" si="643"/>
        <v/>
      </c>
      <c r="K876" s="24" t="str">
        <f t="shared" si="628"/>
        <v/>
      </c>
      <c r="L876" s="24" t="e">
        <f t="shared" si="629"/>
        <v>#N/A</v>
      </c>
      <c r="N876" s="25" t="str">
        <f t="shared" si="644"/>
        <v/>
      </c>
      <c r="O876" s="23" t="str">
        <f t="shared" si="645"/>
        <v/>
      </c>
      <c r="P876" s="26" t="e">
        <f t="shared" si="646"/>
        <v>#N/A</v>
      </c>
      <c r="Q876" t="b">
        <f t="shared" si="630"/>
        <v>0</v>
      </c>
      <c r="R876" s="26" t="e">
        <f t="shared" si="631"/>
        <v>#N/A</v>
      </c>
      <c r="S876" s="44" t="e">
        <f t="shared" si="632"/>
        <v>#N/A</v>
      </c>
      <c r="AC876" t="str">
        <f t="shared" si="647"/>
        <v/>
      </c>
      <c r="AD876" t="str">
        <f t="shared" si="648"/>
        <v/>
      </c>
      <c r="AE876" s="4" t="str">
        <f t="shared" si="633"/>
        <v/>
      </c>
      <c r="AF876" s="4" t="e">
        <f t="shared" si="649"/>
        <v>#N/A</v>
      </c>
      <c r="AG876" s="4" t="e">
        <f t="shared" si="650"/>
        <v>#N/A</v>
      </c>
      <c r="AH876" s="4" t="e">
        <f t="shared" si="634"/>
        <v>#N/A</v>
      </c>
      <c r="AI876" t="str">
        <f t="shared" si="635"/>
        <v/>
      </c>
      <c r="AJ876" t="str">
        <f t="shared" si="636"/>
        <v/>
      </c>
      <c r="AK876" t="str">
        <f t="shared" si="637"/>
        <v/>
      </c>
      <c r="AM876" s="39"/>
      <c r="BB876" s="16" t="e">
        <f t="shared" si="651"/>
        <v>#N/A</v>
      </c>
      <c r="BC876" s="16" t="str">
        <f t="shared" si="652"/>
        <v/>
      </c>
      <c r="BD876" s="16" t="e">
        <f t="shared" si="653"/>
        <v>#N/A</v>
      </c>
      <c r="BE876" s="16" t="str">
        <f t="shared" si="654"/>
        <v/>
      </c>
      <c r="BF876" s="16" t="str">
        <f t="shared" si="655"/>
        <v/>
      </c>
      <c r="BG876" s="16" t="e">
        <f t="shared" si="656"/>
        <v>#N/A</v>
      </c>
      <c r="BH876" s="16" t="e">
        <f t="shared" si="657"/>
        <v>#N/A</v>
      </c>
      <c r="BI876" t="e">
        <f t="shared" si="658"/>
        <v>#N/A</v>
      </c>
      <c r="BJ876" t="e">
        <f t="shared" si="659"/>
        <v>#N/A</v>
      </c>
      <c r="BK876" s="4"/>
      <c r="BL876" s="28" t="str">
        <f t="shared" si="660"/>
        <v/>
      </c>
      <c r="BM876" s="28" t="str">
        <f t="shared" si="661"/>
        <v/>
      </c>
      <c r="BN876" t="str">
        <f t="shared" si="662"/>
        <v/>
      </c>
      <c r="BO876" s="4"/>
      <c r="BP876" s="4"/>
      <c r="BQ876" s="4"/>
      <c r="BR876" s="4"/>
      <c r="BS876" s="4"/>
      <c r="CC876" s="30" t="str">
        <f t="shared" si="663"/>
        <v/>
      </c>
      <c r="CD876" s="24" t="e">
        <f t="shared" si="668"/>
        <v>#N/A</v>
      </c>
      <c r="CE876" s="4" t="e">
        <f t="shared" si="669"/>
        <v>#N/A</v>
      </c>
      <c r="CF876" s="33" t="str">
        <f t="shared" si="664"/>
        <v/>
      </c>
      <c r="CG876" t="str">
        <f t="shared" si="665"/>
        <v/>
      </c>
      <c r="CH876" t="e">
        <f t="shared" si="666"/>
        <v>#N/A</v>
      </c>
      <c r="CI876" t="e">
        <f t="shared" si="667"/>
        <v>#N/A</v>
      </c>
      <c r="CJ876" s="4" t="str">
        <f t="shared" si="638"/>
        <v/>
      </c>
      <c r="CK876" s="33" t="e">
        <f t="shared" si="639"/>
        <v>#N/A</v>
      </c>
      <c r="CL876" s="4" t="e">
        <f t="shared" si="640"/>
        <v>#N/A</v>
      </c>
      <c r="CM876" s="24" t="str">
        <f t="shared" si="641"/>
        <v/>
      </c>
      <c r="CN876" s="4" t="str">
        <f t="shared" si="642"/>
        <v/>
      </c>
      <c r="CO876" s="4"/>
      <c r="CR876" s="33" t="str">
        <f t="shared" si="670"/>
        <v/>
      </c>
      <c r="CS876" s="4" t="str">
        <f t="shared" si="671"/>
        <v/>
      </c>
      <c r="CT876" t="str">
        <f t="shared" si="672"/>
        <v/>
      </c>
    </row>
    <row r="877" spans="2:98" x14ac:dyDescent="0.3">
      <c r="B877" s="31">
        <v>870</v>
      </c>
      <c r="C877" s="61"/>
      <c r="D877" s="60"/>
      <c r="E877" s="19" t="str">
        <f t="shared" si="625"/>
        <v/>
      </c>
      <c r="F877" s="20" t="e">
        <f t="shared" si="626"/>
        <v>#N/A</v>
      </c>
      <c r="G877" s="21" t="str">
        <f t="shared" si="627"/>
        <v/>
      </c>
      <c r="H877" s="43"/>
      <c r="I877" s="43"/>
      <c r="J877" s="23" t="str">
        <f t="shared" si="643"/>
        <v/>
      </c>
      <c r="K877" s="24" t="str">
        <f t="shared" si="628"/>
        <v/>
      </c>
      <c r="L877" s="24" t="e">
        <f t="shared" si="629"/>
        <v>#N/A</v>
      </c>
      <c r="N877" s="25" t="str">
        <f t="shared" si="644"/>
        <v/>
      </c>
      <c r="O877" s="23" t="str">
        <f t="shared" si="645"/>
        <v/>
      </c>
      <c r="P877" s="26" t="e">
        <f t="shared" si="646"/>
        <v>#N/A</v>
      </c>
      <c r="Q877" t="b">
        <f t="shared" si="630"/>
        <v>0</v>
      </c>
      <c r="R877" s="26" t="e">
        <f t="shared" si="631"/>
        <v>#N/A</v>
      </c>
      <c r="S877" s="44" t="e">
        <f t="shared" si="632"/>
        <v>#N/A</v>
      </c>
      <c r="AC877" t="str">
        <f t="shared" si="647"/>
        <v/>
      </c>
      <c r="AD877" t="str">
        <f t="shared" si="648"/>
        <v/>
      </c>
      <c r="AE877" s="4" t="str">
        <f t="shared" si="633"/>
        <v/>
      </c>
      <c r="AF877" s="4" t="e">
        <f t="shared" si="649"/>
        <v>#N/A</v>
      </c>
      <c r="AG877" s="4" t="e">
        <f t="shared" si="650"/>
        <v>#N/A</v>
      </c>
      <c r="AH877" s="4" t="e">
        <f t="shared" si="634"/>
        <v>#N/A</v>
      </c>
      <c r="AI877" t="str">
        <f t="shared" si="635"/>
        <v/>
      </c>
      <c r="AJ877" t="str">
        <f t="shared" si="636"/>
        <v/>
      </c>
      <c r="AK877" t="str">
        <f t="shared" si="637"/>
        <v/>
      </c>
      <c r="AM877" s="39"/>
      <c r="BB877" s="16" t="e">
        <f t="shared" si="651"/>
        <v>#N/A</v>
      </c>
      <c r="BC877" s="16" t="str">
        <f t="shared" si="652"/>
        <v/>
      </c>
      <c r="BD877" s="16" t="e">
        <f t="shared" si="653"/>
        <v>#N/A</v>
      </c>
      <c r="BE877" s="16" t="str">
        <f t="shared" si="654"/>
        <v/>
      </c>
      <c r="BF877" s="16" t="str">
        <f t="shared" si="655"/>
        <v/>
      </c>
      <c r="BG877" s="16" t="e">
        <f t="shared" si="656"/>
        <v>#N/A</v>
      </c>
      <c r="BH877" s="16" t="e">
        <f t="shared" si="657"/>
        <v>#N/A</v>
      </c>
      <c r="BI877" t="e">
        <f t="shared" si="658"/>
        <v>#N/A</v>
      </c>
      <c r="BJ877" t="e">
        <f t="shared" si="659"/>
        <v>#N/A</v>
      </c>
      <c r="BK877" s="4"/>
      <c r="BL877" s="28" t="str">
        <f t="shared" si="660"/>
        <v/>
      </c>
      <c r="BM877" s="28" t="str">
        <f t="shared" si="661"/>
        <v/>
      </c>
      <c r="BN877" t="str">
        <f t="shared" si="662"/>
        <v/>
      </c>
      <c r="BO877" s="4"/>
      <c r="BP877" s="4"/>
      <c r="BQ877" s="4"/>
      <c r="BR877" s="4"/>
      <c r="BS877" s="4"/>
      <c r="CC877" s="30" t="str">
        <f t="shared" si="663"/>
        <v/>
      </c>
      <c r="CD877" s="24" t="e">
        <f t="shared" si="668"/>
        <v>#N/A</v>
      </c>
      <c r="CE877" s="4" t="e">
        <f t="shared" si="669"/>
        <v>#N/A</v>
      </c>
      <c r="CF877" s="33" t="str">
        <f t="shared" si="664"/>
        <v/>
      </c>
      <c r="CG877" t="str">
        <f t="shared" si="665"/>
        <v/>
      </c>
      <c r="CH877" t="e">
        <f t="shared" si="666"/>
        <v>#N/A</v>
      </c>
      <c r="CI877" t="e">
        <f t="shared" si="667"/>
        <v>#N/A</v>
      </c>
      <c r="CJ877" s="4" t="str">
        <f t="shared" si="638"/>
        <v/>
      </c>
      <c r="CK877" s="33" t="e">
        <f t="shared" si="639"/>
        <v>#N/A</v>
      </c>
      <c r="CL877" s="4" t="e">
        <f t="shared" si="640"/>
        <v>#N/A</v>
      </c>
      <c r="CM877" s="24" t="str">
        <f t="shared" si="641"/>
        <v/>
      </c>
      <c r="CN877" s="4" t="str">
        <f t="shared" si="642"/>
        <v/>
      </c>
      <c r="CO877" s="4"/>
      <c r="CR877" s="33" t="str">
        <f t="shared" si="670"/>
        <v/>
      </c>
      <c r="CS877" s="4" t="str">
        <f t="shared" si="671"/>
        <v/>
      </c>
      <c r="CT877" t="str">
        <f t="shared" si="672"/>
        <v/>
      </c>
    </row>
    <row r="878" spans="2:98" x14ac:dyDescent="0.3">
      <c r="B878" s="31">
        <v>871</v>
      </c>
      <c r="C878" s="61"/>
      <c r="D878" s="60"/>
      <c r="E878" s="19" t="str">
        <f t="shared" si="625"/>
        <v/>
      </c>
      <c r="F878" s="20" t="e">
        <f t="shared" si="626"/>
        <v>#N/A</v>
      </c>
      <c r="G878" s="21" t="str">
        <f t="shared" si="627"/>
        <v/>
      </c>
      <c r="H878" s="43"/>
      <c r="I878" s="43"/>
      <c r="J878" s="23" t="str">
        <f t="shared" si="643"/>
        <v/>
      </c>
      <c r="K878" s="24" t="str">
        <f t="shared" si="628"/>
        <v/>
      </c>
      <c r="L878" s="24" t="e">
        <f t="shared" si="629"/>
        <v>#N/A</v>
      </c>
      <c r="N878" s="25" t="str">
        <f t="shared" si="644"/>
        <v/>
      </c>
      <c r="O878" s="23" t="str">
        <f t="shared" si="645"/>
        <v/>
      </c>
      <c r="P878" s="26" t="e">
        <f t="shared" si="646"/>
        <v>#N/A</v>
      </c>
      <c r="Q878" t="b">
        <f t="shared" si="630"/>
        <v>0</v>
      </c>
      <c r="R878" s="26" t="e">
        <f t="shared" si="631"/>
        <v>#N/A</v>
      </c>
      <c r="S878" s="44" t="e">
        <f t="shared" si="632"/>
        <v>#N/A</v>
      </c>
      <c r="AC878" t="str">
        <f t="shared" si="647"/>
        <v/>
      </c>
      <c r="AD878" t="str">
        <f t="shared" si="648"/>
        <v/>
      </c>
      <c r="AE878" s="4" t="str">
        <f t="shared" si="633"/>
        <v/>
      </c>
      <c r="AF878" s="4" t="e">
        <f t="shared" si="649"/>
        <v>#N/A</v>
      </c>
      <c r="AG878" s="4" t="e">
        <f t="shared" si="650"/>
        <v>#N/A</v>
      </c>
      <c r="AH878" s="4" t="e">
        <f t="shared" si="634"/>
        <v>#N/A</v>
      </c>
      <c r="AI878" t="str">
        <f t="shared" si="635"/>
        <v/>
      </c>
      <c r="AJ878" t="str">
        <f t="shared" si="636"/>
        <v/>
      </c>
      <c r="AK878" t="str">
        <f t="shared" si="637"/>
        <v/>
      </c>
      <c r="AM878" s="39"/>
      <c r="BB878" s="16" t="e">
        <f t="shared" si="651"/>
        <v>#N/A</v>
      </c>
      <c r="BC878" s="16" t="str">
        <f t="shared" si="652"/>
        <v/>
      </c>
      <c r="BD878" s="16" t="e">
        <f t="shared" si="653"/>
        <v>#N/A</v>
      </c>
      <c r="BE878" s="16" t="str">
        <f t="shared" si="654"/>
        <v/>
      </c>
      <c r="BF878" s="16" t="str">
        <f t="shared" si="655"/>
        <v/>
      </c>
      <c r="BG878" s="16" t="e">
        <f t="shared" si="656"/>
        <v>#N/A</v>
      </c>
      <c r="BH878" s="16" t="e">
        <f t="shared" si="657"/>
        <v>#N/A</v>
      </c>
      <c r="BI878" t="e">
        <f t="shared" si="658"/>
        <v>#N/A</v>
      </c>
      <c r="BJ878" t="e">
        <f t="shared" si="659"/>
        <v>#N/A</v>
      </c>
      <c r="BK878" s="4"/>
      <c r="BL878" s="28" t="str">
        <f t="shared" si="660"/>
        <v/>
      </c>
      <c r="BM878" s="28" t="str">
        <f t="shared" si="661"/>
        <v/>
      </c>
      <c r="BN878" t="str">
        <f t="shared" si="662"/>
        <v/>
      </c>
      <c r="BO878" s="4"/>
      <c r="BP878" s="4"/>
      <c r="BQ878" s="4"/>
      <c r="BR878" s="4"/>
      <c r="BS878" s="4"/>
      <c r="CC878" s="30" t="str">
        <f t="shared" si="663"/>
        <v/>
      </c>
      <c r="CD878" s="24" t="e">
        <f t="shared" si="668"/>
        <v>#N/A</v>
      </c>
      <c r="CE878" s="4" t="e">
        <f t="shared" si="669"/>
        <v>#N/A</v>
      </c>
      <c r="CF878" s="33" t="str">
        <f t="shared" si="664"/>
        <v/>
      </c>
      <c r="CG878" t="str">
        <f t="shared" si="665"/>
        <v/>
      </c>
      <c r="CH878" t="e">
        <f t="shared" si="666"/>
        <v>#N/A</v>
      </c>
      <c r="CI878" t="e">
        <f t="shared" si="667"/>
        <v>#N/A</v>
      </c>
      <c r="CJ878" s="4" t="str">
        <f t="shared" si="638"/>
        <v/>
      </c>
      <c r="CK878" s="33" t="e">
        <f t="shared" si="639"/>
        <v>#N/A</v>
      </c>
      <c r="CL878" s="4" t="e">
        <f t="shared" si="640"/>
        <v>#N/A</v>
      </c>
      <c r="CM878" s="24" t="str">
        <f t="shared" si="641"/>
        <v/>
      </c>
      <c r="CN878" s="4" t="str">
        <f t="shared" si="642"/>
        <v/>
      </c>
      <c r="CO878" s="4"/>
      <c r="CR878" s="33" t="str">
        <f t="shared" si="670"/>
        <v/>
      </c>
      <c r="CS878" s="4" t="str">
        <f t="shared" si="671"/>
        <v/>
      </c>
      <c r="CT878" t="str">
        <f t="shared" si="672"/>
        <v/>
      </c>
    </row>
    <row r="879" spans="2:98" x14ac:dyDescent="0.3">
      <c r="B879" s="31">
        <v>872</v>
      </c>
      <c r="C879" s="61"/>
      <c r="D879" s="60"/>
      <c r="E879" s="19" t="str">
        <f t="shared" si="625"/>
        <v/>
      </c>
      <c r="F879" s="20" t="e">
        <f t="shared" si="626"/>
        <v>#N/A</v>
      </c>
      <c r="G879" s="21" t="str">
        <f t="shared" si="627"/>
        <v/>
      </c>
      <c r="H879" s="43"/>
      <c r="I879" s="43"/>
      <c r="J879" s="23" t="str">
        <f t="shared" si="643"/>
        <v/>
      </c>
      <c r="K879" s="24" t="str">
        <f t="shared" si="628"/>
        <v/>
      </c>
      <c r="L879" s="24" t="e">
        <f t="shared" si="629"/>
        <v>#N/A</v>
      </c>
      <c r="N879" s="25" t="str">
        <f t="shared" si="644"/>
        <v/>
      </c>
      <c r="O879" s="23" t="str">
        <f t="shared" si="645"/>
        <v/>
      </c>
      <c r="P879" s="26" t="e">
        <f t="shared" si="646"/>
        <v>#N/A</v>
      </c>
      <c r="Q879" t="b">
        <f t="shared" si="630"/>
        <v>0</v>
      </c>
      <c r="R879" s="26" t="e">
        <f t="shared" si="631"/>
        <v>#N/A</v>
      </c>
      <c r="S879" s="44" t="e">
        <f t="shared" si="632"/>
        <v>#N/A</v>
      </c>
      <c r="AC879" t="str">
        <f t="shared" si="647"/>
        <v/>
      </c>
      <c r="AD879" t="str">
        <f t="shared" si="648"/>
        <v/>
      </c>
      <c r="AE879" s="4" t="str">
        <f t="shared" si="633"/>
        <v/>
      </c>
      <c r="AF879" s="4" t="e">
        <f t="shared" si="649"/>
        <v>#N/A</v>
      </c>
      <c r="AG879" s="4" t="e">
        <f t="shared" si="650"/>
        <v>#N/A</v>
      </c>
      <c r="AH879" s="4" t="e">
        <f t="shared" si="634"/>
        <v>#N/A</v>
      </c>
      <c r="AI879" t="str">
        <f t="shared" si="635"/>
        <v/>
      </c>
      <c r="AJ879" t="str">
        <f t="shared" si="636"/>
        <v/>
      </c>
      <c r="AK879" t="str">
        <f t="shared" si="637"/>
        <v/>
      </c>
      <c r="AM879" s="39"/>
      <c r="BB879" s="16" t="e">
        <f t="shared" si="651"/>
        <v>#N/A</v>
      </c>
      <c r="BC879" s="16" t="str">
        <f t="shared" si="652"/>
        <v/>
      </c>
      <c r="BD879" s="16" t="e">
        <f t="shared" si="653"/>
        <v>#N/A</v>
      </c>
      <c r="BE879" s="16" t="str">
        <f t="shared" si="654"/>
        <v/>
      </c>
      <c r="BF879" s="16" t="str">
        <f t="shared" si="655"/>
        <v/>
      </c>
      <c r="BG879" s="16" t="e">
        <f t="shared" si="656"/>
        <v>#N/A</v>
      </c>
      <c r="BH879" s="16" t="e">
        <f t="shared" si="657"/>
        <v>#N/A</v>
      </c>
      <c r="BI879" t="e">
        <f t="shared" si="658"/>
        <v>#N/A</v>
      </c>
      <c r="BJ879" t="e">
        <f t="shared" si="659"/>
        <v>#N/A</v>
      </c>
      <c r="BK879" s="4"/>
      <c r="BL879" s="28" t="str">
        <f t="shared" si="660"/>
        <v/>
      </c>
      <c r="BM879" s="28" t="str">
        <f t="shared" si="661"/>
        <v/>
      </c>
      <c r="BN879" t="str">
        <f t="shared" si="662"/>
        <v/>
      </c>
      <c r="BO879" s="4"/>
      <c r="BP879" s="4"/>
      <c r="BQ879" s="4"/>
      <c r="BR879" s="4"/>
      <c r="BS879" s="4"/>
      <c r="CC879" s="30" t="str">
        <f t="shared" si="663"/>
        <v/>
      </c>
      <c r="CD879" s="24" t="e">
        <f t="shared" si="668"/>
        <v>#N/A</v>
      </c>
      <c r="CE879" s="4" t="e">
        <f t="shared" si="669"/>
        <v>#N/A</v>
      </c>
      <c r="CF879" s="33" t="str">
        <f t="shared" si="664"/>
        <v/>
      </c>
      <c r="CG879" t="str">
        <f t="shared" si="665"/>
        <v/>
      </c>
      <c r="CH879" t="e">
        <f t="shared" si="666"/>
        <v>#N/A</v>
      </c>
      <c r="CI879" t="e">
        <f t="shared" si="667"/>
        <v>#N/A</v>
      </c>
      <c r="CJ879" s="4" t="str">
        <f t="shared" si="638"/>
        <v/>
      </c>
      <c r="CK879" s="33" t="e">
        <f t="shared" si="639"/>
        <v>#N/A</v>
      </c>
      <c r="CL879" s="4" t="e">
        <f t="shared" si="640"/>
        <v>#N/A</v>
      </c>
      <c r="CM879" s="24" t="str">
        <f t="shared" si="641"/>
        <v/>
      </c>
      <c r="CN879" s="4" t="str">
        <f t="shared" si="642"/>
        <v/>
      </c>
      <c r="CO879" s="4"/>
      <c r="CR879" s="33" t="str">
        <f t="shared" si="670"/>
        <v/>
      </c>
      <c r="CS879" s="4" t="str">
        <f t="shared" si="671"/>
        <v/>
      </c>
      <c r="CT879" t="str">
        <f t="shared" si="672"/>
        <v/>
      </c>
    </row>
    <row r="880" spans="2:98" x14ac:dyDescent="0.3">
      <c r="B880" s="31">
        <v>873</v>
      </c>
      <c r="C880" s="61"/>
      <c r="D880" s="60"/>
      <c r="E880" s="19" t="str">
        <f t="shared" si="625"/>
        <v/>
      </c>
      <c r="F880" s="20" t="e">
        <f t="shared" si="626"/>
        <v>#N/A</v>
      </c>
      <c r="G880" s="21" t="str">
        <f t="shared" si="627"/>
        <v/>
      </c>
      <c r="H880" s="43"/>
      <c r="I880" s="43"/>
      <c r="J880" s="23" t="str">
        <f t="shared" si="643"/>
        <v/>
      </c>
      <c r="K880" s="24" t="str">
        <f t="shared" si="628"/>
        <v/>
      </c>
      <c r="L880" s="24" t="e">
        <f t="shared" si="629"/>
        <v>#N/A</v>
      </c>
      <c r="N880" s="25" t="str">
        <f t="shared" si="644"/>
        <v/>
      </c>
      <c r="O880" s="23" t="str">
        <f t="shared" si="645"/>
        <v/>
      </c>
      <c r="P880" s="26" t="e">
        <f t="shared" si="646"/>
        <v>#N/A</v>
      </c>
      <c r="Q880" t="b">
        <f t="shared" si="630"/>
        <v>0</v>
      </c>
      <c r="R880" s="26" t="e">
        <f t="shared" si="631"/>
        <v>#N/A</v>
      </c>
      <c r="S880" s="44" t="e">
        <f t="shared" si="632"/>
        <v>#N/A</v>
      </c>
      <c r="AC880" t="str">
        <f t="shared" si="647"/>
        <v/>
      </c>
      <c r="AD880" t="str">
        <f t="shared" si="648"/>
        <v/>
      </c>
      <c r="AE880" s="4" t="str">
        <f t="shared" si="633"/>
        <v/>
      </c>
      <c r="AF880" s="4" t="e">
        <f t="shared" si="649"/>
        <v>#N/A</v>
      </c>
      <c r="AG880" s="4" t="e">
        <f t="shared" si="650"/>
        <v>#N/A</v>
      </c>
      <c r="AH880" s="4" t="e">
        <f t="shared" si="634"/>
        <v>#N/A</v>
      </c>
      <c r="AI880" t="str">
        <f t="shared" si="635"/>
        <v/>
      </c>
      <c r="AJ880" t="str">
        <f t="shared" si="636"/>
        <v/>
      </c>
      <c r="AK880" t="str">
        <f t="shared" si="637"/>
        <v/>
      </c>
      <c r="AM880" s="39"/>
      <c r="BB880" s="16" t="e">
        <f t="shared" si="651"/>
        <v>#N/A</v>
      </c>
      <c r="BC880" s="16" t="str">
        <f t="shared" si="652"/>
        <v/>
      </c>
      <c r="BD880" s="16" t="e">
        <f t="shared" si="653"/>
        <v>#N/A</v>
      </c>
      <c r="BE880" s="16" t="str">
        <f t="shared" si="654"/>
        <v/>
      </c>
      <c r="BF880" s="16" t="str">
        <f t="shared" si="655"/>
        <v/>
      </c>
      <c r="BG880" s="16" t="e">
        <f t="shared" si="656"/>
        <v>#N/A</v>
      </c>
      <c r="BH880" s="16" t="e">
        <f t="shared" si="657"/>
        <v>#N/A</v>
      </c>
      <c r="BI880" t="e">
        <f t="shared" si="658"/>
        <v>#N/A</v>
      </c>
      <c r="BJ880" t="e">
        <f t="shared" si="659"/>
        <v>#N/A</v>
      </c>
      <c r="BK880" s="4"/>
      <c r="BL880" s="28" t="str">
        <f t="shared" si="660"/>
        <v/>
      </c>
      <c r="BM880" s="28" t="str">
        <f t="shared" si="661"/>
        <v/>
      </c>
      <c r="BN880" t="str">
        <f t="shared" si="662"/>
        <v/>
      </c>
      <c r="BO880" s="4"/>
      <c r="BP880" s="4"/>
      <c r="BQ880" s="4"/>
      <c r="BR880" s="4"/>
      <c r="BS880" s="4"/>
      <c r="CC880" s="30" t="str">
        <f t="shared" si="663"/>
        <v/>
      </c>
      <c r="CD880" s="24" t="e">
        <f t="shared" si="668"/>
        <v>#N/A</v>
      </c>
      <c r="CE880" s="4" t="e">
        <f t="shared" si="669"/>
        <v>#N/A</v>
      </c>
      <c r="CF880" s="33" t="str">
        <f t="shared" si="664"/>
        <v/>
      </c>
      <c r="CG880" t="str">
        <f t="shared" si="665"/>
        <v/>
      </c>
      <c r="CH880" t="e">
        <f t="shared" si="666"/>
        <v>#N/A</v>
      </c>
      <c r="CI880" t="e">
        <f t="shared" si="667"/>
        <v>#N/A</v>
      </c>
      <c r="CJ880" s="4" t="str">
        <f t="shared" si="638"/>
        <v/>
      </c>
      <c r="CK880" s="33" t="e">
        <f t="shared" si="639"/>
        <v>#N/A</v>
      </c>
      <c r="CL880" s="4" t="e">
        <f t="shared" si="640"/>
        <v>#N/A</v>
      </c>
      <c r="CM880" s="24" t="str">
        <f t="shared" si="641"/>
        <v/>
      </c>
      <c r="CN880" s="4" t="str">
        <f t="shared" si="642"/>
        <v/>
      </c>
      <c r="CO880" s="4"/>
      <c r="CR880" s="33" t="str">
        <f t="shared" si="670"/>
        <v/>
      </c>
      <c r="CS880" s="4" t="str">
        <f t="shared" si="671"/>
        <v/>
      </c>
      <c r="CT880" t="str">
        <f t="shared" si="672"/>
        <v/>
      </c>
    </row>
    <row r="881" spans="2:98" x14ac:dyDescent="0.3">
      <c r="B881" s="31">
        <v>874</v>
      </c>
      <c r="C881" s="61"/>
      <c r="D881" s="60"/>
      <c r="E881" s="19" t="str">
        <f t="shared" si="625"/>
        <v/>
      </c>
      <c r="F881" s="20" t="e">
        <f t="shared" si="626"/>
        <v>#N/A</v>
      </c>
      <c r="G881" s="21" t="str">
        <f t="shared" si="627"/>
        <v/>
      </c>
      <c r="H881" s="43"/>
      <c r="I881" s="43"/>
      <c r="J881" s="23" t="str">
        <f t="shared" si="643"/>
        <v/>
      </c>
      <c r="K881" s="24" t="str">
        <f t="shared" si="628"/>
        <v/>
      </c>
      <c r="L881" s="24" t="e">
        <f t="shared" si="629"/>
        <v>#N/A</v>
      </c>
      <c r="N881" s="25" t="str">
        <f t="shared" si="644"/>
        <v/>
      </c>
      <c r="O881" s="23" t="str">
        <f t="shared" si="645"/>
        <v/>
      </c>
      <c r="P881" s="26" t="e">
        <f t="shared" si="646"/>
        <v>#N/A</v>
      </c>
      <c r="Q881" t="b">
        <f t="shared" si="630"/>
        <v>0</v>
      </c>
      <c r="R881" s="26" t="e">
        <f t="shared" si="631"/>
        <v>#N/A</v>
      </c>
      <c r="S881" s="44" t="e">
        <f t="shared" si="632"/>
        <v>#N/A</v>
      </c>
      <c r="AC881" t="str">
        <f t="shared" si="647"/>
        <v/>
      </c>
      <c r="AD881" t="str">
        <f t="shared" si="648"/>
        <v/>
      </c>
      <c r="AE881" s="4" t="str">
        <f t="shared" si="633"/>
        <v/>
      </c>
      <c r="AF881" s="4" t="e">
        <f t="shared" si="649"/>
        <v>#N/A</v>
      </c>
      <c r="AG881" s="4" t="e">
        <f t="shared" si="650"/>
        <v>#N/A</v>
      </c>
      <c r="AH881" s="4" t="e">
        <f t="shared" si="634"/>
        <v>#N/A</v>
      </c>
      <c r="AI881" t="str">
        <f t="shared" si="635"/>
        <v/>
      </c>
      <c r="AJ881" t="str">
        <f t="shared" si="636"/>
        <v/>
      </c>
      <c r="AK881" t="str">
        <f t="shared" si="637"/>
        <v/>
      </c>
      <c r="AM881" s="39"/>
      <c r="BB881" s="16" t="e">
        <f t="shared" si="651"/>
        <v>#N/A</v>
      </c>
      <c r="BC881" s="16" t="str">
        <f t="shared" si="652"/>
        <v/>
      </c>
      <c r="BD881" s="16" t="e">
        <f t="shared" si="653"/>
        <v>#N/A</v>
      </c>
      <c r="BE881" s="16" t="str">
        <f t="shared" si="654"/>
        <v/>
      </c>
      <c r="BF881" s="16" t="str">
        <f t="shared" si="655"/>
        <v/>
      </c>
      <c r="BG881" s="16" t="e">
        <f t="shared" si="656"/>
        <v>#N/A</v>
      </c>
      <c r="BH881" s="16" t="e">
        <f t="shared" si="657"/>
        <v>#N/A</v>
      </c>
      <c r="BI881" t="e">
        <f t="shared" si="658"/>
        <v>#N/A</v>
      </c>
      <c r="BJ881" t="e">
        <f t="shared" si="659"/>
        <v>#N/A</v>
      </c>
      <c r="BK881" s="4"/>
      <c r="BL881" s="28" t="str">
        <f t="shared" si="660"/>
        <v/>
      </c>
      <c r="BM881" s="28" t="str">
        <f t="shared" si="661"/>
        <v/>
      </c>
      <c r="BN881" t="str">
        <f t="shared" si="662"/>
        <v/>
      </c>
      <c r="BO881" s="4"/>
      <c r="BP881" s="4"/>
      <c r="BQ881" s="4"/>
      <c r="BR881" s="4"/>
      <c r="BS881" s="4"/>
      <c r="CC881" s="30" t="str">
        <f t="shared" si="663"/>
        <v/>
      </c>
      <c r="CD881" s="24" t="e">
        <f t="shared" si="668"/>
        <v>#N/A</v>
      </c>
      <c r="CE881" s="4" t="e">
        <f t="shared" si="669"/>
        <v>#N/A</v>
      </c>
      <c r="CF881" s="33" t="str">
        <f t="shared" si="664"/>
        <v/>
      </c>
      <c r="CG881" t="str">
        <f t="shared" si="665"/>
        <v/>
      </c>
      <c r="CH881" t="e">
        <f t="shared" si="666"/>
        <v>#N/A</v>
      </c>
      <c r="CI881" t="e">
        <f t="shared" si="667"/>
        <v>#N/A</v>
      </c>
      <c r="CJ881" s="4" t="str">
        <f t="shared" si="638"/>
        <v/>
      </c>
      <c r="CK881" s="33" t="e">
        <f t="shared" si="639"/>
        <v>#N/A</v>
      </c>
      <c r="CL881" s="4" t="e">
        <f t="shared" si="640"/>
        <v>#N/A</v>
      </c>
      <c r="CM881" s="24" t="str">
        <f t="shared" si="641"/>
        <v/>
      </c>
      <c r="CN881" s="4" t="str">
        <f t="shared" si="642"/>
        <v/>
      </c>
      <c r="CO881" s="4"/>
      <c r="CR881" s="33" t="str">
        <f t="shared" si="670"/>
        <v/>
      </c>
      <c r="CS881" s="4" t="str">
        <f t="shared" si="671"/>
        <v/>
      </c>
      <c r="CT881" t="str">
        <f t="shared" si="672"/>
        <v/>
      </c>
    </row>
    <row r="882" spans="2:98" x14ac:dyDescent="0.3">
      <c r="B882" s="31">
        <v>875</v>
      </c>
      <c r="C882" s="61"/>
      <c r="D882" s="60"/>
      <c r="E882" s="19" t="str">
        <f t="shared" si="625"/>
        <v/>
      </c>
      <c r="F882" s="20" t="e">
        <f t="shared" si="626"/>
        <v>#N/A</v>
      </c>
      <c r="G882" s="21" t="str">
        <f t="shared" si="627"/>
        <v/>
      </c>
      <c r="H882" s="43"/>
      <c r="I882" s="43"/>
      <c r="J882" s="23" t="str">
        <f t="shared" si="643"/>
        <v/>
      </c>
      <c r="K882" s="24" t="str">
        <f t="shared" si="628"/>
        <v/>
      </c>
      <c r="L882" s="24" t="e">
        <f t="shared" si="629"/>
        <v>#N/A</v>
      </c>
      <c r="N882" s="25" t="str">
        <f t="shared" si="644"/>
        <v/>
      </c>
      <c r="O882" s="23" t="str">
        <f t="shared" si="645"/>
        <v/>
      </c>
      <c r="P882" s="26" t="e">
        <f t="shared" si="646"/>
        <v>#N/A</v>
      </c>
      <c r="Q882" t="b">
        <f t="shared" si="630"/>
        <v>0</v>
      </c>
      <c r="R882" s="26" t="e">
        <f t="shared" si="631"/>
        <v>#N/A</v>
      </c>
      <c r="S882" s="44" t="e">
        <f t="shared" si="632"/>
        <v>#N/A</v>
      </c>
      <c r="AC882" t="str">
        <f t="shared" si="647"/>
        <v/>
      </c>
      <c r="AD882" t="str">
        <f t="shared" si="648"/>
        <v/>
      </c>
      <c r="AE882" s="4" t="str">
        <f t="shared" si="633"/>
        <v/>
      </c>
      <c r="AF882" s="4" t="e">
        <f t="shared" si="649"/>
        <v>#N/A</v>
      </c>
      <c r="AG882" s="4" t="e">
        <f t="shared" si="650"/>
        <v>#N/A</v>
      </c>
      <c r="AH882" s="4" t="e">
        <f t="shared" si="634"/>
        <v>#N/A</v>
      </c>
      <c r="AI882" t="str">
        <f t="shared" si="635"/>
        <v/>
      </c>
      <c r="AJ882" t="str">
        <f t="shared" si="636"/>
        <v/>
      </c>
      <c r="AK882" t="str">
        <f t="shared" si="637"/>
        <v/>
      </c>
      <c r="AM882" s="39"/>
      <c r="BB882" s="16" t="e">
        <f t="shared" si="651"/>
        <v>#N/A</v>
      </c>
      <c r="BC882" s="16" t="str">
        <f t="shared" si="652"/>
        <v/>
      </c>
      <c r="BD882" s="16" t="e">
        <f t="shared" si="653"/>
        <v>#N/A</v>
      </c>
      <c r="BE882" s="16" t="str">
        <f t="shared" si="654"/>
        <v/>
      </c>
      <c r="BF882" s="16" t="str">
        <f t="shared" si="655"/>
        <v/>
      </c>
      <c r="BG882" s="16" t="e">
        <f t="shared" si="656"/>
        <v>#N/A</v>
      </c>
      <c r="BH882" s="16" t="e">
        <f t="shared" si="657"/>
        <v>#N/A</v>
      </c>
      <c r="BI882" t="e">
        <f t="shared" si="658"/>
        <v>#N/A</v>
      </c>
      <c r="BJ882" t="e">
        <f t="shared" si="659"/>
        <v>#N/A</v>
      </c>
      <c r="BK882" s="4"/>
      <c r="BL882" s="28" t="str">
        <f t="shared" si="660"/>
        <v/>
      </c>
      <c r="BM882" s="28" t="str">
        <f t="shared" si="661"/>
        <v/>
      </c>
      <c r="BN882" t="str">
        <f t="shared" si="662"/>
        <v/>
      </c>
      <c r="BO882" s="4"/>
      <c r="BP882" s="4"/>
      <c r="BQ882" s="4"/>
      <c r="BR882" s="4"/>
      <c r="BS882" s="4"/>
      <c r="CC882" s="30" t="str">
        <f t="shared" si="663"/>
        <v/>
      </c>
      <c r="CD882" s="24" t="e">
        <f t="shared" si="668"/>
        <v>#N/A</v>
      </c>
      <c r="CE882" s="4" t="e">
        <f t="shared" si="669"/>
        <v>#N/A</v>
      </c>
      <c r="CF882" s="33" t="str">
        <f t="shared" si="664"/>
        <v/>
      </c>
      <c r="CG882" t="str">
        <f t="shared" si="665"/>
        <v/>
      </c>
      <c r="CH882" t="e">
        <f t="shared" si="666"/>
        <v>#N/A</v>
      </c>
      <c r="CI882" t="e">
        <f t="shared" si="667"/>
        <v>#N/A</v>
      </c>
      <c r="CJ882" s="4" t="str">
        <f t="shared" si="638"/>
        <v/>
      </c>
      <c r="CK882" s="33" t="e">
        <f t="shared" si="639"/>
        <v>#N/A</v>
      </c>
      <c r="CL882" s="4" t="e">
        <f t="shared" si="640"/>
        <v>#N/A</v>
      </c>
      <c r="CM882" s="24" t="str">
        <f t="shared" si="641"/>
        <v/>
      </c>
      <c r="CN882" s="4" t="str">
        <f t="shared" si="642"/>
        <v/>
      </c>
      <c r="CO882" s="4"/>
      <c r="CR882" s="33" t="str">
        <f t="shared" si="670"/>
        <v/>
      </c>
      <c r="CS882" s="4" t="str">
        <f t="shared" si="671"/>
        <v/>
      </c>
      <c r="CT882" t="str">
        <f t="shared" si="672"/>
        <v/>
      </c>
    </row>
    <row r="883" spans="2:98" x14ac:dyDescent="0.3">
      <c r="B883" s="31">
        <v>876</v>
      </c>
      <c r="C883" s="61"/>
      <c r="D883" s="60"/>
      <c r="E883" s="19" t="str">
        <f t="shared" si="625"/>
        <v/>
      </c>
      <c r="F883" s="20" t="e">
        <f t="shared" si="626"/>
        <v>#N/A</v>
      </c>
      <c r="G883" s="21" t="str">
        <f t="shared" si="627"/>
        <v/>
      </c>
      <c r="H883" s="43"/>
      <c r="I883" s="43"/>
      <c r="J883" s="23" t="str">
        <f t="shared" si="643"/>
        <v/>
      </c>
      <c r="K883" s="24" t="str">
        <f t="shared" si="628"/>
        <v/>
      </c>
      <c r="L883" s="24" t="e">
        <f t="shared" si="629"/>
        <v>#N/A</v>
      </c>
      <c r="N883" s="25" t="str">
        <f t="shared" si="644"/>
        <v/>
      </c>
      <c r="O883" s="23" t="str">
        <f t="shared" si="645"/>
        <v/>
      </c>
      <c r="P883" s="26" t="e">
        <f t="shared" si="646"/>
        <v>#N/A</v>
      </c>
      <c r="Q883" t="b">
        <f t="shared" si="630"/>
        <v>0</v>
      </c>
      <c r="R883" s="26" t="e">
        <f t="shared" si="631"/>
        <v>#N/A</v>
      </c>
      <c r="S883" s="44" t="e">
        <f t="shared" si="632"/>
        <v>#N/A</v>
      </c>
      <c r="AC883" t="str">
        <f t="shared" si="647"/>
        <v/>
      </c>
      <c r="AD883" t="str">
        <f t="shared" si="648"/>
        <v/>
      </c>
      <c r="AE883" s="4" t="str">
        <f t="shared" si="633"/>
        <v/>
      </c>
      <c r="AF883" s="4" t="e">
        <f t="shared" si="649"/>
        <v>#N/A</v>
      </c>
      <c r="AG883" s="4" t="e">
        <f t="shared" si="650"/>
        <v>#N/A</v>
      </c>
      <c r="AH883" s="4" t="e">
        <f t="shared" si="634"/>
        <v>#N/A</v>
      </c>
      <c r="AI883" t="str">
        <f t="shared" si="635"/>
        <v/>
      </c>
      <c r="AJ883" t="str">
        <f t="shared" si="636"/>
        <v/>
      </c>
      <c r="AK883" t="str">
        <f t="shared" si="637"/>
        <v/>
      </c>
      <c r="AM883" s="39"/>
      <c r="BB883" s="16" t="e">
        <f t="shared" si="651"/>
        <v>#N/A</v>
      </c>
      <c r="BC883" s="16" t="str">
        <f t="shared" si="652"/>
        <v/>
      </c>
      <c r="BD883" s="16" t="e">
        <f t="shared" si="653"/>
        <v>#N/A</v>
      </c>
      <c r="BE883" s="16" t="str">
        <f t="shared" si="654"/>
        <v/>
      </c>
      <c r="BF883" s="16" t="str">
        <f t="shared" si="655"/>
        <v/>
      </c>
      <c r="BG883" s="16" t="e">
        <f t="shared" si="656"/>
        <v>#N/A</v>
      </c>
      <c r="BH883" s="16" t="e">
        <f t="shared" si="657"/>
        <v>#N/A</v>
      </c>
      <c r="BI883" t="e">
        <f t="shared" si="658"/>
        <v>#N/A</v>
      </c>
      <c r="BJ883" t="e">
        <f t="shared" si="659"/>
        <v>#N/A</v>
      </c>
      <c r="BK883" s="4"/>
      <c r="BL883" s="28" t="str">
        <f t="shared" si="660"/>
        <v/>
      </c>
      <c r="BM883" s="28" t="str">
        <f t="shared" si="661"/>
        <v/>
      </c>
      <c r="BN883" t="str">
        <f t="shared" si="662"/>
        <v/>
      </c>
      <c r="BO883" s="4"/>
      <c r="BP883" s="4"/>
      <c r="BQ883" s="4"/>
      <c r="BR883" s="4"/>
      <c r="BS883" s="4"/>
      <c r="CC883" s="30" t="str">
        <f t="shared" si="663"/>
        <v/>
      </c>
      <c r="CD883" s="24" t="e">
        <f t="shared" si="668"/>
        <v>#N/A</v>
      </c>
      <c r="CE883" s="4" t="e">
        <f t="shared" si="669"/>
        <v>#N/A</v>
      </c>
      <c r="CF883" s="33" t="str">
        <f t="shared" si="664"/>
        <v/>
      </c>
      <c r="CG883" t="str">
        <f t="shared" si="665"/>
        <v/>
      </c>
      <c r="CH883" t="e">
        <f t="shared" si="666"/>
        <v>#N/A</v>
      </c>
      <c r="CI883" t="e">
        <f t="shared" si="667"/>
        <v>#N/A</v>
      </c>
      <c r="CJ883" s="4" t="str">
        <f t="shared" si="638"/>
        <v/>
      </c>
      <c r="CK883" s="33" t="e">
        <f t="shared" si="639"/>
        <v>#N/A</v>
      </c>
      <c r="CL883" s="4" t="e">
        <f t="shared" si="640"/>
        <v>#N/A</v>
      </c>
      <c r="CM883" s="24" t="str">
        <f t="shared" si="641"/>
        <v/>
      </c>
      <c r="CN883" s="4" t="str">
        <f t="shared" si="642"/>
        <v/>
      </c>
      <c r="CO883" s="4"/>
      <c r="CR883" s="33" t="str">
        <f t="shared" si="670"/>
        <v/>
      </c>
      <c r="CS883" s="4" t="str">
        <f t="shared" si="671"/>
        <v/>
      </c>
      <c r="CT883" t="str">
        <f t="shared" si="672"/>
        <v/>
      </c>
    </row>
    <row r="884" spans="2:98" x14ac:dyDescent="0.3">
      <c r="B884" s="31">
        <v>877</v>
      </c>
      <c r="C884" s="61"/>
      <c r="D884" s="60"/>
      <c r="E884" s="19" t="str">
        <f t="shared" si="625"/>
        <v/>
      </c>
      <c r="F884" s="20" t="e">
        <f t="shared" si="626"/>
        <v>#N/A</v>
      </c>
      <c r="G884" s="21" t="str">
        <f t="shared" si="627"/>
        <v/>
      </c>
      <c r="H884" s="43"/>
      <c r="I884" s="43"/>
      <c r="J884" s="23" t="str">
        <f t="shared" si="643"/>
        <v/>
      </c>
      <c r="K884" s="24" t="str">
        <f t="shared" si="628"/>
        <v/>
      </c>
      <c r="L884" s="24" t="e">
        <f t="shared" si="629"/>
        <v>#N/A</v>
      </c>
      <c r="N884" s="25" t="str">
        <f t="shared" si="644"/>
        <v/>
      </c>
      <c r="O884" s="23" t="str">
        <f t="shared" si="645"/>
        <v/>
      </c>
      <c r="P884" s="26" t="e">
        <f t="shared" si="646"/>
        <v>#N/A</v>
      </c>
      <c r="Q884" t="b">
        <f t="shared" si="630"/>
        <v>0</v>
      </c>
      <c r="R884" s="26" t="e">
        <f t="shared" si="631"/>
        <v>#N/A</v>
      </c>
      <c r="S884" s="44" t="e">
        <f t="shared" si="632"/>
        <v>#N/A</v>
      </c>
      <c r="AC884" t="str">
        <f t="shared" si="647"/>
        <v/>
      </c>
      <c r="AD884" t="str">
        <f t="shared" si="648"/>
        <v/>
      </c>
      <c r="AE884" s="4" t="str">
        <f t="shared" si="633"/>
        <v/>
      </c>
      <c r="AF884" s="4" t="e">
        <f t="shared" si="649"/>
        <v>#N/A</v>
      </c>
      <c r="AG884" s="4" t="e">
        <f t="shared" si="650"/>
        <v>#N/A</v>
      </c>
      <c r="AH884" s="4" t="e">
        <f t="shared" si="634"/>
        <v>#N/A</v>
      </c>
      <c r="AI884" t="str">
        <f t="shared" si="635"/>
        <v/>
      </c>
      <c r="AJ884" t="str">
        <f t="shared" si="636"/>
        <v/>
      </c>
      <c r="AK884" t="str">
        <f t="shared" si="637"/>
        <v/>
      </c>
      <c r="AM884" s="39"/>
      <c r="BB884" s="16" t="e">
        <f t="shared" si="651"/>
        <v>#N/A</v>
      </c>
      <c r="BC884" s="16" t="str">
        <f t="shared" si="652"/>
        <v/>
      </c>
      <c r="BD884" s="16" t="e">
        <f t="shared" si="653"/>
        <v>#N/A</v>
      </c>
      <c r="BE884" s="16" t="str">
        <f t="shared" si="654"/>
        <v/>
      </c>
      <c r="BF884" s="16" t="str">
        <f t="shared" si="655"/>
        <v/>
      </c>
      <c r="BG884" s="16" t="e">
        <f t="shared" si="656"/>
        <v>#N/A</v>
      </c>
      <c r="BH884" s="16" t="e">
        <f t="shared" si="657"/>
        <v>#N/A</v>
      </c>
      <c r="BI884" t="e">
        <f t="shared" si="658"/>
        <v>#N/A</v>
      </c>
      <c r="BJ884" t="e">
        <f t="shared" si="659"/>
        <v>#N/A</v>
      </c>
      <c r="BK884" s="4"/>
      <c r="BL884" s="28" t="str">
        <f t="shared" si="660"/>
        <v/>
      </c>
      <c r="BM884" s="28" t="str">
        <f t="shared" si="661"/>
        <v/>
      </c>
      <c r="BN884" t="str">
        <f t="shared" si="662"/>
        <v/>
      </c>
      <c r="BO884" s="4"/>
      <c r="BP884" s="4"/>
      <c r="BQ884" s="4"/>
      <c r="BR884" s="4"/>
      <c r="BS884" s="4"/>
      <c r="CC884" s="30" t="str">
        <f t="shared" si="663"/>
        <v/>
      </c>
      <c r="CD884" s="24" t="e">
        <f t="shared" si="668"/>
        <v>#N/A</v>
      </c>
      <c r="CE884" s="4" t="e">
        <f t="shared" si="669"/>
        <v>#N/A</v>
      </c>
      <c r="CF884" s="33" t="str">
        <f t="shared" si="664"/>
        <v/>
      </c>
      <c r="CG884" t="str">
        <f t="shared" si="665"/>
        <v/>
      </c>
      <c r="CH884" t="e">
        <f t="shared" si="666"/>
        <v>#N/A</v>
      </c>
      <c r="CI884" t="e">
        <f t="shared" si="667"/>
        <v>#N/A</v>
      </c>
      <c r="CJ884" s="4" t="str">
        <f t="shared" si="638"/>
        <v/>
      </c>
      <c r="CK884" s="33" t="e">
        <f t="shared" si="639"/>
        <v>#N/A</v>
      </c>
      <c r="CL884" s="4" t="e">
        <f t="shared" si="640"/>
        <v>#N/A</v>
      </c>
      <c r="CM884" s="24" t="str">
        <f t="shared" si="641"/>
        <v/>
      </c>
      <c r="CN884" s="4" t="str">
        <f t="shared" si="642"/>
        <v/>
      </c>
      <c r="CO884" s="4"/>
      <c r="CR884" s="33" t="str">
        <f t="shared" si="670"/>
        <v/>
      </c>
      <c r="CS884" s="4" t="str">
        <f t="shared" si="671"/>
        <v/>
      </c>
      <c r="CT884" t="str">
        <f t="shared" si="672"/>
        <v/>
      </c>
    </row>
    <row r="885" spans="2:98" x14ac:dyDescent="0.3">
      <c r="B885" s="31">
        <v>878</v>
      </c>
      <c r="C885" s="61"/>
      <c r="D885" s="60"/>
      <c r="E885" s="19" t="str">
        <f t="shared" si="625"/>
        <v/>
      </c>
      <c r="F885" s="20" t="e">
        <f t="shared" si="626"/>
        <v>#N/A</v>
      </c>
      <c r="G885" s="21" t="str">
        <f t="shared" si="627"/>
        <v/>
      </c>
      <c r="H885" s="43"/>
      <c r="I885" s="43"/>
      <c r="J885" s="23" t="str">
        <f t="shared" si="643"/>
        <v/>
      </c>
      <c r="K885" s="24" t="str">
        <f t="shared" si="628"/>
        <v/>
      </c>
      <c r="L885" s="24" t="e">
        <f t="shared" si="629"/>
        <v>#N/A</v>
      </c>
      <c r="N885" s="25" t="str">
        <f t="shared" si="644"/>
        <v/>
      </c>
      <c r="O885" s="23" t="str">
        <f t="shared" si="645"/>
        <v/>
      </c>
      <c r="P885" s="26" t="e">
        <f t="shared" si="646"/>
        <v>#N/A</v>
      </c>
      <c r="Q885" t="b">
        <f t="shared" si="630"/>
        <v>0</v>
      </c>
      <c r="R885" s="26" t="e">
        <f t="shared" si="631"/>
        <v>#N/A</v>
      </c>
      <c r="S885" s="44" t="e">
        <f t="shared" si="632"/>
        <v>#N/A</v>
      </c>
      <c r="AC885" t="str">
        <f t="shared" si="647"/>
        <v/>
      </c>
      <c r="AD885" t="str">
        <f t="shared" si="648"/>
        <v/>
      </c>
      <c r="AE885" s="4" t="str">
        <f t="shared" si="633"/>
        <v/>
      </c>
      <c r="AF885" s="4" t="e">
        <f t="shared" si="649"/>
        <v>#N/A</v>
      </c>
      <c r="AG885" s="4" t="e">
        <f t="shared" si="650"/>
        <v>#N/A</v>
      </c>
      <c r="AH885" s="4" t="e">
        <f t="shared" si="634"/>
        <v>#N/A</v>
      </c>
      <c r="AI885" t="str">
        <f t="shared" si="635"/>
        <v/>
      </c>
      <c r="AJ885" t="str">
        <f t="shared" si="636"/>
        <v/>
      </c>
      <c r="AK885" t="str">
        <f t="shared" si="637"/>
        <v/>
      </c>
      <c r="AM885" s="39"/>
      <c r="BB885" s="16" t="e">
        <f t="shared" si="651"/>
        <v>#N/A</v>
      </c>
      <c r="BC885" s="16" t="str">
        <f t="shared" si="652"/>
        <v/>
      </c>
      <c r="BD885" s="16" t="e">
        <f t="shared" si="653"/>
        <v>#N/A</v>
      </c>
      <c r="BE885" s="16" t="str">
        <f t="shared" si="654"/>
        <v/>
      </c>
      <c r="BF885" s="16" t="str">
        <f t="shared" si="655"/>
        <v/>
      </c>
      <c r="BG885" s="16" t="e">
        <f t="shared" si="656"/>
        <v>#N/A</v>
      </c>
      <c r="BH885" s="16" t="e">
        <f t="shared" si="657"/>
        <v>#N/A</v>
      </c>
      <c r="BI885" t="e">
        <f t="shared" si="658"/>
        <v>#N/A</v>
      </c>
      <c r="BJ885" t="e">
        <f t="shared" si="659"/>
        <v>#N/A</v>
      </c>
      <c r="BK885" s="4"/>
      <c r="BL885" s="28" t="str">
        <f t="shared" si="660"/>
        <v/>
      </c>
      <c r="BM885" s="28" t="str">
        <f t="shared" si="661"/>
        <v/>
      </c>
      <c r="BN885" t="str">
        <f t="shared" si="662"/>
        <v/>
      </c>
      <c r="BO885" s="4"/>
      <c r="BP885" s="4"/>
      <c r="BQ885" s="4"/>
      <c r="BR885" s="4"/>
      <c r="BS885" s="4"/>
      <c r="CC885" s="30" t="str">
        <f t="shared" si="663"/>
        <v/>
      </c>
      <c r="CD885" s="24" t="e">
        <f t="shared" si="668"/>
        <v>#N/A</v>
      </c>
      <c r="CE885" s="4" t="e">
        <f t="shared" si="669"/>
        <v>#N/A</v>
      </c>
      <c r="CF885" s="33" t="str">
        <f t="shared" si="664"/>
        <v/>
      </c>
      <c r="CG885" t="str">
        <f t="shared" si="665"/>
        <v/>
      </c>
      <c r="CH885" t="e">
        <f t="shared" si="666"/>
        <v>#N/A</v>
      </c>
      <c r="CI885" t="e">
        <f t="shared" si="667"/>
        <v>#N/A</v>
      </c>
      <c r="CJ885" s="4" t="str">
        <f t="shared" si="638"/>
        <v/>
      </c>
      <c r="CK885" s="33" t="e">
        <f t="shared" si="639"/>
        <v>#N/A</v>
      </c>
      <c r="CL885" s="4" t="e">
        <f t="shared" si="640"/>
        <v>#N/A</v>
      </c>
      <c r="CM885" s="24" t="str">
        <f t="shared" si="641"/>
        <v/>
      </c>
      <c r="CN885" s="4" t="str">
        <f t="shared" si="642"/>
        <v/>
      </c>
      <c r="CO885" s="4"/>
      <c r="CR885" s="33" t="str">
        <f t="shared" si="670"/>
        <v/>
      </c>
      <c r="CS885" s="4" t="str">
        <f t="shared" si="671"/>
        <v/>
      </c>
      <c r="CT885" t="str">
        <f t="shared" si="672"/>
        <v/>
      </c>
    </row>
    <row r="886" spans="2:98" x14ac:dyDescent="0.3">
      <c r="B886" s="31">
        <v>879</v>
      </c>
      <c r="C886" s="61"/>
      <c r="D886" s="60"/>
      <c r="E886" s="19" t="str">
        <f t="shared" si="625"/>
        <v/>
      </c>
      <c r="F886" s="20" t="e">
        <f t="shared" si="626"/>
        <v>#N/A</v>
      </c>
      <c r="G886" s="21" t="str">
        <f t="shared" si="627"/>
        <v/>
      </c>
      <c r="H886" s="43"/>
      <c r="I886" s="43"/>
      <c r="J886" s="23" t="str">
        <f t="shared" si="643"/>
        <v/>
      </c>
      <c r="K886" s="24" t="str">
        <f t="shared" si="628"/>
        <v/>
      </c>
      <c r="L886" s="24" t="e">
        <f t="shared" si="629"/>
        <v>#N/A</v>
      </c>
      <c r="N886" s="25" t="str">
        <f t="shared" si="644"/>
        <v/>
      </c>
      <c r="O886" s="23" t="str">
        <f t="shared" si="645"/>
        <v/>
      </c>
      <c r="P886" s="26" t="e">
        <f t="shared" si="646"/>
        <v>#N/A</v>
      </c>
      <c r="Q886" t="b">
        <f t="shared" si="630"/>
        <v>0</v>
      </c>
      <c r="R886" s="26" t="e">
        <f t="shared" si="631"/>
        <v>#N/A</v>
      </c>
      <c r="S886" s="44" t="e">
        <f t="shared" si="632"/>
        <v>#N/A</v>
      </c>
      <c r="AC886" t="str">
        <f t="shared" si="647"/>
        <v/>
      </c>
      <c r="AD886" t="str">
        <f t="shared" si="648"/>
        <v/>
      </c>
      <c r="AE886" s="4" t="str">
        <f t="shared" si="633"/>
        <v/>
      </c>
      <c r="AF886" s="4" t="e">
        <f t="shared" si="649"/>
        <v>#N/A</v>
      </c>
      <c r="AG886" s="4" t="e">
        <f t="shared" si="650"/>
        <v>#N/A</v>
      </c>
      <c r="AH886" s="4" t="e">
        <f t="shared" si="634"/>
        <v>#N/A</v>
      </c>
      <c r="AI886" t="str">
        <f t="shared" si="635"/>
        <v/>
      </c>
      <c r="AJ886" t="str">
        <f t="shared" si="636"/>
        <v/>
      </c>
      <c r="AK886" t="str">
        <f t="shared" si="637"/>
        <v/>
      </c>
      <c r="AM886" s="39"/>
      <c r="BB886" s="16" t="e">
        <f t="shared" si="651"/>
        <v>#N/A</v>
      </c>
      <c r="BC886" s="16" t="str">
        <f t="shared" si="652"/>
        <v/>
      </c>
      <c r="BD886" s="16" t="e">
        <f t="shared" si="653"/>
        <v>#N/A</v>
      </c>
      <c r="BE886" s="16" t="str">
        <f t="shared" si="654"/>
        <v/>
      </c>
      <c r="BF886" s="16" t="str">
        <f t="shared" si="655"/>
        <v/>
      </c>
      <c r="BG886" s="16" t="e">
        <f t="shared" si="656"/>
        <v>#N/A</v>
      </c>
      <c r="BH886" s="16" t="e">
        <f t="shared" si="657"/>
        <v>#N/A</v>
      </c>
      <c r="BI886" t="e">
        <f t="shared" si="658"/>
        <v>#N/A</v>
      </c>
      <c r="BJ886" t="e">
        <f t="shared" si="659"/>
        <v>#N/A</v>
      </c>
      <c r="BK886" s="4"/>
      <c r="BL886" s="28" t="str">
        <f t="shared" si="660"/>
        <v/>
      </c>
      <c r="BM886" s="28" t="str">
        <f t="shared" si="661"/>
        <v/>
      </c>
      <c r="BN886" t="str">
        <f t="shared" si="662"/>
        <v/>
      </c>
      <c r="BO886" s="4"/>
      <c r="BP886" s="4"/>
      <c r="BQ886" s="4"/>
      <c r="BR886" s="4"/>
      <c r="BS886" s="4"/>
      <c r="CC886" s="30" t="str">
        <f t="shared" si="663"/>
        <v/>
      </c>
      <c r="CD886" s="24" t="e">
        <f t="shared" si="668"/>
        <v>#N/A</v>
      </c>
      <c r="CE886" s="4" t="e">
        <f t="shared" si="669"/>
        <v>#N/A</v>
      </c>
      <c r="CF886" s="33" t="str">
        <f t="shared" si="664"/>
        <v/>
      </c>
      <c r="CG886" t="str">
        <f t="shared" si="665"/>
        <v/>
      </c>
      <c r="CH886" t="e">
        <f t="shared" si="666"/>
        <v>#N/A</v>
      </c>
      <c r="CI886" t="e">
        <f t="shared" si="667"/>
        <v>#N/A</v>
      </c>
      <c r="CJ886" s="4" t="str">
        <f t="shared" si="638"/>
        <v/>
      </c>
      <c r="CK886" s="33" t="e">
        <f t="shared" si="639"/>
        <v>#N/A</v>
      </c>
      <c r="CL886" s="4" t="e">
        <f t="shared" si="640"/>
        <v>#N/A</v>
      </c>
      <c r="CM886" s="24" t="str">
        <f t="shared" si="641"/>
        <v/>
      </c>
      <c r="CN886" s="4" t="str">
        <f t="shared" si="642"/>
        <v/>
      </c>
      <c r="CO886" s="4"/>
      <c r="CR886" s="33" t="str">
        <f t="shared" si="670"/>
        <v/>
      </c>
      <c r="CS886" s="4" t="str">
        <f t="shared" si="671"/>
        <v/>
      </c>
      <c r="CT886" t="str">
        <f t="shared" si="672"/>
        <v/>
      </c>
    </row>
    <row r="887" spans="2:98" x14ac:dyDescent="0.3">
      <c r="B887" s="31">
        <v>880</v>
      </c>
      <c r="C887" s="61"/>
      <c r="D887" s="60"/>
      <c r="E887" s="19" t="str">
        <f t="shared" si="625"/>
        <v/>
      </c>
      <c r="F887" s="20" t="e">
        <f t="shared" si="626"/>
        <v>#N/A</v>
      </c>
      <c r="G887" s="21" t="str">
        <f t="shared" si="627"/>
        <v/>
      </c>
      <c r="H887" s="43"/>
      <c r="I887" s="43"/>
      <c r="J887" s="23" t="str">
        <f t="shared" si="643"/>
        <v/>
      </c>
      <c r="K887" s="24" t="str">
        <f t="shared" si="628"/>
        <v/>
      </c>
      <c r="L887" s="24" t="e">
        <f t="shared" si="629"/>
        <v>#N/A</v>
      </c>
      <c r="N887" s="25" t="str">
        <f t="shared" si="644"/>
        <v/>
      </c>
      <c r="O887" s="23" t="str">
        <f t="shared" si="645"/>
        <v/>
      </c>
      <c r="P887" s="26" t="e">
        <f t="shared" si="646"/>
        <v>#N/A</v>
      </c>
      <c r="Q887" t="b">
        <f t="shared" si="630"/>
        <v>0</v>
      </c>
      <c r="R887" s="26" t="e">
        <f t="shared" si="631"/>
        <v>#N/A</v>
      </c>
      <c r="S887" s="44" t="e">
        <f t="shared" si="632"/>
        <v>#N/A</v>
      </c>
      <c r="AC887" t="str">
        <f t="shared" si="647"/>
        <v/>
      </c>
      <c r="AD887" t="str">
        <f t="shared" si="648"/>
        <v/>
      </c>
      <c r="AE887" s="4" t="str">
        <f t="shared" si="633"/>
        <v/>
      </c>
      <c r="AF887" s="4" t="e">
        <f t="shared" si="649"/>
        <v>#N/A</v>
      </c>
      <c r="AG887" s="4" t="e">
        <f t="shared" si="650"/>
        <v>#N/A</v>
      </c>
      <c r="AH887" s="4" t="e">
        <f t="shared" si="634"/>
        <v>#N/A</v>
      </c>
      <c r="AI887" t="str">
        <f t="shared" si="635"/>
        <v/>
      </c>
      <c r="AJ887" t="str">
        <f t="shared" si="636"/>
        <v/>
      </c>
      <c r="AK887" t="str">
        <f t="shared" si="637"/>
        <v/>
      </c>
      <c r="AM887" s="39"/>
      <c r="BB887" s="16" t="e">
        <f t="shared" si="651"/>
        <v>#N/A</v>
      </c>
      <c r="BC887" s="16" t="str">
        <f t="shared" si="652"/>
        <v/>
      </c>
      <c r="BD887" s="16" t="e">
        <f t="shared" si="653"/>
        <v>#N/A</v>
      </c>
      <c r="BE887" s="16" t="str">
        <f t="shared" si="654"/>
        <v/>
      </c>
      <c r="BF887" s="16" t="str">
        <f t="shared" si="655"/>
        <v/>
      </c>
      <c r="BG887" s="16" t="e">
        <f t="shared" si="656"/>
        <v>#N/A</v>
      </c>
      <c r="BH887" s="16" t="e">
        <f t="shared" si="657"/>
        <v>#N/A</v>
      </c>
      <c r="BI887" t="e">
        <f t="shared" si="658"/>
        <v>#N/A</v>
      </c>
      <c r="BJ887" t="e">
        <f t="shared" si="659"/>
        <v>#N/A</v>
      </c>
      <c r="BK887" s="4"/>
      <c r="BL887" s="28" t="str">
        <f t="shared" si="660"/>
        <v/>
      </c>
      <c r="BM887" s="28" t="str">
        <f t="shared" si="661"/>
        <v/>
      </c>
      <c r="BN887" t="str">
        <f t="shared" si="662"/>
        <v/>
      </c>
      <c r="BO887" s="4"/>
      <c r="BP887" s="4"/>
      <c r="BQ887" s="4"/>
      <c r="BR887" s="4"/>
      <c r="BS887" s="4"/>
      <c r="CC887" s="30" t="str">
        <f t="shared" si="663"/>
        <v/>
      </c>
      <c r="CD887" s="24" t="e">
        <f t="shared" si="668"/>
        <v>#N/A</v>
      </c>
      <c r="CE887" s="4" t="e">
        <f t="shared" si="669"/>
        <v>#N/A</v>
      </c>
      <c r="CF887" s="33" t="str">
        <f t="shared" si="664"/>
        <v/>
      </c>
      <c r="CG887" t="str">
        <f t="shared" si="665"/>
        <v/>
      </c>
      <c r="CH887" t="e">
        <f t="shared" si="666"/>
        <v>#N/A</v>
      </c>
      <c r="CI887" t="e">
        <f t="shared" si="667"/>
        <v>#N/A</v>
      </c>
      <c r="CJ887" s="4" t="str">
        <f t="shared" si="638"/>
        <v/>
      </c>
      <c r="CK887" s="33" t="e">
        <f t="shared" si="639"/>
        <v>#N/A</v>
      </c>
      <c r="CL887" s="4" t="e">
        <f t="shared" si="640"/>
        <v>#N/A</v>
      </c>
      <c r="CM887" s="24" t="str">
        <f t="shared" si="641"/>
        <v/>
      </c>
      <c r="CN887" s="4" t="str">
        <f t="shared" si="642"/>
        <v/>
      </c>
      <c r="CO887" s="4"/>
      <c r="CR887" s="33" t="str">
        <f t="shared" si="670"/>
        <v/>
      </c>
      <c r="CS887" s="4" t="str">
        <f t="shared" si="671"/>
        <v/>
      </c>
      <c r="CT887" t="str">
        <f t="shared" si="672"/>
        <v/>
      </c>
    </row>
    <row r="888" spans="2:98" x14ac:dyDescent="0.3">
      <c r="B888" s="31">
        <v>881</v>
      </c>
      <c r="C888" s="61"/>
      <c r="D888" s="60"/>
      <c r="E888" s="19" t="str">
        <f t="shared" si="625"/>
        <v/>
      </c>
      <c r="F888" s="20" t="e">
        <f t="shared" si="626"/>
        <v>#N/A</v>
      </c>
      <c r="G888" s="21" t="str">
        <f t="shared" si="627"/>
        <v/>
      </c>
      <c r="H888" s="43"/>
      <c r="I888" s="43"/>
      <c r="J888" s="23" t="str">
        <f t="shared" si="643"/>
        <v/>
      </c>
      <c r="K888" s="24" t="str">
        <f t="shared" si="628"/>
        <v/>
      </c>
      <c r="L888" s="24" t="e">
        <f t="shared" si="629"/>
        <v>#N/A</v>
      </c>
      <c r="N888" s="25" t="str">
        <f t="shared" si="644"/>
        <v/>
      </c>
      <c r="O888" s="23" t="str">
        <f t="shared" si="645"/>
        <v/>
      </c>
      <c r="P888" s="26" t="e">
        <f t="shared" si="646"/>
        <v>#N/A</v>
      </c>
      <c r="Q888" t="b">
        <f t="shared" si="630"/>
        <v>0</v>
      </c>
      <c r="R888" s="26" t="e">
        <f t="shared" si="631"/>
        <v>#N/A</v>
      </c>
      <c r="S888" s="44" t="e">
        <f t="shared" si="632"/>
        <v>#N/A</v>
      </c>
      <c r="AC888" t="str">
        <f t="shared" si="647"/>
        <v/>
      </c>
      <c r="AD888" t="str">
        <f t="shared" si="648"/>
        <v/>
      </c>
      <c r="AE888" s="4" t="str">
        <f t="shared" si="633"/>
        <v/>
      </c>
      <c r="AF888" s="4" t="e">
        <f t="shared" si="649"/>
        <v>#N/A</v>
      </c>
      <c r="AG888" s="4" t="e">
        <f t="shared" si="650"/>
        <v>#N/A</v>
      </c>
      <c r="AH888" s="4" t="e">
        <f t="shared" si="634"/>
        <v>#N/A</v>
      </c>
      <c r="AI888" t="str">
        <f t="shared" si="635"/>
        <v/>
      </c>
      <c r="AJ888" t="str">
        <f t="shared" si="636"/>
        <v/>
      </c>
      <c r="AK888" t="str">
        <f t="shared" si="637"/>
        <v/>
      </c>
      <c r="AM888" s="39"/>
      <c r="BB888" s="16" t="e">
        <f t="shared" si="651"/>
        <v>#N/A</v>
      </c>
      <c r="BC888" s="16" t="str">
        <f t="shared" si="652"/>
        <v/>
      </c>
      <c r="BD888" s="16" t="e">
        <f t="shared" si="653"/>
        <v>#N/A</v>
      </c>
      <c r="BE888" s="16" t="str">
        <f t="shared" si="654"/>
        <v/>
      </c>
      <c r="BF888" s="16" t="str">
        <f t="shared" si="655"/>
        <v/>
      </c>
      <c r="BG888" s="16" t="e">
        <f t="shared" si="656"/>
        <v>#N/A</v>
      </c>
      <c r="BH888" s="16" t="e">
        <f t="shared" si="657"/>
        <v>#N/A</v>
      </c>
      <c r="BI888" t="e">
        <f t="shared" si="658"/>
        <v>#N/A</v>
      </c>
      <c r="BJ888" t="e">
        <f t="shared" si="659"/>
        <v>#N/A</v>
      </c>
      <c r="BK888" s="4"/>
      <c r="BL888" s="28" t="str">
        <f t="shared" si="660"/>
        <v/>
      </c>
      <c r="BM888" s="28" t="str">
        <f t="shared" si="661"/>
        <v/>
      </c>
      <c r="BN888" t="str">
        <f t="shared" si="662"/>
        <v/>
      </c>
      <c r="BO888" s="4"/>
      <c r="BP888" s="4"/>
      <c r="BQ888" s="4"/>
      <c r="BR888" s="4"/>
      <c r="BS888" s="4"/>
      <c r="CC888" s="30" t="str">
        <f t="shared" si="663"/>
        <v/>
      </c>
      <c r="CD888" s="24" t="e">
        <f t="shared" si="668"/>
        <v>#N/A</v>
      </c>
      <c r="CE888" s="4" t="e">
        <f t="shared" si="669"/>
        <v>#N/A</v>
      </c>
      <c r="CF888" s="33" t="str">
        <f t="shared" si="664"/>
        <v/>
      </c>
      <c r="CG888" t="str">
        <f t="shared" si="665"/>
        <v/>
      </c>
      <c r="CH888" t="e">
        <f t="shared" si="666"/>
        <v>#N/A</v>
      </c>
      <c r="CI888" t="e">
        <f t="shared" si="667"/>
        <v>#N/A</v>
      </c>
      <c r="CJ888" s="4" t="str">
        <f t="shared" si="638"/>
        <v/>
      </c>
      <c r="CK888" s="33" t="e">
        <f t="shared" si="639"/>
        <v>#N/A</v>
      </c>
      <c r="CL888" s="4" t="e">
        <f t="shared" si="640"/>
        <v>#N/A</v>
      </c>
      <c r="CM888" s="24" t="str">
        <f t="shared" si="641"/>
        <v/>
      </c>
      <c r="CN888" s="4" t="str">
        <f t="shared" si="642"/>
        <v/>
      </c>
      <c r="CO888" s="4"/>
      <c r="CR888" s="33" t="str">
        <f t="shared" si="670"/>
        <v/>
      </c>
      <c r="CS888" s="4" t="str">
        <f t="shared" si="671"/>
        <v/>
      </c>
      <c r="CT888" t="str">
        <f t="shared" si="672"/>
        <v/>
      </c>
    </row>
    <row r="889" spans="2:98" x14ac:dyDescent="0.3">
      <c r="B889" s="31">
        <v>882</v>
      </c>
      <c r="C889" s="61"/>
      <c r="D889" s="60"/>
      <c r="E889" s="19" t="str">
        <f t="shared" si="625"/>
        <v/>
      </c>
      <c r="F889" s="20" t="e">
        <f t="shared" si="626"/>
        <v>#N/A</v>
      </c>
      <c r="G889" s="21" t="str">
        <f t="shared" si="627"/>
        <v/>
      </c>
      <c r="H889" s="43"/>
      <c r="I889" s="43"/>
      <c r="J889" s="23" t="str">
        <f t="shared" si="643"/>
        <v/>
      </c>
      <c r="K889" s="24" t="str">
        <f t="shared" si="628"/>
        <v/>
      </c>
      <c r="L889" s="24" t="e">
        <f t="shared" si="629"/>
        <v>#N/A</v>
      </c>
      <c r="N889" s="25" t="str">
        <f t="shared" si="644"/>
        <v/>
      </c>
      <c r="O889" s="23" t="str">
        <f t="shared" si="645"/>
        <v/>
      </c>
      <c r="P889" s="26" t="e">
        <f t="shared" si="646"/>
        <v>#N/A</v>
      </c>
      <c r="Q889" t="b">
        <f t="shared" si="630"/>
        <v>0</v>
      </c>
      <c r="R889" s="26" t="e">
        <f t="shared" si="631"/>
        <v>#N/A</v>
      </c>
      <c r="S889" s="44" t="e">
        <f t="shared" si="632"/>
        <v>#N/A</v>
      </c>
      <c r="AC889" t="str">
        <f t="shared" si="647"/>
        <v/>
      </c>
      <c r="AD889" t="str">
        <f t="shared" si="648"/>
        <v/>
      </c>
      <c r="AE889" s="4" t="str">
        <f t="shared" si="633"/>
        <v/>
      </c>
      <c r="AF889" s="4" t="e">
        <f t="shared" si="649"/>
        <v>#N/A</v>
      </c>
      <c r="AG889" s="4" t="e">
        <f t="shared" si="650"/>
        <v>#N/A</v>
      </c>
      <c r="AH889" s="4" t="e">
        <f t="shared" si="634"/>
        <v>#N/A</v>
      </c>
      <c r="AI889" t="str">
        <f t="shared" si="635"/>
        <v/>
      </c>
      <c r="AJ889" t="str">
        <f t="shared" si="636"/>
        <v/>
      </c>
      <c r="AK889" t="str">
        <f t="shared" si="637"/>
        <v/>
      </c>
      <c r="AM889" s="39"/>
      <c r="BB889" s="16" t="e">
        <f t="shared" si="651"/>
        <v>#N/A</v>
      </c>
      <c r="BC889" s="16" t="str">
        <f t="shared" si="652"/>
        <v/>
      </c>
      <c r="BD889" s="16" t="e">
        <f t="shared" si="653"/>
        <v>#N/A</v>
      </c>
      <c r="BE889" s="16" t="str">
        <f t="shared" si="654"/>
        <v/>
      </c>
      <c r="BF889" s="16" t="str">
        <f t="shared" si="655"/>
        <v/>
      </c>
      <c r="BG889" s="16" t="e">
        <f t="shared" si="656"/>
        <v>#N/A</v>
      </c>
      <c r="BH889" s="16" t="e">
        <f t="shared" si="657"/>
        <v>#N/A</v>
      </c>
      <c r="BI889" t="e">
        <f t="shared" si="658"/>
        <v>#N/A</v>
      </c>
      <c r="BJ889" t="e">
        <f t="shared" si="659"/>
        <v>#N/A</v>
      </c>
      <c r="BK889" s="4"/>
      <c r="BL889" s="28" t="str">
        <f t="shared" si="660"/>
        <v/>
      </c>
      <c r="BM889" s="28" t="str">
        <f t="shared" si="661"/>
        <v/>
      </c>
      <c r="BN889" t="str">
        <f t="shared" si="662"/>
        <v/>
      </c>
      <c r="BO889" s="4"/>
      <c r="BP889" s="4"/>
      <c r="BQ889" s="4"/>
      <c r="BR889" s="4"/>
      <c r="BS889" s="4"/>
      <c r="CC889" s="30" t="str">
        <f t="shared" si="663"/>
        <v/>
      </c>
      <c r="CD889" s="24" t="e">
        <f t="shared" si="668"/>
        <v>#N/A</v>
      </c>
      <c r="CE889" s="4" t="e">
        <f t="shared" si="669"/>
        <v>#N/A</v>
      </c>
      <c r="CF889" s="33" t="str">
        <f t="shared" si="664"/>
        <v/>
      </c>
      <c r="CG889" t="str">
        <f t="shared" si="665"/>
        <v/>
      </c>
      <c r="CH889" t="e">
        <f t="shared" si="666"/>
        <v>#N/A</v>
      </c>
      <c r="CI889" t="e">
        <f t="shared" si="667"/>
        <v>#N/A</v>
      </c>
      <c r="CJ889" s="4" t="str">
        <f t="shared" si="638"/>
        <v/>
      </c>
      <c r="CK889" s="33" t="e">
        <f t="shared" si="639"/>
        <v>#N/A</v>
      </c>
      <c r="CL889" s="4" t="e">
        <f t="shared" si="640"/>
        <v>#N/A</v>
      </c>
      <c r="CM889" s="24" t="str">
        <f t="shared" si="641"/>
        <v/>
      </c>
      <c r="CN889" s="4" t="str">
        <f t="shared" si="642"/>
        <v/>
      </c>
      <c r="CO889" s="4"/>
      <c r="CR889" s="33" t="str">
        <f t="shared" si="670"/>
        <v/>
      </c>
      <c r="CS889" s="4" t="str">
        <f t="shared" si="671"/>
        <v/>
      </c>
      <c r="CT889" t="str">
        <f t="shared" si="672"/>
        <v/>
      </c>
    </row>
    <row r="890" spans="2:98" x14ac:dyDescent="0.3">
      <c r="B890" s="31">
        <v>883</v>
      </c>
      <c r="C890" s="61"/>
      <c r="D890" s="60"/>
      <c r="E890" s="19" t="str">
        <f t="shared" si="625"/>
        <v/>
      </c>
      <c r="F890" s="20" t="e">
        <f t="shared" si="626"/>
        <v>#N/A</v>
      </c>
      <c r="G890" s="21" t="str">
        <f t="shared" si="627"/>
        <v/>
      </c>
      <c r="H890" s="43"/>
      <c r="I890" s="43"/>
      <c r="J890" s="23" t="str">
        <f t="shared" si="643"/>
        <v/>
      </c>
      <c r="K890" s="24" t="str">
        <f t="shared" si="628"/>
        <v/>
      </c>
      <c r="L890" s="24" t="e">
        <f t="shared" si="629"/>
        <v>#N/A</v>
      </c>
      <c r="N890" s="25" t="str">
        <f t="shared" si="644"/>
        <v/>
      </c>
      <c r="O890" s="23" t="str">
        <f t="shared" si="645"/>
        <v/>
      </c>
      <c r="P890" s="26" t="e">
        <f t="shared" si="646"/>
        <v>#N/A</v>
      </c>
      <c r="Q890" t="b">
        <f t="shared" si="630"/>
        <v>0</v>
      </c>
      <c r="R890" s="26" t="e">
        <f t="shared" si="631"/>
        <v>#N/A</v>
      </c>
      <c r="S890" s="44" t="e">
        <f t="shared" si="632"/>
        <v>#N/A</v>
      </c>
      <c r="AC890" t="str">
        <f t="shared" si="647"/>
        <v/>
      </c>
      <c r="AD890" t="str">
        <f t="shared" si="648"/>
        <v/>
      </c>
      <c r="AE890" s="4" t="str">
        <f t="shared" si="633"/>
        <v/>
      </c>
      <c r="AF890" s="4" t="e">
        <f t="shared" si="649"/>
        <v>#N/A</v>
      </c>
      <c r="AG890" s="4" t="e">
        <f t="shared" si="650"/>
        <v>#N/A</v>
      </c>
      <c r="AH890" s="4" t="e">
        <f t="shared" si="634"/>
        <v>#N/A</v>
      </c>
      <c r="AI890" t="str">
        <f t="shared" si="635"/>
        <v/>
      </c>
      <c r="AJ890" t="str">
        <f t="shared" si="636"/>
        <v/>
      </c>
      <c r="AK890" t="str">
        <f t="shared" si="637"/>
        <v/>
      </c>
      <c r="AM890" s="39"/>
      <c r="BB890" s="16" t="e">
        <f t="shared" si="651"/>
        <v>#N/A</v>
      </c>
      <c r="BC890" s="16" t="str">
        <f t="shared" si="652"/>
        <v/>
      </c>
      <c r="BD890" s="16" t="e">
        <f t="shared" si="653"/>
        <v>#N/A</v>
      </c>
      <c r="BE890" s="16" t="str">
        <f t="shared" si="654"/>
        <v/>
      </c>
      <c r="BF890" s="16" t="str">
        <f t="shared" si="655"/>
        <v/>
      </c>
      <c r="BG890" s="16" t="e">
        <f t="shared" si="656"/>
        <v>#N/A</v>
      </c>
      <c r="BH890" s="16" t="e">
        <f t="shared" si="657"/>
        <v>#N/A</v>
      </c>
      <c r="BI890" t="e">
        <f t="shared" si="658"/>
        <v>#N/A</v>
      </c>
      <c r="BJ890" t="e">
        <f t="shared" si="659"/>
        <v>#N/A</v>
      </c>
      <c r="BK890" s="4"/>
      <c r="BL890" s="28" t="str">
        <f t="shared" si="660"/>
        <v/>
      </c>
      <c r="BM890" s="28" t="str">
        <f t="shared" si="661"/>
        <v/>
      </c>
      <c r="BN890" t="str">
        <f t="shared" si="662"/>
        <v/>
      </c>
      <c r="BO890" s="4"/>
      <c r="BP890" s="4"/>
      <c r="BQ890" s="4"/>
      <c r="BR890" s="4"/>
      <c r="BS890" s="4"/>
      <c r="CC890" s="30" t="str">
        <f t="shared" si="663"/>
        <v/>
      </c>
      <c r="CD890" s="24" t="e">
        <f t="shared" si="668"/>
        <v>#N/A</v>
      </c>
      <c r="CE890" s="4" t="e">
        <f t="shared" si="669"/>
        <v>#N/A</v>
      </c>
      <c r="CF890" s="33" t="str">
        <f t="shared" si="664"/>
        <v/>
      </c>
      <c r="CG890" t="str">
        <f t="shared" si="665"/>
        <v/>
      </c>
      <c r="CH890" t="e">
        <f t="shared" si="666"/>
        <v>#N/A</v>
      </c>
      <c r="CI890" t="e">
        <f t="shared" si="667"/>
        <v>#N/A</v>
      </c>
      <c r="CJ890" s="4" t="str">
        <f t="shared" si="638"/>
        <v/>
      </c>
      <c r="CK890" s="33" t="e">
        <f t="shared" si="639"/>
        <v>#N/A</v>
      </c>
      <c r="CL890" s="4" t="e">
        <f t="shared" si="640"/>
        <v>#N/A</v>
      </c>
      <c r="CM890" s="24" t="str">
        <f t="shared" si="641"/>
        <v/>
      </c>
      <c r="CN890" s="4" t="str">
        <f t="shared" si="642"/>
        <v/>
      </c>
      <c r="CO890" s="4"/>
      <c r="CR890" s="33" t="str">
        <f t="shared" si="670"/>
        <v/>
      </c>
      <c r="CS890" s="4" t="str">
        <f t="shared" si="671"/>
        <v/>
      </c>
      <c r="CT890" t="str">
        <f t="shared" si="672"/>
        <v/>
      </c>
    </row>
    <row r="891" spans="2:98" x14ac:dyDescent="0.3">
      <c r="B891" s="31">
        <v>884</v>
      </c>
      <c r="C891" s="61"/>
      <c r="D891" s="60"/>
      <c r="E891" s="19" t="str">
        <f t="shared" si="625"/>
        <v/>
      </c>
      <c r="F891" s="20" t="e">
        <f t="shared" si="626"/>
        <v>#N/A</v>
      </c>
      <c r="G891" s="21" t="str">
        <f t="shared" si="627"/>
        <v/>
      </c>
      <c r="H891" s="43"/>
      <c r="I891" s="43"/>
      <c r="J891" s="23" t="str">
        <f t="shared" si="643"/>
        <v/>
      </c>
      <c r="K891" s="24" t="str">
        <f t="shared" si="628"/>
        <v/>
      </c>
      <c r="L891" s="24" t="e">
        <f t="shared" si="629"/>
        <v>#N/A</v>
      </c>
      <c r="N891" s="25" t="str">
        <f t="shared" si="644"/>
        <v/>
      </c>
      <c r="O891" s="23" t="str">
        <f t="shared" si="645"/>
        <v/>
      </c>
      <c r="P891" s="26" t="e">
        <f t="shared" si="646"/>
        <v>#N/A</v>
      </c>
      <c r="Q891" t="b">
        <f t="shared" si="630"/>
        <v>0</v>
      </c>
      <c r="R891" s="26" t="e">
        <f t="shared" si="631"/>
        <v>#N/A</v>
      </c>
      <c r="S891" s="44" t="e">
        <f t="shared" si="632"/>
        <v>#N/A</v>
      </c>
      <c r="AC891" t="str">
        <f t="shared" si="647"/>
        <v/>
      </c>
      <c r="AD891" t="str">
        <f t="shared" si="648"/>
        <v/>
      </c>
      <c r="AE891" s="4" t="str">
        <f t="shared" si="633"/>
        <v/>
      </c>
      <c r="AF891" s="4" t="e">
        <f t="shared" si="649"/>
        <v>#N/A</v>
      </c>
      <c r="AG891" s="4" t="e">
        <f t="shared" si="650"/>
        <v>#N/A</v>
      </c>
      <c r="AH891" s="4" t="e">
        <f t="shared" si="634"/>
        <v>#N/A</v>
      </c>
      <c r="AI891" t="str">
        <f t="shared" si="635"/>
        <v/>
      </c>
      <c r="AJ891" t="str">
        <f t="shared" si="636"/>
        <v/>
      </c>
      <c r="AK891" t="str">
        <f t="shared" si="637"/>
        <v/>
      </c>
      <c r="AM891" s="39"/>
      <c r="BB891" s="16" t="e">
        <f t="shared" si="651"/>
        <v>#N/A</v>
      </c>
      <c r="BC891" s="16" t="str">
        <f t="shared" si="652"/>
        <v/>
      </c>
      <c r="BD891" s="16" t="e">
        <f t="shared" si="653"/>
        <v>#N/A</v>
      </c>
      <c r="BE891" s="16" t="str">
        <f t="shared" si="654"/>
        <v/>
      </c>
      <c r="BF891" s="16" t="str">
        <f t="shared" si="655"/>
        <v/>
      </c>
      <c r="BG891" s="16" t="e">
        <f t="shared" si="656"/>
        <v>#N/A</v>
      </c>
      <c r="BH891" s="16" t="e">
        <f t="shared" si="657"/>
        <v>#N/A</v>
      </c>
      <c r="BI891" t="e">
        <f t="shared" si="658"/>
        <v>#N/A</v>
      </c>
      <c r="BJ891" t="e">
        <f t="shared" si="659"/>
        <v>#N/A</v>
      </c>
      <c r="BK891" s="4"/>
      <c r="BL891" s="28" t="str">
        <f t="shared" si="660"/>
        <v/>
      </c>
      <c r="BM891" s="28" t="str">
        <f t="shared" si="661"/>
        <v/>
      </c>
      <c r="BN891" t="str">
        <f t="shared" si="662"/>
        <v/>
      </c>
      <c r="BO891" s="4"/>
      <c r="BP891" s="4"/>
      <c r="BQ891" s="4"/>
      <c r="BR891" s="4"/>
      <c r="BS891" s="4"/>
      <c r="CC891" s="30" t="str">
        <f t="shared" si="663"/>
        <v/>
      </c>
      <c r="CD891" s="24" t="e">
        <f t="shared" si="668"/>
        <v>#N/A</v>
      </c>
      <c r="CE891" s="4" t="e">
        <f t="shared" si="669"/>
        <v>#N/A</v>
      </c>
      <c r="CF891" s="33" t="str">
        <f t="shared" si="664"/>
        <v/>
      </c>
      <c r="CG891" t="str">
        <f t="shared" si="665"/>
        <v/>
      </c>
      <c r="CH891" t="e">
        <f t="shared" si="666"/>
        <v>#N/A</v>
      </c>
      <c r="CI891" t="e">
        <f t="shared" si="667"/>
        <v>#N/A</v>
      </c>
      <c r="CJ891" s="4" t="str">
        <f t="shared" si="638"/>
        <v/>
      </c>
      <c r="CK891" s="33" t="e">
        <f t="shared" si="639"/>
        <v>#N/A</v>
      </c>
      <c r="CL891" s="4" t="e">
        <f t="shared" si="640"/>
        <v>#N/A</v>
      </c>
      <c r="CM891" s="24" t="str">
        <f t="shared" si="641"/>
        <v/>
      </c>
      <c r="CN891" s="4" t="str">
        <f t="shared" si="642"/>
        <v/>
      </c>
      <c r="CO891" s="4"/>
      <c r="CR891" s="33" t="str">
        <f t="shared" si="670"/>
        <v/>
      </c>
      <c r="CS891" s="4" t="str">
        <f t="shared" si="671"/>
        <v/>
      </c>
      <c r="CT891" t="str">
        <f t="shared" si="672"/>
        <v/>
      </c>
    </row>
    <row r="892" spans="2:98" x14ac:dyDescent="0.3">
      <c r="B892" s="31">
        <v>885</v>
      </c>
      <c r="C892" s="61"/>
      <c r="D892" s="60"/>
      <c r="E892" s="19" t="str">
        <f t="shared" si="625"/>
        <v/>
      </c>
      <c r="F892" s="20" t="e">
        <f t="shared" si="626"/>
        <v>#N/A</v>
      </c>
      <c r="G892" s="21" t="str">
        <f t="shared" si="627"/>
        <v/>
      </c>
      <c r="H892" s="43"/>
      <c r="I892" s="43"/>
      <c r="J892" s="23" t="str">
        <f t="shared" si="643"/>
        <v/>
      </c>
      <c r="K892" s="24" t="str">
        <f t="shared" si="628"/>
        <v/>
      </c>
      <c r="L892" s="24" t="e">
        <f t="shared" si="629"/>
        <v>#N/A</v>
      </c>
      <c r="N892" s="25" t="str">
        <f t="shared" si="644"/>
        <v/>
      </c>
      <c r="O892" s="23" t="str">
        <f t="shared" si="645"/>
        <v/>
      </c>
      <c r="P892" s="26" t="e">
        <f t="shared" si="646"/>
        <v>#N/A</v>
      </c>
      <c r="Q892" t="b">
        <f t="shared" si="630"/>
        <v>0</v>
      </c>
      <c r="R892" s="26" t="e">
        <f t="shared" si="631"/>
        <v>#N/A</v>
      </c>
      <c r="S892" s="44" t="e">
        <f t="shared" si="632"/>
        <v>#N/A</v>
      </c>
      <c r="AC892" t="str">
        <f t="shared" si="647"/>
        <v/>
      </c>
      <c r="AD892" t="str">
        <f t="shared" si="648"/>
        <v/>
      </c>
      <c r="AE892" s="4" t="str">
        <f t="shared" si="633"/>
        <v/>
      </c>
      <c r="AF892" s="4" t="e">
        <f t="shared" si="649"/>
        <v>#N/A</v>
      </c>
      <c r="AG892" s="4" t="e">
        <f t="shared" si="650"/>
        <v>#N/A</v>
      </c>
      <c r="AH892" s="4" t="e">
        <f t="shared" si="634"/>
        <v>#N/A</v>
      </c>
      <c r="AI892" t="str">
        <f t="shared" si="635"/>
        <v/>
      </c>
      <c r="AJ892" t="str">
        <f t="shared" si="636"/>
        <v/>
      </c>
      <c r="AK892" t="str">
        <f t="shared" si="637"/>
        <v/>
      </c>
      <c r="AM892" s="39"/>
      <c r="BB892" s="16" t="e">
        <f t="shared" si="651"/>
        <v>#N/A</v>
      </c>
      <c r="BC892" s="16" t="str">
        <f t="shared" si="652"/>
        <v/>
      </c>
      <c r="BD892" s="16" t="e">
        <f t="shared" si="653"/>
        <v>#N/A</v>
      </c>
      <c r="BE892" s="16" t="str">
        <f t="shared" si="654"/>
        <v/>
      </c>
      <c r="BF892" s="16" t="str">
        <f t="shared" si="655"/>
        <v/>
      </c>
      <c r="BG892" s="16" t="e">
        <f t="shared" si="656"/>
        <v>#N/A</v>
      </c>
      <c r="BH892" s="16" t="e">
        <f t="shared" si="657"/>
        <v>#N/A</v>
      </c>
      <c r="BI892" t="e">
        <f t="shared" si="658"/>
        <v>#N/A</v>
      </c>
      <c r="BJ892" t="e">
        <f t="shared" si="659"/>
        <v>#N/A</v>
      </c>
      <c r="BK892" s="4"/>
      <c r="BL892" s="28" t="str">
        <f t="shared" si="660"/>
        <v/>
      </c>
      <c r="BM892" s="28" t="str">
        <f t="shared" si="661"/>
        <v/>
      </c>
      <c r="BN892" t="str">
        <f t="shared" si="662"/>
        <v/>
      </c>
      <c r="BO892" s="4"/>
      <c r="BP892" s="4"/>
      <c r="BQ892" s="4"/>
      <c r="BR892" s="4"/>
      <c r="BS892" s="4"/>
      <c r="CC892" s="30" t="str">
        <f t="shared" si="663"/>
        <v/>
      </c>
      <c r="CD892" s="24" t="e">
        <f t="shared" si="668"/>
        <v>#N/A</v>
      </c>
      <c r="CE892" s="4" t="e">
        <f t="shared" si="669"/>
        <v>#N/A</v>
      </c>
      <c r="CF892" s="33" t="str">
        <f t="shared" si="664"/>
        <v/>
      </c>
      <c r="CG892" t="str">
        <f t="shared" si="665"/>
        <v/>
      </c>
      <c r="CH892" t="e">
        <f t="shared" si="666"/>
        <v>#N/A</v>
      </c>
      <c r="CI892" t="e">
        <f t="shared" si="667"/>
        <v>#N/A</v>
      </c>
      <c r="CJ892" s="4" t="str">
        <f t="shared" si="638"/>
        <v/>
      </c>
      <c r="CK892" s="33" t="e">
        <f t="shared" si="639"/>
        <v>#N/A</v>
      </c>
      <c r="CL892" s="4" t="e">
        <f t="shared" si="640"/>
        <v>#N/A</v>
      </c>
      <c r="CM892" s="24" t="str">
        <f t="shared" si="641"/>
        <v/>
      </c>
      <c r="CN892" s="4" t="str">
        <f t="shared" si="642"/>
        <v/>
      </c>
      <c r="CO892" s="4"/>
      <c r="CR892" s="33" t="str">
        <f t="shared" si="670"/>
        <v/>
      </c>
      <c r="CS892" s="4" t="str">
        <f t="shared" si="671"/>
        <v/>
      </c>
      <c r="CT892" t="str">
        <f t="shared" si="672"/>
        <v/>
      </c>
    </row>
    <row r="893" spans="2:98" x14ac:dyDescent="0.3">
      <c r="B893" s="31">
        <v>886</v>
      </c>
      <c r="C893" s="61"/>
      <c r="D893" s="60"/>
      <c r="E893" s="19" t="str">
        <f t="shared" si="625"/>
        <v/>
      </c>
      <c r="F893" s="20" t="e">
        <f t="shared" si="626"/>
        <v>#N/A</v>
      </c>
      <c r="G893" s="21" t="str">
        <f t="shared" si="627"/>
        <v/>
      </c>
      <c r="H893" s="43"/>
      <c r="I893" s="43"/>
      <c r="J893" s="23" t="str">
        <f t="shared" si="643"/>
        <v/>
      </c>
      <c r="K893" s="24" t="str">
        <f t="shared" si="628"/>
        <v/>
      </c>
      <c r="L893" s="24" t="e">
        <f t="shared" si="629"/>
        <v>#N/A</v>
      </c>
      <c r="N893" s="25" t="str">
        <f t="shared" si="644"/>
        <v/>
      </c>
      <c r="O893" s="23" t="str">
        <f t="shared" si="645"/>
        <v/>
      </c>
      <c r="P893" s="26" t="e">
        <f t="shared" si="646"/>
        <v>#N/A</v>
      </c>
      <c r="Q893" t="b">
        <f t="shared" si="630"/>
        <v>0</v>
      </c>
      <c r="R893" s="26" t="e">
        <f t="shared" si="631"/>
        <v>#N/A</v>
      </c>
      <c r="S893" s="44" t="e">
        <f t="shared" si="632"/>
        <v>#N/A</v>
      </c>
      <c r="AC893" t="str">
        <f t="shared" si="647"/>
        <v/>
      </c>
      <c r="AD893" t="str">
        <f t="shared" si="648"/>
        <v/>
      </c>
      <c r="AE893" s="4" t="str">
        <f t="shared" si="633"/>
        <v/>
      </c>
      <c r="AF893" s="4" t="e">
        <f t="shared" si="649"/>
        <v>#N/A</v>
      </c>
      <c r="AG893" s="4" t="e">
        <f t="shared" si="650"/>
        <v>#N/A</v>
      </c>
      <c r="AH893" s="4" t="e">
        <f t="shared" si="634"/>
        <v>#N/A</v>
      </c>
      <c r="AI893" t="str">
        <f t="shared" si="635"/>
        <v/>
      </c>
      <c r="AJ893" t="str">
        <f t="shared" si="636"/>
        <v/>
      </c>
      <c r="AK893" t="str">
        <f t="shared" si="637"/>
        <v/>
      </c>
      <c r="AM893" s="39"/>
      <c r="BB893" s="16" t="e">
        <f t="shared" si="651"/>
        <v>#N/A</v>
      </c>
      <c r="BC893" s="16" t="str">
        <f t="shared" si="652"/>
        <v/>
      </c>
      <c r="BD893" s="16" t="e">
        <f t="shared" si="653"/>
        <v>#N/A</v>
      </c>
      <c r="BE893" s="16" t="str">
        <f t="shared" si="654"/>
        <v/>
      </c>
      <c r="BF893" s="16" t="str">
        <f t="shared" si="655"/>
        <v/>
      </c>
      <c r="BG893" s="16" t="e">
        <f t="shared" si="656"/>
        <v>#N/A</v>
      </c>
      <c r="BH893" s="16" t="e">
        <f t="shared" si="657"/>
        <v>#N/A</v>
      </c>
      <c r="BI893" t="e">
        <f t="shared" si="658"/>
        <v>#N/A</v>
      </c>
      <c r="BJ893" t="e">
        <f t="shared" si="659"/>
        <v>#N/A</v>
      </c>
      <c r="BK893" s="4"/>
      <c r="BL893" s="28" t="str">
        <f t="shared" si="660"/>
        <v/>
      </c>
      <c r="BM893" s="28" t="str">
        <f t="shared" si="661"/>
        <v/>
      </c>
      <c r="BN893" t="str">
        <f t="shared" si="662"/>
        <v/>
      </c>
      <c r="BO893" s="4"/>
      <c r="BP893" s="4"/>
      <c r="BQ893" s="4"/>
      <c r="BR893" s="4"/>
      <c r="BS893" s="4"/>
      <c r="CC893" s="30" t="str">
        <f t="shared" si="663"/>
        <v/>
      </c>
      <c r="CD893" s="24" t="e">
        <f t="shared" si="668"/>
        <v>#N/A</v>
      </c>
      <c r="CE893" s="4" t="e">
        <f t="shared" si="669"/>
        <v>#N/A</v>
      </c>
      <c r="CF893" s="33" t="str">
        <f t="shared" si="664"/>
        <v/>
      </c>
      <c r="CG893" t="str">
        <f t="shared" si="665"/>
        <v/>
      </c>
      <c r="CH893" t="e">
        <f t="shared" si="666"/>
        <v>#N/A</v>
      </c>
      <c r="CI893" t="e">
        <f t="shared" si="667"/>
        <v>#N/A</v>
      </c>
      <c r="CJ893" s="4" t="str">
        <f t="shared" si="638"/>
        <v/>
      </c>
      <c r="CK893" s="33" t="e">
        <f t="shared" si="639"/>
        <v>#N/A</v>
      </c>
      <c r="CL893" s="4" t="e">
        <f t="shared" si="640"/>
        <v>#N/A</v>
      </c>
      <c r="CM893" s="24" t="str">
        <f t="shared" si="641"/>
        <v/>
      </c>
      <c r="CN893" s="4" t="str">
        <f t="shared" si="642"/>
        <v/>
      </c>
      <c r="CO893" s="4"/>
      <c r="CR893" s="33" t="str">
        <f t="shared" si="670"/>
        <v/>
      </c>
      <c r="CS893" s="4" t="str">
        <f t="shared" si="671"/>
        <v/>
      </c>
      <c r="CT893" t="str">
        <f t="shared" si="672"/>
        <v/>
      </c>
    </row>
    <row r="894" spans="2:98" x14ac:dyDescent="0.3">
      <c r="B894" s="31">
        <v>887</v>
      </c>
      <c r="C894" s="61"/>
      <c r="D894" s="60"/>
      <c r="E894" s="19" t="str">
        <f t="shared" si="625"/>
        <v/>
      </c>
      <c r="F894" s="20" t="e">
        <f t="shared" si="626"/>
        <v>#N/A</v>
      </c>
      <c r="G894" s="21" t="str">
        <f t="shared" si="627"/>
        <v/>
      </c>
      <c r="H894" s="43"/>
      <c r="I894" s="43"/>
      <c r="J894" s="23" t="str">
        <f t="shared" si="643"/>
        <v/>
      </c>
      <c r="K894" s="24" t="str">
        <f t="shared" si="628"/>
        <v/>
      </c>
      <c r="L894" s="24" t="e">
        <f t="shared" si="629"/>
        <v>#N/A</v>
      </c>
      <c r="N894" s="25" t="str">
        <f t="shared" si="644"/>
        <v/>
      </c>
      <c r="O894" s="23" t="str">
        <f t="shared" si="645"/>
        <v/>
      </c>
      <c r="P894" s="26" t="e">
        <f t="shared" si="646"/>
        <v>#N/A</v>
      </c>
      <c r="Q894" t="b">
        <f t="shared" si="630"/>
        <v>0</v>
      </c>
      <c r="R894" s="26" t="e">
        <f t="shared" si="631"/>
        <v>#N/A</v>
      </c>
      <c r="S894" s="44" t="e">
        <f t="shared" si="632"/>
        <v>#N/A</v>
      </c>
      <c r="AC894" t="str">
        <f t="shared" si="647"/>
        <v/>
      </c>
      <c r="AD894" t="str">
        <f t="shared" si="648"/>
        <v/>
      </c>
      <c r="AE894" s="4" t="str">
        <f t="shared" si="633"/>
        <v/>
      </c>
      <c r="AF894" s="4" t="e">
        <f t="shared" si="649"/>
        <v>#N/A</v>
      </c>
      <c r="AG894" s="4" t="e">
        <f t="shared" si="650"/>
        <v>#N/A</v>
      </c>
      <c r="AH894" s="4" t="e">
        <f t="shared" si="634"/>
        <v>#N/A</v>
      </c>
      <c r="AI894" t="str">
        <f t="shared" si="635"/>
        <v/>
      </c>
      <c r="AJ894" t="str">
        <f t="shared" si="636"/>
        <v/>
      </c>
      <c r="AK894" t="str">
        <f t="shared" si="637"/>
        <v/>
      </c>
      <c r="AM894" s="39"/>
      <c r="BB894" s="16" t="e">
        <f t="shared" si="651"/>
        <v>#N/A</v>
      </c>
      <c r="BC894" s="16" t="str">
        <f t="shared" si="652"/>
        <v/>
      </c>
      <c r="BD894" s="16" t="e">
        <f t="shared" si="653"/>
        <v>#N/A</v>
      </c>
      <c r="BE894" s="16" t="str">
        <f t="shared" si="654"/>
        <v/>
      </c>
      <c r="BF894" s="16" t="str">
        <f t="shared" si="655"/>
        <v/>
      </c>
      <c r="BG894" s="16" t="e">
        <f t="shared" si="656"/>
        <v>#N/A</v>
      </c>
      <c r="BH894" s="16" t="e">
        <f t="shared" si="657"/>
        <v>#N/A</v>
      </c>
      <c r="BI894" t="e">
        <f t="shared" si="658"/>
        <v>#N/A</v>
      </c>
      <c r="BJ894" t="e">
        <f t="shared" si="659"/>
        <v>#N/A</v>
      </c>
      <c r="BK894" s="4"/>
      <c r="BL894" s="28" t="str">
        <f t="shared" si="660"/>
        <v/>
      </c>
      <c r="BM894" s="28" t="str">
        <f t="shared" si="661"/>
        <v/>
      </c>
      <c r="BN894" t="str">
        <f t="shared" si="662"/>
        <v/>
      </c>
      <c r="BO894" s="4"/>
      <c r="BP894" s="4"/>
      <c r="BQ894" s="4"/>
      <c r="BR894" s="4"/>
      <c r="BS894" s="4"/>
      <c r="CC894" s="30" t="str">
        <f t="shared" si="663"/>
        <v/>
      </c>
      <c r="CD894" s="24" t="e">
        <f t="shared" si="668"/>
        <v>#N/A</v>
      </c>
      <c r="CE894" s="4" t="e">
        <f t="shared" si="669"/>
        <v>#N/A</v>
      </c>
      <c r="CF894" s="33" t="str">
        <f t="shared" si="664"/>
        <v/>
      </c>
      <c r="CG894" t="str">
        <f t="shared" si="665"/>
        <v/>
      </c>
      <c r="CH894" t="e">
        <f t="shared" si="666"/>
        <v>#N/A</v>
      </c>
      <c r="CI894" t="e">
        <f t="shared" si="667"/>
        <v>#N/A</v>
      </c>
      <c r="CJ894" s="4" t="str">
        <f t="shared" si="638"/>
        <v/>
      </c>
      <c r="CK894" s="33" t="e">
        <f t="shared" si="639"/>
        <v>#N/A</v>
      </c>
      <c r="CL894" s="4" t="e">
        <f t="shared" si="640"/>
        <v>#N/A</v>
      </c>
      <c r="CM894" s="24" t="str">
        <f t="shared" si="641"/>
        <v/>
      </c>
      <c r="CN894" s="4" t="str">
        <f t="shared" si="642"/>
        <v/>
      </c>
      <c r="CO894" s="4"/>
      <c r="CR894" s="33" t="str">
        <f t="shared" si="670"/>
        <v/>
      </c>
      <c r="CS894" s="4" t="str">
        <f t="shared" si="671"/>
        <v/>
      </c>
      <c r="CT894" t="str">
        <f t="shared" si="672"/>
        <v/>
      </c>
    </row>
    <row r="895" spans="2:98" x14ac:dyDescent="0.3">
      <c r="B895" s="31">
        <v>888</v>
      </c>
      <c r="C895" s="61"/>
      <c r="D895" s="60"/>
      <c r="E895" s="19" t="str">
        <f t="shared" si="625"/>
        <v/>
      </c>
      <c r="F895" s="20" t="e">
        <f t="shared" si="626"/>
        <v>#N/A</v>
      </c>
      <c r="G895" s="21" t="str">
        <f t="shared" si="627"/>
        <v/>
      </c>
      <c r="H895" s="43"/>
      <c r="I895" s="43"/>
      <c r="J895" s="23" t="str">
        <f t="shared" si="643"/>
        <v/>
      </c>
      <c r="K895" s="24" t="str">
        <f t="shared" si="628"/>
        <v/>
      </c>
      <c r="L895" s="24" t="e">
        <f t="shared" si="629"/>
        <v>#N/A</v>
      </c>
      <c r="N895" s="25" t="str">
        <f t="shared" si="644"/>
        <v/>
      </c>
      <c r="O895" s="23" t="str">
        <f t="shared" si="645"/>
        <v/>
      </c>
      <c r="P895" s="26" t="e">
        <f t="shared" si="646"/>
        <v>#N/A</v>
      </c>
      <c r="Q895" t="b">
        <f t="shared" si="630"/>
        <v>0</v>
      </c>
      <c r="R895" s="26" t="e">
        <f t="shared" si="631"/>
        <v>#N/A</v>
      </c>
      <c r="S895" s="44" t="e">
        <f t="shared" si="632"/>
        <v>#N/A</v>
      </c>
      <c r="AC895" t="str">
        <f t="shared" si="647"/>
        <v/>
      </c>
      <c r="AD895" t="str">
        <f t="shared" si="648"/>
        <v/>
      </c>
      <c r="AE895" s="4" t="str">
        <f t="shared" si="633"/>
        <v/>
      </c>
      <c r="AF895" s="4" t="e">
        <f t="shared" si="649"/>
        <v>#N/A</v>
      </c>
      <c r="AG895" s="4" t="e">
        <f t="shared" si="650"/>
        <v>#N/A</v>
      </c>
      <c r="AH895" s="4" t="e">
        <f t="shared" si="634"/>
        <v>#N/A</v>
      </c>
      <c r="AI895" t="str">
        <f t="shared" si="635"/>
        <v/>
      </c>
      <c r="AJ895" t="str">
        <f t="shared" si="636"/>
        <v/>
      </c>
      <c r="AK895" t="str">
        <f t="shared" si="637"/>
        <v/>
      </c>
      <c r="AM895" s="39"/>
      <c r="BB895" s="16" t="e">
        <f t="shared" si="651"/>
        <v>#N/A</v>
      </c>
      <c r="BC895" s="16" t="str">
        <f t="shared" si="652"/>
        <v/>
      </c>
      <c r="BD895" s="16" t="e">
        <f t="shared" si="653"/>
        <v>#N/A</v>
      </c>
      <c r="BE895" s="16" t="str">
        <f t="shared" si="654"/>
        <v/>
      </c>
      <c r="BF895" s="16" t="str">
        <f t="shared" si="655"/>
        <v/>
      </c>
      <c r="BG895" s="16" t="e">
        <f t="shared" si="656"/>
        <v>#N/A</v>
      </c>
      <c r="BH895" s="16" t="e">
        <f t="shared" si="657"/>
        <v>#N/A</v>
      </c>
      <c r="BI895" t="e">
        <f t="shared" si="658"/>
        <v>#N/A</v>
      </c>
      <c r="BJ895" t="e">
        <f t="shared" si="659"/>
        <v>#N/A</v>
      </c>
      <c r="BK895" s="4"/>
      <c r="BL895" s="28" t="str">
        <f t="shared" si="660"/>
        <v/>
      </c>
      <c r="BM895" s="28" t="str">
        <f t="shared" si="661"/>
        <v/>
      </c>
      <c r="BN895" t="str">
        <f t="shared" si="662"/>
        <v/>
      </c>
      <c r="BO895" s="4"/>
      <c r="BP895" s="4"/>
      <c r="BQ895" s="4"/>
      <c r="BR895" s="4"/>
      <c r="BS895" s="4"/>
      <c r="CC895" s="30" t="str">
        <f t="shared" si="663"/>
        <v/>
      </c>
      <c r="CD895" s="24" t="e">
        <f t="shared" si="668"/>
        <v>#N/A</v>
      </c>
      <c r="CE895" s="4" t="e">
        <f t="shared" si="669"/>
        <v>#N/A</v>
      </c>
      <c r="CF895" s="33" t="str">
        <f t="shared" si="664"/>
        <v/>
      </c>
      <c r="CG895" t="str">
        <f t="shared" si="665"/>
        <v/>
      </c>
      <c r="CH895" t="e">
        <f t="shared" si="666"/>
        <v>#N/A</v>
      </c>
      <c r="CI895" t="e">
        <f t="shared" si="667"/>
        <v>#N/A</v>
      </c>
      <c r="CJ895" s="4" t="str">
        <f t="shared" si="638"/>
        <v/>
      </c>
      <c r="CK895" s="33" t="e">
        <f t="shared" si="639"/>
        <v>#N/A</v>
      </c>
      <c r="CL895" s="4" t="e">
        <f t="shared" si="640"/>
        <v>#N/A</v>
      </c>
      <c r="CM895" s="24" t="str">
        <f t="shared" si="641"/>
        <v/>
      </c>
      <c r="CN895" s="4" t="str">
        <f t="shared" si="642"/>
        <v/>
      </c>
      <c r="CO895" s="4"/>
      <c r="CR895" s="33" t="str">
        <f t="shared" si="670"/>
        <v/>
      </c>
      <c r="CS895" s="4" t="str">
        <f t="shared" si="671"/>
        <v/>
      </c>
      <c r="CT895" t="str">
        <f t="shared" si="672"/>
        <v/>
      </c>
    </row>
    <row r="896" spans="2:98" x14ac:dyDescent="0.3">
      <c r="B896" s="31">
        <v>889</v>
      </c>
      <c r="C896" s="61"/>
      <c r="D896" s="60"/>
      <c r="E896" s="19" t="str">
        <f t="shared" si="625"/>
        <v/>
      </c>
      <c r="F896" s="20" t="e">
        <f t="shared" si="626"/>
        <v>#N/A</v>
      </c>
      <c r="G896" s="21" t="str">
        <f t="shared" si="627"/>
        <v/>
      </c>
      <c r="H896" s="43"/>
      <c r="I896" s="43"/>
      <c r="J896" s="23" t="str">
        <f t="shared" si="643"/>
        <v/>
      </c>
      <c r="K896" s="24" t="str">
        <f t="shared" si="628"/>
        <v/>
      </c>
      <c r="L896" s="24" t="e">
        <f t="shared" si="629"/>
        <v>#N/A</v>
      </c>
      <c r="N896" s="25" t="str">
        <f t="shared" si="644"/>
        <v/>
      </c>
      <c r="O896" s="23" t="str">
        <f t="shared" si="645"/>
        <v/>
      </c>
      <c r="P896" s="26" t="e">
        <f t="shared" si="646"/>
        <v>#N/A</v>
      </c>
      <c r="Q896" t="b">
        <f t="shared" si="630"/>
        <v>0</v>
      </c>
      <c r="R896" s="26" t="e">
        <f t="shared" si="631"/>
        <v>#N/A</v>
      </c>
      <c r="S896" s="44" t="e">
        <f t="shared" si="632"/>
        <v>#N/A</v>
      </c>
      <c r="AC896" t="str">
        <f t="shared" si="647"/>
        <v/>
      </c>
      <c r="AD896" t="str">
        <f t="shared" si="648"/>
        <v/>
      </c>
      <c r="AE896" s="4" t="str">
        <f t="shared" si="633"/>
        <v/>
      </c>
      <c r="AF896" s="4" t="e">
        <f t="shared" si="649"/>
        <v>#N/A</v>
      </c>
      <c r="AG896" s="4" t="e">
        <f t="shared" si="650"/>
        <v>#N/A</v>
      </c>
      <c r="AH896" s="4" t="e">
        <f t="shared" si="634"/>
        <v>#N/A</v>
      </c>
      <c r="AI896" t="str">
        <f t="shared" si="635"/>
        <v/>
      </c>
      <c r="AJ896" t="str">
        <f t="shared" si="636"/>
        <v/>
      </c>
      <c r="AK896" t="str">
        <f t="shared" si="637"/>
        <v/>
      </c>
      <c r="AM896" s="39"/>
      <c r="BB896" s="16" t="e">
        <f t="shared" si="651"/>
        <v>#N/A</v>
      </c>
      <c r="BC896" s="16" t="str">
        <f t="shared" si="652"/>
        <v/>
      </c>
      <c r="BD896" s="16" t="e">
        <f t="shared" si="653"/>
        <v>#N/A</v>
      </c>
      <c r="BE896" s="16" t="str">
        <f t="shared" si="654"/>
        <v/>
      </c>
      <c r="BF896" s="16" t="str">
        <f t="shared" si="655"/>
        <v/>
      </c>
      <c r="BG896" s="16" t="e">
        <f t="shared" si="656"/>
        <v>#N/A</v>
      </c>
      <c r="BH896" s="16" t="e">
        <f t="shared" si="657"/>
        <v>#N/A</v>
      </c>
      <c r="BI896" t="e">
        <f t="shared" si="658"/>
        <v>#N/A</v>
      </c>
      <c r="BJ896" t="e">
        <f t="shared" si="659"/>
        <v>#N/A</v>
      </c>
      <c r="BK896" s="4"/>
      <c r="BL896" s="28" t="str">
        <f t="shared" si="660"/>
        <v/>
      </c>
      <c r="BM896" s="28" t="str">
        <f t="shared" si="661"/>
        <v/>
      </c>
      <c r="BN896" t="str">
        <f t="shared" si="662"/>
        <v/>
      </c>
      <c r="BO896" s="4"/>
      <c r="BP896" s="4"/>
      <c r="BQ896" s="4"/>
      <c r="BR896" s="4"/>
      <c r="BS896" s="4"/>
      <c r="CC896" s="30" t="str">
        <f t="shared" si="663"/>
        <v/>
      </c>
      <c r="CD896" s="24" t="e">
        <f t="shared" si="668"/>
        <v>#N/A</v>
      </c>
      <c r="CE896" s="4" t="e">
        <f t="shared" si="669"/>
        <v>#N/A</v>
      </c>
      <c r="CF896" s="33" t="str">
        <f t="shared" si="664"/>
        <v/>
      </c>
      <c r="CG896" t="str">
        <f t="shared" si="665"/>
        <v/>
      </c>
      <c r="CH896" t="e">
        <f t="shared" si="666"/>
        <v>#N/A</v>
      </c>
      <c r="CI896" t="e">
        <f t="shared" si="667"/>
        <v>#N/A</v>
      </c>
      <c r="CJ896" s="4" t="str">
        <f t="shared" si="638"/>
        <v/>
      </c>
      <c r="CK896" s="33" t="e">
        <f t="shared" si="639"/>
        <v>#N/A</v>
      </c>
      <c r="CL896" s="4" t="e">
        <f t="shared" si="640"/>
        <v>#N/A</v>
      </c>
      <c r="CM896" s="24" t="str">
        <f t="shared" si="641"/>
        <v/>
      </c>
      <c r="CN896" s="4" t="str">
        <f t="shared" si="642"/>
        <v/>
      </c>
      <c r="CO896" s="4"/>
      <c r="CR896" s="33" t="str">
        <f t="shared" si="670"/>
        <v/>
      </c>
      <c r="CS896" s="4" t="str">
        <f t="shared" si="671"/>
        <v/>
      </c>
      <c r="CT896" t="str">
        <f t="shared" si="672"/>
        <v/>
      </c>
    </row>
    <row r="897" spans="2:98" x14ac:dyDescent="0.3">
      <c r="B897" s="31">
        <v>890</v>
      </c>
      <c r="C897" s="61"/>
      <c r="D897" s="60"/>
      <c r="E897" s="19" t="str">
        <f t="shared" si="625"/>
        <v/>
      </c>
      <c r="F897" s="20" t="e">
        <f t="shared" si="626"/>
        <v>#N/A</v>
      </c>
      <c r="G897" s="21" t="str">
        <f t="shared" si="627"/>
        <v/>
      </c>
      <c r="H897" s="43"/>
      <c r="I897" s="43"/>
      <c r="J897" s="23" t="str">
        <f t="shared" si="643"/>
        <v/>
      </c>
      <c r="K897" s="24" t="str">
        <f t="shared" si="628"/>
        <v/>
      </c>
      <c r="L897" s="24" t="e">
        <f t="shared" si="629"/>
        <v>#N/A</v>
      </c>
      <c r="N897" s="25" t="str">
        <f t="shared" si="644"/>
        <v/>
      </c>
      <c r="O897" s="23" t="str">
        <f t="shared" si="645"/>
        <v/>
      </c>
      <c r="P897" s="26" t="e">
        <f t="shared" si="646"/>
        <v>#N/A</v>
      </c>
      <c r="Q897" t="b">
        <f t="shared" si="630"/>
        <v>0</v>
      </c>
      <c r="R897" s="26" t="e">
        <f t="shared" si="631"/>
        <v>#N/A</v>
      </c>
      <c r="S897" s="44" t="e">
        <f t="shared" si="632"/>
        <v>#N/A</v>
      </c>
      <c r="AC897" t="str">
        <f t="shared" si="647"/>
        <v/>
      </c>
      <c r="AD897" t="str">
        <f t="shared" si="648"/>
        <v/>
      </c>
      <c r="AE897" s="4" t="str">
        <f t="shared" si="633"/>
        <v/>
      </c>
      <c r="AF897" s="4" t="e">
        <f t="shared" si="649"/>
        <v>#N/A</v>
      </c>
      <c r="AG897" s="4" t="e">
        <f t="shared" si="650"/>
        <v>#N/A</v>
      </c>
      <c r="AH897" s="4" t="e">
        <f t="shared" si="634"/>
        <v>#N/A</v>
      </c>
      <c r="AI897" t="str">
        <f t="shared" si="635"/>
        <v/>
      </c>
      <c r="AJ897" t="str">
        <f t="shared" si="636"/>
        <v/>
      </c>
      <c r="AK897" t="str">
        <f t="shared" si="637"/>
        <v/>
      </c>
      <c r="AM897" s="39"/>
      <c r="BB897" s="16" t="e">
        <f t="shared" si="651"/>
        <v>#N/A</v>
      </c>
      <c r="BC897" s="16" t="str">
        <f t="shared" si="652"/>
        <v/>
      </c>
      <c r="BD897" s="16" t="e">
        <f t="shared" si="653"/>
        <v>#N/A</v>
      </c>
      <c r="BE897" s="16" t="str">
        <f t="shared" si="654"/>
        <v/>
      </c>
      <c r="BF897" s="16" t="str">
        <f t="shared" si="655"/>
        <v/>
      </c>
      <c r="BG897" s="16" t="e">
        <f t="shared" si="656"/>
        <v>#N/A</v>
      </c>
      <c r="BH897" s="16" t="e">
        <f t="shared" si="657"/>
        <v>#N/A</v>
      </c>
      <c r="BI897" t="e">
        <f t="shared" si="658"/>
        <v>#N/A</v>
      </c>
      <c r="BJ897" t="e">
        <f t="shared" si="659"/>
        <v>#N/A</v>
      </c>
      <c r="BK897" s="4"/>
      <c r="BL897" s="28" t="str">
        <f t="shared" si="660"/>
        <v/>
      </c>
      <c r="BM897" s="28" t="str">
        <f t="shared" si="661"/>
        <v/>
      </c>
      <c r="BN897" t="str">
        <f t="shared" si="662"/>
        <v/>
      </c>
      <c r="BO897" s="4"/>
      <c r="BP897" s="4"/>
      <c r="BQ897" s="4"/>
      <c r="BR897" s="4"/>
      <c r="BS897" s="4"/>
      <c r="CC897" s="30" t="str">
        <f t="shared" si="663"/>
        <v/>
      </c>
      <c r="CD897" s="24" t="e">
        <f t="shared" si="668"/>
        <v>#N/A</v>
      </c>
      <c r="CE897" s="4" t="e">
        <f t="shared" si="669"/>
        <v>#N/A</v>
      </c>
      <c r="CF897" s="33" t="str">
        <f t="shared" si="664"/>
        <v/>
      </c>
      <c r="CG897" t="str">
        <f t="shared" si="665"/>
        <v/>
      </c>
      <c r="CH897" t="e">
        <f t="shared" si="666"/>
        <v>#N/A</v>
      </c>
      <c r="CI897" t="e">
        <f t="shared" si="667"/>
        <v>#N/A</v>
      </c>
      <c r="CJ897" s="4" t="str">
        <f t="shared" si="638"/>
        <v/>
      </c>
      <c r="CK897" s="33" t="e">
        <f t="shared" si="639"/>
        <v>#N/A</v>
      </c>
      <c r="CL897" s="4" t="e">
        <f t="shared" si="640"/>
        <v>#N/A</v>
      </c>
      <c r="CM897" s="24" t="str">
        <f t="shared" si="641"/>
        <v/>
      </c>
      <c r="CN897" s="4" t="str">
        <f t="shared" si="642"/>
        <v/>
      </c>
      <c r="CO897" s="4"/>
      <c r="CR897" s="33" t="str">
        <f t="shared" si="670"/>
        <v/>
      </c>
      <c r="CS897" s="4" t="str">
        <f t="shared" si="671"/>
        <v/>
      </c>
      <c r="CT897" t="str">
        <f t="shared" si="672"/>
        <v/>
      </c>
    </row>
    <row r="898" spans="2:98" x14ac:dyDescent="0.3">
      <c r="B898" s="31">
        <v>891</v>
      </c>
      <c r="C898" s="61"/>
      <c r="D898" s="60"/>
      <c r="E898" s="19" t="str">
        <f t="shared" ref="E898:E961" si="673">IF(C898&gt;0,C898-C897,"")</f>
        <v/>
      </c>
      <c r="F898" s="20" t="e">
        <f t="shared" ref="F898:F961" si="674">IF(ISNUMBER(D898),((C898^0.5+C897^0.5)/2)^2,NA())</f>
        <v>#N/A</v>
      </c>
      <c r="G898" s="21" t="str">
        <f t="shared" ref="G898:G961" si="675">IF(ISNUMBER(C898),($D898-$D897)/(C898-C897),"")</f>
        <v/>
      </c>
      <c r="H898" s="43"/>
      <c r="I898" s="43"/>
      <c r="J898" s="23" t="str">
        <f t="shared" si="643"/>
        <v/>
      </c>
      <c r="K898" s="24" t="str">
        <f t="shared" ref="K898:K961" si="676">IF(ISNUMBER(C898),100*ABS((D898-J898)/D898),"")</f>
        <v/>
      </c>
      <c r="L898" s="24" t="e">
        <f t="shared" ref="L898:L961" si="677">IF(K898&gt;2,NA(),K898)</f>
        <v>#N/A</v>
      </c>
      <c r="N898" s="25" t="str">
        <f t="shared" si="644"/>
        <v/>
      </c>
      <c r="O898" s="23" t="str">
        <f t="shared" si="645"/>
        <v/>
      </c>
      <c r="P898" s="26" t="e">
        <f t="shared" si="646"/>
        <v>#N/A</v>
      </c>
      <c r="Q898" t="b">
        <f t="shared" ref="Q898:Q961" si="678">K898&lt;$M$8</f>
        <v>0</v>
      </c>
      <c r="R898" s="26" t="e">
        <f t="shared" ref="R898:R961" si="679">IF(ISNUMBER(N897),F898,NA())</f>
        <v>#N/A</v>
      </c>
      <c r="S898" s="44" t="e">
        <f t="shared" ref="S898:S961" si="680">IF(ISNUMBER(N897),G898,NA())</f>
        <v>#N/A</v>
      </c>
      <c r="AC898" t="str">
        <f t="shared" si="647"/>
        <v/>
      </c>
      <c r="AD898" t="str">
        <f t="shared" si="648"/>
        <v/>
      </c>
      <c r="AE898" s="4" t="str">
        <f t="shared" ref="AE898:AE961" si="681">IF(ISNUMBER(AD898),AD898^0.5,"")</f>
        <v/>
      </c>
      <c r="AF898" s="4" t="e">
        <f t="shared" si="649"/>
        <v>#N/A</v>
      </c>
      <c r="AG898" s="4" t="e">
        <f t="shared" si="650"/>
        <v>#N/A</v>
      </c>
      <c r="AH898" s="4" t="e">
        <f t="shared" ref="AH898:AH961" si="682">IF(ISNUMBER(AD898),AD898^0.5,NA())</f>
        <v>#N/A</v>
      </c>
      <c r="AI898" t="str">
        <f t="shared" ref="AI898:AI961" si="683">IF(ISNUMBER(AF898),$AM$8*AE898+$AN$8*AD898,"")</f>
        <v/>
      </c>
      <c r="AJ898" t="str">
        <f t="shared" ref="AJ898:AJ961" si="684">IF(ISNUMBER(AF898),AF898^2,"")</f>
        <v/>
      </c>
      <c r="AK898" t="str">
        <f t="shared" ref="AK898:AK961" si="685">IF(ISNUMBER(AF898),(AF898-AI898)^2,"")</f>
        <v/>
      </c>
      <c r="AM898" s="39"/>
      <c r="BB898" s="16" t="e">
        <f t="shared" si="651"/>
        <v>#N/A</v>
      </c>
      <c r="BC898" s="16" t="str">
        <f t="shared" si="652"/>
        <v/>
      </c>
      <c r="BD898" s="16" t="e">
        <f t="shared" si="653"/>
        <v>#N/A</v>
      </c>
      <c r="BE898" s="16" t="str">
        <f t="shared" si="654"/>
        <v/>
      </c>
      <c r="BF898" s="16" t="str">
        <f t="shared" si="655"/>
        <v/>
      </c>
      <c r="BG898" s="16" t="e">
        <f t="shared" si="656"/>
        <v>#N/A</v>
      </c>
      <c r="BH898" s="16" t="e">
        <f t="shared" si="657"/>
        <v>#N/A</v>
      </c>
      <c r="BI898" t="e">
        <f t="shared" si="658"/>
        <v>#N/A</v>
      </c>
      <c r="BJ898" t="e">
        <f t="shared" si="659"/>
        <v>#N/A</v>
      </c>
      <c r="BK898" s="4"/>
      <c r="BL898" s="28" t="str">
        <f t="shared" si="660"/>
        <v/>
      </c>
      <c r="BM898" s="28" t="str">
        <f t="shared" si="661"/>
        <v/>
      </c>
      <c r="BN898" t="str">
        <f t="shared" si="662"/>
        <v/>
      </c>
      <c r="BO898" s="4"/>
      <c r="BP898" s="4"/>
      <c r="BQ898" s="4"/>
      <c r="BR898" s="4"/>
      <c r="BS898" s="4"/>
      <c r="CC898" s="30" t="str">
        <f t="shared" si="663"/>
        <v/>
      </c>
      <c r="CD898" s="24" t="e">
        <f t="shared" si="668"/>
        <v>#N/A</v>
      </c>
      <c r="CE898" s="4" t="e">
        <f t="shared" si="669"/>
        <v>#N/A</v>
      </c>
      <c r="CF898" s="33" t="str">
        <f t="shared" si="664"/>
        <v/>
      </c>
      <c r="CG898" t="str">
        <f t="shared" si="665"/>
        <v/>
      </c>
      <c r="CH898" t="e">
        <f t="shared" si="666"/>
        <v>#N/A</v>
      </c>
      <c r="CI898" t="e">
        <f t="shared" si="667"/>
        <v>#N/A</v>
      </c>
      <c r="CJ898" s="4" t="str">
        <f t="shared" ref="CJ898:CJ961" si="686">IF(ISNUMBER(CG898),CG898^0.5,"")</f>
        <v/>
      </c>
      <c r="CK898" s="33" t="e">
        <f t="shared" ref="CK898:CK961" si="687">IF(ISNUMBER(CG898),IF(CG897&gt;0,(CF898-CF897)/(CJ898-CJ897),NA()),NA())</f>
        <v>#N/A</v>
      </c>
      <c r="CL898" s="4" t="e">
        <f t="shared" ref="CL898:CL961" si="688">IF(ISNUMBER(CG898),IF(CG897&gt;0,SQRT(CG897*CG898)^0.5,NA()),NA())</f>
        <v>#N/A</v>
      </c>
      <c r="CM898" s="24" t="str">
        <f t="shared" ref="CM898:CM961" si="689">IF(ISNUMBER(CG898),IF(CG897&gt;0,(CF898-CF897)/(CJ898-CJ897),""),"")</f>
        <v/>
      </c>
      <c r="CN898" s="4" t="str">
        <f t="shared" ref="CN898:CN961" si="690">IF(ISNUMBER(CG898),IF(CG897&gt;0,SQRT(CG897*CG898)^0.5,""),"")</f>
        <v/>
      </c>
      <c r="CO898" s="4"/>
      <c r="CR898" s="33" t="str">
        <f t="shared" si="670"/>
        <v/>
      </c>
      <c r="CS898" s="4" t="str">
        <f t="shared" si="671"/>
        <v/>
      </c>
      <c r="CT898" t="str">
        <f t="shared" si="672"/>
        <v/>
      </c>
    </row>
    <row r="899" spans="2:98" x14ac:dyDescent="0.3">
      <c r="B899" s="31">
        <v>892</v>
      </c>
      <c r="C899" s="61"/>
      <c r="D899" s="60"/>
      <c r="E899" s="19" t="str">
        <f t="shared" si="673"/>
        <v/>
      </c>
      <c r="F899" s="20" t="e">
        <f t="shared" si="674"/>
        <v>#N/A</v>
      </c>
      <c r="G899" s="21" t="str">
        <f t="shared" si="675"/>
        <v/>
      </c>
      <c r="H899" s="43"/>
      <c r="I899" s="43"/>
      <c r="J899" s="23" t="str">
        <f t="shared" si="643"/>
        <v/>
      </c>
      <c r="K899" s="24" t="str">
        <f t="shared" si="676"/>
        <v/>
      </c>
      <c r="L899" s="24" t="e">
        <f t="shared" si="677"/>
        <v>#N/A</v>
      </c>
      <c r="N899" s="25" t="str">
        <f t="shared" si="644"/>
        <v/>
      </c>
      <c r="O899" s="23" t="str">
        <f t="shared" si="645"/>
        <v/>
      </c>
      <c r="P899" s="26" t="e">
        <f t="shared" si="646"/>
        <v>#N/A</v>
      </c>
      <c r="Q899" t="b">
        <f t="shared" si="678"/>
        <v>0</v>
      </c>
      <c r="R899" s="26" t="e">
        <f t="shared" si="679"/>
        <v>#N/A</v>
      </c>
      <c r="S899" s="44" t="e">
        <f t="shared" si="680"/>
        <v>#N/A</v>
      </c>
      <c r="AC899" t="str">
        <f t="shared" si="647"/>
        <v/>
      </c>
      <c r="AD899" t="str">
        <f t="shared" si="648"/>
        <v/>
      </c>
      <c r="AE899" s="4" t="str">
        <f t="shared" si="681"/>
        <v/>
      </c>
      <c r="AF899" s="4" t="e">
        <f t="shared" si="649"/>
        <v>#N/A</v>
      </c>
      <c r="AG899" s="4" t="e">
        <f t="shared" si="650"/>
        <v>#N/A</v>
      </c>
      <c r="AH899" s="4" t="e">
        <f t="shared" si="682"/>
        <v>#N/A</v>
      </c>
      <c r="AI899" t="str">
        <f t="shared" si="683"/>
        <v/>
      </c>
      <c r="AJ899" t="str">
        <f t="shared" si="684"/>
        <v/>
      </c>
      <c r="AK899" t="str">
        <f t="shared" si="685"/>
        <v/>
      </c>
      <c r="AM899" s="39"/>
      <c r="BB899" s="16" t="e">
        <f t="shared" si="651"/>
        <v>#N/A</v>
      </c>
      <c r="BC899" s="16" t="str">
        <f t="shared" si="652"/>
        <v/>
      </c>
      <c r="BD899" s="16" t="e">
        <f t="shared" si="653"/>
        <v>#N/A</v>
      </c>
      <c r="BE899" s="16" t="str">
        <f t="shared" si="654"/>
        <v/>
      </c>
      <c r="BF899" s="16" t="str">
        <f t="shared" si="655"/>
        <v/>
      </c>
      <c r="BG899" s="16" t="e">
        <f t="shared" si="656"/>
        <v>#N/A</v>
      </c>
      <c r="BH899" s="16" t="e">
        <f t="shared" si="657"/>
        <v>#N/A</v>
      </c>
      <c r="BI899" t="e">
        <f t="shared" si="658"/>
        <v>#N/A</v>
      </c>
      <c r="BJ899" t="e">
        <f t="shared" si="659"/>
        <v>#N/A</v>
      </c>
      <c r="BK899" s="4"/>
      <c r="BL899" s="28" t="str">
        <f t="shared" si="660"/>
        <v/>
      </c>
      <c r="BM899" s="28" t="str">
        <f t="shared" si="661"/>
        <v/>
      </c>
      <c r="BN899" t="str">
        <f t="shared" si="662"/>
        <v/>
      </c>
      <c r="BO899" s="4"/>
      <c r="BP899" s="4"/>
      <c r="BQ899" s="4"/>
      <c r="BR899" s="4"/>
      <c r="BS899" s="4"/>
      <c r="CC899" s="30" t="str">
        <f t="shared" si="663"/>
        <v/>
      </c>
      <c r="CD899" s="24" t="e">
        <f t="shared" si="668"/>
        <v>#N/A</v>
      </c>
      <c r="CE899" s="4" t="e">
        <f t="shared" si="669"/>
        <v>#N/A</v>
      </c>
      <c r="CF899" s="33" t="str">
        <f t="shared" si="664"/>
        <v/>
      </c>
      <c r="CG899" t="str">
        <f t="shared" si="665"/>
        <v/>
      </c>
      <c r="CH899" t="e">
        <f t="shared" si="666"/>
        <v>#N/A</v>
      </c>
      <c r="CI899" t="e">
        <f t="shared" si="667"/>
        <v>#N/A</v>
      </c>
      <c r="CJ899" s="4" t="str">
        <f t="shared" si="686"/>
        <v/>
      </c>
      <c r="CK899" s="33" t="e">
        <f t="shared" si="687"/>
        <v>#N/A</v>
      </c>
      <c r="CL899" s="4" t="e">
        <f t="shared" si="688"/>
        <v>#N/A</v>
      </c>
      <c r="CM899" s="24" t="str">
        <f t="shared" si="689"/>
        <v/>
      </c>
      <c r="CN899" s="4" t="str">
        <f t="shared" si="690"/>
        <v/>
      </c>
      <c r="CO899" s="4"/>
      <c r="CR899" s="33" t="str">
        <f t="shared" si="670"/>
        <v/>
      </c>
      <c r="CS899" s="4" t="str">
        <f t="shared" si="671"/>
        <v/>
      </c>
      <c r="CT899" t="str">
        <f t="shared" si="672"/>
        <v/>
      </c>
    </row>
    <row r="900" spans="2:98" x14ac:dyDescent="0.3">
      <c r="B900" s="31">
        <v>893</v>
      </c>
      <c r="C900" s="61"/>
      <c r="D900" s="60"/>
      <c r="E900" s="19" t="str">
        <f t="shared" si="673"/>
        <v/>
      </c>
      <c r="F900" s="20" t="e">
        <f t="shared" si="674"/>
        <v>#N/A</v>
      </c>
      <c r="G900" s="21" t="str">
        <f t="shared" si="675"/>
        <v/>
      </c>
      <c r="H900" s="43"/>
      <c r="I900" s="43"/>
      <c r="J900" s="23" t="str">
        <f t="shared" si="643"/>
        <v/>
      </c>
      <c r="K900" s="24" t="str">
        <f t="shared" si="676"/>
        <v/>
      </c>
      <c r="L900" s="24" t="e">
        <f t="shared" si="677"/>
        <v>#N/A</v>
      </c>
      <c r="N900" s="25" t="str">
        <f t="shared" si="644"/>
        <v/>
      </c>
      <c r="O900" s="23" t="str">
        <f t="shared" si="645"/>
        <v/>
      </c>
      <c r="P900" s="26" t="e">
        <f t="shared" si="646"/>
        <v>#N/A</v>
      </c>
      <c r="Q900" t="b">
        <f t="shared" si="678"/>
        <v>0</v>
      </c>
      <c r="R900" s="26" t="e">
        <f t="shared" si="679"/>
        <v>#N/A</v>
      </c>
      <c r="S900" s="44" t="e">
        <f t="shared" si="680"/>
        <v>#N/A</v>
      </c>
      <c r="AC900" t="str">
        <f t="shared" si="647"/>
        <v/>
      </c>
      <c r="AD900" t="str">
        <f t="shared" si="648"/>
        <v/>
      </c>
      <c r="AE900" s="4" t="str">
        <f t="shared" si="681"/>
        <v/>
      </c>
      <c r="AF900" s="4" t="e">
        <f t="shared" si="649"/>
        <v>#N/A</v>
      </c>
      <c r="AG900" s="4" t="e">
        <f t="shared" si="650"/>
        <v>#N/A</v>
      </c>
      <c r="AH900" s="4" t="e">
        <f t="shared" si="682"/>
        <v>#N/A</v>
      </c>
      <c r="AI900" t="str">
        <f t="shared" si="683"/>
        <v/>
      </c>
      <c r="AJ900" t="str">
        <f t="shared" si="684"/>
        <v/>
      </c>
      <c r="AK900" t="str">
        <f t="shared" si="685"/>
        <v/>
      </c>
      <c r="AM900" s="39"/>
      <c r="BB900" s="16" t="e">
        <f t="shared" si="651"/>
        <v>#N/A</v>
      </c>
      <c r="BC900" s="16" t="str">
        <f t="shared" si="652"/>
        <v/>
      </c>
      <c r="BD900" s="16" t="e">
        <f t="shared" si="653"/>
        <v>#N/A</v>
      </c>
      <c r="BE900" s="16" t="str">
        <f t="shared" si="654"/>
        <v/>
      </c>
      <c r="BF900" s="16" t="str">
        <f t="shared" si="655"/>
        <v/>
      </c>
      <c r="BG900" s="16" t="e">
        <f t="shared" si="656"/>
        <v>#N/A</v>
      </c>
      <c r="BH900" s="16" t="e">
        <f t="shared" si="657"/>
        <v>#N/A</v>
      </c>
      <c r="BI900" t="e">
        <f t="shared" si="658"/>
        <v>#N/A</v>
      </c>
      <c r="BJ900" t="e">
        <f t="shared" si="659"/>
        <v>#N/A</v>
      </c>
      <c r="BK900" s="4"/>
      <c r="BL900" s="28" t="str">
        <f t="shared" si="660"/>
        <v/>
      </c>
      <c r="BM900" s="28" t="str">
        <f t="shared" si="661"/>
        <v/>
      </c>
      <c r="BN900" t="str">
        <f t="shared" si="662"/>
        <v/>
      </c>
      <c r="BO900" s="4"/>
      <c r="BP900" s="4"/>
      <c r="BQ900" s="4"/>
      <c r="BR900" s="4"/>
      <c r="BS900" s="4"/>
      <c r="CC900" s="30" t="str">
        <f t="shared" si="663"/>
        <v/>
      </c>
      <c r="CD900" s="24" t="e">
        <f t="shared" si="668"/>
        <v>#N/A</v>
      </c>
      <c r="CE900" s="4" t="e">
        <f t="shared" si="669"/>
        <v>#N/A</v>
      </c>
      <c r="CF900" s="33" t="str">
        <f t="shared" si="664"/>
        <v/>
      </c>
      <c r="CG900" t="str">
        <f t="shared" si="665"/>
        <v/>
      </c>
      <c r="CH900" t="e">
        <f t="shared" si="666"/>
        <v>#N/A</v>
      </c>
      <c r="CI900" t="e">
        <f t="shared" si="667"/>
        <v>#N/A</v>
      </c>
      <c r="CJ900" s="4" t="str">
        <f t="shared" si="686"/>
        <v/>
      </c>
      <c r="CK900" s="33" t="e">
        <f t="shared" si="687"/>
        <v>#N/A</v>
      </c>
      <c r="CL900" s="4" t="e">
        <f t="shared" si="688"/>
        <v>#N/A</v>
      </c>
      <c r="CM900" s="24" t="str">
        <f t="shared" si="689"/>
        <v/>
      </c>
      <c r="CN900" s="4" t="str">
        <f t="shared" si="690"/>
        <v/>
      </c>
      <c r="CO900" s="4"/>
      <c r="CR900" s="33" t="str">
        <f t="shared" si="670"/>
        <v/>
      </c>
      <c r="CS900" s="4" t="str">
        <f t="shared" si="671"/>
        <v/>
      </c>
      <c r="CT900" t="str">
        <f t="shared" si="672"/>
        <v/>
      </c>
    </row>
    <row r="901" spans="2:98" x14ac:dyDescent="0.3">
      <c r="B901" s="31">
        <v>894</v>
      </c>
      <c r="C901" s="61"/>
      <c r="D901" s="60"/>
      <c r="E901" s="19" t="str">
        <f t="shared" si="673"/>
        <v/>
      </c>
      <c r="F901" s="20" t="e">
        <f t="shared" si="674"/>
        <v>#N/A</v>
      </c>
      <c r="G901" s="21" t="str">
        <f t="shared" si="675"/>
        <v/>
      </c>
      <c r="H901" s="43"/>
      <c r="I901" s="43"/>
      <c r="J901" s="23" t="str">
        <f t="shared" si="643"/>
        <v/>
      </c>
      <c r="K901" s="24" t="str">
        <f t="shared" si="676"/>
        <v/>
      </c>
      <c r="L901" s="24" t="e">
        <f t="shared" si="677"/>
        <v>#N/A</v>
      </c>
      <c r="N901" s="25" t="str">
        <f t="shared" si="644"/>
        <v/>
      </c>
      <c r="O901" s="23" t="str">
        <f t="shared" si="645"/>
        <v/>
      </c>
      <c r="P901" s="26" t="e">
        <f t="shared" si="646"/>
        <v>#N/A</v>
      </c>
      <c r="Q901" t="b">
        <f t="shared" si="678"/>
        <v>0</v>
      </c>
      <c r="R901" s="26" t="e">
        <f t="shared" si="679"/>
        <v>#N/A</v>
      </c>
      <c r="S901" s="44" t="e">
        <f t="shared" si="680"/>
        <v>#N/A</v>
      </c>
      <c r="AC901" t="str">
        <f t="shared" si="647"/>
        <v/>
      </c>
      <c r="AD901" t="str">
        <f t="shared" si="648"/>
        <v/>
      </c>
      <c r="AE901" s="4" t="str">
        <f t="shared" si="681"/>
        <v/>
      </c>
      <c r="AF901" s="4" t="e">
        <f t="shared" si="649"/>
        <v>#N/A</v>
      </c>
      <c r="AG901" s="4" t="e">
        <f t="shared" si="650"/>
        <v>#N/A</v>
      </c>
      <c r="AH901" s="4" t="e">
        <f t="shared" si="682"/>
        <v>#N/A</v>
      </c>
      <c r="AI901" t="str">
        <f t="shared" si="683"/>
        <v/>
      </c>
      <c r="AJ901" t="str">
        <f t="shared" si="684"/>
        <v/>
      </c>
      <c r="AK901" t="str">
        <f t="shared" si="685"/>
        <v/>
      </c>
      <c r="AM901" s="39"/>
      <c r="BB901" s="16" t="e">
        <f t="shared" si="651"/>
        <v>#N/A</v>
      </c>
      <c r="BC901" s="16" t="str">
        <f t="shared" si="652"/>
        <v/>
      </c>
      <c r="BD901" s="16" t="e">
        <f t="shared" si="653"/>
        <v>#N/A</v>
      </c>
      <c r="BE901" s="16" t="str">
        <f t="shared" si="654"/>
        <v/>
      </c>
      <c r="BF901" s="16" t="str">
        <f t="shared" si="655"/>
        <v/>
      </c>
      <c r="BG901" s="16" t="e">
        <f t="shared" si="656"/>
        <v>#N/A</v>
      </c>
      <c r="BH901" s="16" t="e">
        <f t="shared" si="657"/>
        <v>#N/A</v>
      </c>
      <c r="BI901" t="e">
        <f t="shared" si="658"/>
        <v>#N/A</v>
      </c>
      <c r="BJ901" t="e">
        <f t="shared" si="659"/>
        <v>#N/A</v>
      </c>
      <c r="BK901" s="4"/>
      <c r="BL901" s="28" t="str">
        <f t="shared" si="660"/>
        <v/>
      </c>
      <c r="BM901" s="28" t="str">
        <f t="shared" si="661"/>
        <v/>
      </c>
      <c r="BN901" t="str">
        <f t="shared" si="662"/>
        <v/>
      </c>
      <c r="BO901" s="4"/>
      <c r="BP901" s="4"/>
      <c r="BQ901" s="4"/>
      <c r="BR901" s="4"/>
      <c r="BS901" s="4"/>
      <c r="CC901" s="30" t="str">
        <f t="shared" si="663"/>
        <v/>
      </c>
      <c r="CD901" s="24" t="e">
        <f t="shared" si="668"/>
        <v>#N/A</v>
      </c>
      <c r="CE901" s="4" t="e">
        <f t="shared" si="669"/>
        <v>#N/A</v>
      </c>
      <c r="CF901" s="33" t="str">
        <f t="shared" si="664"/>
        <v/>
      </c>
      <c r="CG901" t="str">
        <f t="shared" si="665"/>
        <v/>
      </c>
      <c r="CH901" t="e">
        <f t="shared" si="666"/>
        <v>#N/A</v>
      </c>
      <c r="CI901" t="e">
        <f t="shared" si="667"/>
        <v>#N/A</v>
      </c>
      <c r="CJ901" s="4" t="str">
        <f t="shared" si="686"/>
        <v/>
      </c>
      <c r="CK901" s="33" t="e">
        <f t="shared" si="687"/>
        <v>#N/A</v>
      </c>
      <c r="CL901" s="4" t="e">
        <f t="shared" si="688"/>
        <v>#N/A</v>
      </c>
      <c r="CM901" s="24" t="str">
        <f t="shared" si="689"/>
        <v/>
      </c>
      <c r="CN901" s="4" t="str">
        <f t="shared" si="690"/>
        <v/>
      </c>
      <c r="CO901" s="4"/>
      <c r="CR901" s="33" t="str">
        <f t="shared" si="670"/>
        <v/>
      </c>
      <c r="CS901" s="4" t="str">
        <f t="shared" si="671"/>
        <v/>
      </c>
      <c r="CT901" t="str">
        <f t="shared" si="672"/>
        <v/>
      </c>
    </row>
    <row r="902" spans="2:98" x14ac:dyDescent="0.3">
      <c r="B902" s="31">
        <v>895</v>
      </c>
      <c r="C902" s="61"/>
      <c r="D902" s="60"/>
      <c r="E902" s="19" t="str">
        <f t="shared" si="673"/>
        <v/>
      </c>
      <c r="F902" s="20" t="e">
        <f t="shared" si="674"/>
        <v>#N/A</v>
      </c>
      <c r="G902" s="21" t="str">
        <f t="shared" si="675"/>
        <v/>
      </c>
      <c r="H902" s="43"/>
      <c r="I902" s="43"/>
      <c r="J902" s="23" t="str">
        <f t="shared" si="643"/>
        <v/>
      </c>
      <c r="K902" s="24" t="str">
        <f t="shared" si="676"/>
        <v/>
      </c>
      <c r="L902" s="24" t="e">
        <f t="shared" si="677"/>
        <v>#N/A</v>
      </c>
      <c r="N902" s="25" t="str">
        <f t="shared" si="644"/>
        <v/>
      </c>
      <c r="O902" s="23" t="str">
        <f t="shared" si="645"/>
        <v/>
      </c>
      <c r="P902" s="26" t="e">
        <f t="shared" si="646"/>
        <v>#N/A</v>
      </c>
      <c r="Q902" t="b">
        <f t="shared" si="678"/>
        <v>0</v>
      </c>
      <c r="R902" s="26" t="e">
        <f t="shared" si="679"/>
        <v>#N/A</v>
      </c>
      <c r="S902" s="44" t="e">
        <f t="shared" si="680"/>
        <v>#N/A</v>
      </c>
      <c r="AC902" t="str">
        <f t="shared" si="647"/>
        <v/>
      </c>
      <c r="AD902" t="str">
        <f t="shared" si="648"/>
        <v/>
      </c>
      <c r="AE902" s="4" t="str">
        <f t="shared" si="681"/>
        <v/>
      </c>
      <c r="AF902" s="4" t="e">
        <f t="shared" si="649"/>
        <v>#N/A</v>
      </c>
      <c r="AG902" s="4" t="e">
        <f t="shared" si="650"/>
        <v>#N/A</v>
      </c>
      <c r="AH902" s="4" t="e">
        <f t="shared" si="682"/>
        <v>#N/A</v>
      </c>
      <c r="AI902" t="str">
        <f t="shared" si="683"/>
        <v/>
      </c>
      <c r="AJ902" t="str">
        <f t="shared" si="684"/>
        <v/>
      </c>
      <c r="AK902" t="str">
        <f t="shared" si="685"/>
        <v/>
      </c>
      <c r="AM902" s="39"/>
      <c r="BB902" s="16" t="e">
        <f t="shared" si="651"/>
        <v>#N/A</v>
      </c>
      <c r="BC902" s="16" t="str">
        <f t="shared" si="652"/>
        <v/>
      </c>
      <c r="BD902" s="16" t="e">
        <f t="shared" si="653"/>
        <v>#N/A</v>
      </c>
      <c r="BE902" s="16" t="str">
        <f t="shared" si="654"/>
        <v/>
      </c>
      <c r="BF902" s="16" t="str">
        <f t="shared" si="655"/>
        <v/>
      </c>
      <c r="BG902" s="16" t="e">
        <f t="shared" si="656"/>
        <v>#N/A</v>
      </c>
      <c r="BH902" s="16" t="e">
        <f t="shared" si="657"/>
        <v>#N/A</v>
      </c>
      <c r="BI902" t="e">
        <f t="shared" si="658"/>
        <v>#N/A</v>
      </c>
      <c r="BJ902" t="e">
        <f t="shared" si="659"/>
        <v>#N/A</v>
      </c>
      <c r="BK902" s="4"/>
      <c r="BL902" s="28" t="str">
        <f t="shared" si="660"/>
        <v/>
      </c>
      <c r="BM902" s="28" t="str">
        <f t="shared" si="661"/>
        <v/>
      </c>
      <c r="BN902" t="str">
        <f t="shared" si="662"/>
        <v/>
      </c>
      <c r="BO902" s="4"/>
      <c r="BP902" s="4"/>
      <c r="BQ902" s="4"/>
      <c r="BR902" s="4"/>
      <c r="BS902" s="4"/>
      <c r="CC902" s="30" t="str">
        <f t="shared" si="663"/>
        <v/>
      </c>
      <c r="CD902" s="24" t="e">
        <f t="shared" si="668"/>
        <v>#N/A</v>
      </c>
      <c r="CE902" s="4" t="e">
        <f t="shared" si="669"/>
        <v>#N/A</v>
      </c>
      <c r="CF902" s="33" t="str">
        <f t="shared" si="664"/>
        <v/>
      </c>
      <c r="CG902" t="str">
        <f t="shared" si="665"/>
        <v/>
      </c>
      <c r="CH902" t="e">
        <f t="shared" si="666"/>
        <v>#N/A</v>
      </c>
      <c r="CI902" t="e">
        <f t="shared" si="667"/>
        <v>#N/A</v>
      </c>
      <c r="CJ902" s="4" t="str">
        <f t="shared" si="686"/>
        <v/>
      </c>
      <c r="CK902" s="33" t="e">
        <f t="shared" si="687"/>
        <v>#N/A</v>
      </c>
      <c r="CL902" s="4" t="e">
        <f t="shared" si="688"/>
        <v>#N/A</v>
      </c>
      <c r="CM902" s="24" t="str">
        <f t="shared" si="689"/>
        <v/>
      </c>
      <c r="CN902" s="4" t="str">
        <f t="shared" si="690"/>
        <v/>
      </c>
      <c r="CO902" s="4"/>
      <c r="CR902" s="33" t="str">
        <f t="shared" si="670"/>
        <v/>
      </c>
      <c r="CS902" s="4" t="str">
        <f t="shared" si="671"/>
        <v/>
      </c>
      <c r="CT902" t="str">
        <f t="shared" si="672"/>
        <v/>
      </c>
    </row>
    <row r="903" spans="2:98" x14ac:dyDescent="0.3">
      <c r="B903" s="31">
        <v>896</v>
      </c>
      <c r="C903" s="61"/>
      <c r="D903" s="60"/>
      <c r="E903" s="19" t="str">
        <f t="shared" si="673"/>
        <v/>
      </c>
      <c r="F903" s="20" t="e">
        <f t="shared" si="674"/>
        <v>#N/A</v>
      </c>
      <c r="G903" s="21" t="str">
        <f t="shared" si="675"/>
        <v/>
      </c>
      <c r="H903" s="43"/>
      <c r="I903" s="43"/>
      <c r="J903" s="23" t="str">
        <f t="shared" si="643"/>
        <v/>
      </c>
      <c r="K903" s="24" t="str">
        <f t="shared" si="676"/>
        <v/>
      </c>
      <c r="L903" s="24" t="e">
        <f t="shared" si="677"/>
        <v>#N/A</v>
      </c>
      <c r="N903" s="25" t="str">
        <f t="shared" si="644"/>
        <v/>
      </c>
      <c r="O903" s="23" t="str">
        <f t="shared" si="645"/>
        <v/>
      </c>
      <c r="P903" s="26" t="e">
        <f t="shared" si="646"/>
        <v>#N/A</v>
      </c>
      <c r="Q903" t="b">
        <f t="shared" si="678"/>
        <v>0</v>
      </c>
      <c r="R903" s="26" t="e">
        <f t="shared" si="679"/>
        <v>#N/A</v>
      </c>
      <c r="S903" s="44" t="e">
        <f t="shared" si="680"/>
        <v>#N/A</v>
      </c>
      <c r="AC903" t="str">
        <f t="shared" si="647"/>
        <v/>
      </c>
      <c r="AD903" t="str">
        <f t="shared" si="648"/>
        <v/>
      </c>
      <c r="AE903" s="4" t="str">
        <f t="shared" si="681"/>
        <v/>
      </c>
      <c r="AF903" s="4" t="e">
        <f t="shared" si="649"/>
        <v>#N/A</v>
      </c>
      <c r="AG903" s="4" t="e">
        <f t="shared" si="650"/>
        <v>#N/A</v>
      </c>
      <c r="AH903" s="4" t="e">
        <f t="shared" si="682"/>
        <v>#N/A</v>
      </c>
      <c r="AI903" t="str">
        <f t="shared" si="683"/>
        <v/>
      </c>
      <c r="AJ903" t="str">
        <f t="shared" si="684"/>
        <v/>
      </c>
      <c r="AK903" t="str">
        <f t="shared" si="685"/>
        <v/>
      </c>
      <c r="AM903" s="39"/>
      <c r="BB903" s="16" t="e">
        <f t="shared" si="651"/>
        <v>#N/A</v>
      </c>
      <c r="BC903" s="16" t="str">
        <f t="shared" si="652"/>
        <v/>
      </c>
      <c r="BD903" s="16" t="e">
        <f t="shared" si="653"/>
        <v>#N/A</v>
      </c>
      <c r="BE903" s="16" t="str">
        <f t="shared" si="654"/>
        <v/>
      </c>
      <c r="BF903" s="16" t="str">
        <f t="shared" si="655"/>
        <v/>
      </c>
      <c r="BG903" s="16" t="e">
        <f t="shared" si="656"/>
        <v>#N/A</v>
      </c>
      <c r="BH903" s="16" t="e">
        <f t="shared" si="657"/>
        <v>#N/A</v>
      </c>
      <c r="BI903" t="e">
        <f t="shared" si="658"/>
        <v>#N/A</v>
      </c>
      <c r="BJ903" t="e">
        <f t="shared" si="659"/>
        <v>#N/A</v>
      </c>
      <c r="BK903" s="4"/>
      <c r="BL903" s="28" t="str">
        <f t="shared" si="660"/>
        <v/>
      </c>
      <c r="BM903" s="28" t="str">
        <f t="shared" si="661"/>
        <v/>
      </c>
      <c r="BN903" t="str">
        <f t="shared" si="662"/>
        <v/>
      </c>
      <c r="BO903" s="4"/>
      <c r="BP903" s="4"/>
      <c r="BQ903" s="4"/>
      <c r="BR903" s="4"/>
      <c r="BS903" s="4"/>
      <c r="CC903" s="30" t="str">
        <f t="shared" si="663"/>
        <v/>
      </c>
      <c r="CD903" s="24" t="e">
        <f t="shared" si="668"/>
        <v>#N/A</v>
      </c>
      <c r="CE903" s="4" t="e">
        <f t="shared" si="669"/>
        <v>#N/A</v>
      </c>
      <c r="CF903" s="33" t="str">
        <f t="shared" si="664"/>
        <v/>
      </c>
      <c r="CG903" t="str">
        <f t="shared" si="665"/>
        <v/>
      </c>
      <c r="CH903" t="e">
        <f t="shared" si="666"/>
        <v>#N/A</v>
      </c>
      <c r="CI903" t="e">
        <f t="shared" si="667"/>
        <v>#N/A</v>
      </c>
      <c r="CJ903" s="4" t="str">
        <f t="shared" si="686"/>
        <v/>
      </c>
      <c r="CK903" s="33" t="e">
        <f t="shared" si="687"/>
        <v>#N/A</v>
      </c>
      <c r="CL903" s="4" t="e">
        <f t="shared" si="688"/>
        <v>#N/A</v>
      </c>
      <c r="CM903" s="24" t="str">
        <f t="shared" si="689"/>
        <v/>
      </c>
      <c r="CN903" s="4" t="str">
        <f t="shared" si="690"/>
        <v/>
      </c>
      <c r="CO903" s="4"/>
      <c r="CR903" s="33" t="str">
        <f t="shared" si="670"/>
        <v/>
      </c>
      <c r="CS903" s="4" t="str">
        <f t="shared" si="671"/>
        <v/>
      </c>
      <c r="CT903" t="str">
        <f t="shared" si="672"/>
        <v/>
      </c>
    </row>
    <row r="904" spans="2:98" x14ac:dyDescent="0.3">
      <c r="B904" s="31">
        <v>897</v>
      </c>
      <c r="C904" s="61"/>
      <c r="D904" s="60"/>
      <c r="E904" s="19" t="str">
        <f t="shared" si="673"/>
        <v/>
      </c>
      <c r="F904" s="20" t="e">
        <f t="shared" si="674"/>
        <v>#N/A</v>
      </c>
      <c r="G904" s="21" t="str">
        <f t="shared" si="675"/>
        <v/>
      </c>
      <c r="H904" s="43"/>
      <c r="I904" s="43"/>
      <c r="J904" s="23" t="str">
        <f t="shared" ref="J904:J967" si="691">IF(ISNUMBER(C904),$V$51+$V$50*C904,"")</f>
        <v/>
      </c>
      <c r="K904" s="24" t="str">
        <f t="shared" si="676"/>
        <v/>
      </c>
      <c r="L904" s="24" t="e">
        <f t="shared" si="677"/>
        <v>#N/A</v>
      </c>
      <c r="N904" s="25" t="str">
        <f t="shared" ref="N904:N967" si="692">IF(C904&gt;0,IF(B904&lt;$T$9,"",C904),"")</f>
        <v/>
      </c>
      <c r="O904" s="23" t="str">
        <f t="shared" ref="O904:O967" si="693">IF(C904&gt;0,IF(B904&lt;$T$9,"",D904),"")</f>
        <v/>
      </c>
      <c r="P904" s="26" t="e">
        <f t="shared" ref="P904:P967" si="694">IF(C904&gt;0,IF(B904&lt;$T$9,NA(),D904),NA())</f>
        <v>#N/A</v>
      </c>
      <c r="Q904" t="b">
        <f t="shared" si="678"/>
        <v>0</v>
      </c>
      <c r="R904" s="26" t="e">
        <f t="shared" si="679"/>
        <v>#N/A</v>
      </c>
      <c r="S904" s="44" t="e">
        <f t="shared" si="680"/>
        <v>#N/A</v>
      </c>
      <c r="AC904" t="str">
        <f t="shared" ref="AC904:AC967" si="695">IF(ISNUMBER(C904),IF(B904&gt;$AQ$8,D904-(VLOOKUP($AQ$8,B:D,3)),0),"")</f>
        <v/>
      </c>
      <c r="AD904" t="str">
        <f t="shared" ref="AD904:AD967" si="696">IF(ISNUMBER(C904),IF(B904&gt;$AQ$8,C904-(VLOOKUP($AQ$8,B:D,2)),0),"")</f>
        <v/>
      </c>
      <c r="AE904" s="4" t="str">
        <f t="shared" si="681"/>
        <v/>
      </c>
      <c r="AF904" s="4" t="e">
        <f t="shared" ref="AF904:AF967" si="697">IF(ISNUMBER(C904),IF(B904&gt;$AQ$8,D904-(VLOOKUP($AQ$8,B:D,3)),NA()),NA())</f>
        <v>#N/A</v>
      </c>
      <c r="AG904" s="4" t="e">
        <f t="shared" ref="AG904:AG967" si="698">IF(ISNUMBER(C904),IF(B904&gt;$AQ$8,C904-(VLOOKUP($AQ$8,B:D,2)),NA()),NA())</f>
        <v>#N/A</v>
      </c>
      <c r="AH904" s="4" t="e">
        <f t="shared" si="682"/>
        <v>#N/A</v>
      </c>
      <c r="AI904" t="str">
        <f t="shared" si="683"/>
        <v/>
      </c>
      <c r="AJ904" t="str">
        <f t="shared" si="684"/>
        <v/>
      </c>
      <c r="AK904" t="str">
        <f t="shared" si="685"/>
        <v/>
      </c>
      <c r="AM904" s="39"/>
      <c r="BB904" s="16" t="e">
        <f t="shared" ref="BB904:BB967" si="699">IF(ISNUMBER(C904),D904/BC904,NA())</f>
        <v>#N/A</v>
      </c>
      <c r="BC904" s="16" t="str">
        <f t="shared" ref="BC904:BC967" si="700">IF(ISNUMBER(C904),C904^0.5,"")</f>
        <v/>
      </c>
      <c r="BD904" s="16" t="e">
        <f t="shared" ref="BD904:BD967" si="701">IF(ISNUMBER(C904),BC904,NA())</f>
        <v>#N/A</v>
      </c>
      <c r="BE904" s="16" t="str">
        <f t="shared" ref="BE904:BE967" si="702">IF(ISNUMBER(C904),IF(B904&gt;$BK$8,(D904-(VLOOKUP($BK$8,B:D,3)))/BH904,""),"")</f>
        <v/>
      </c>
      <c r="BF904" s="16" t="str">
        <f t="shared" ref="BF904:BF967" si="703">IF(ISNUMBER(C904),IF(B904&gt;$BK$8,(C904-(VLOOKUP($BK$8,B:D,2)))^0.5,""),"")</f>
        <v/>
      </c>
      <c r="BG904" s="16" t="e">
        <f t="shared" ref="BG904:BG967" si="704">IF(ISNUMBER(C904),IF(B904&gt;$BK$8,(D904-(VLOOKUP($BK$8,B:D,3)))/BH904,NA()),NA())</f>
        <v>#N/A</v>
      </c>
      <c r="BH904" s="16" t="e">
        <f t="shared" ref="BH904:BH967" si="705">IF(ISNUMBER(C904),IF(B904&gt;$BK$8,(C904-(VLOOKUP($BK$8,B:D,2)))^0.5,NA()),NA())</f>
        <v>#N/A</v>
      </c>
      <c r="BI904" t="e">
        <f t="shared" ref="BI904:BI967" si="706">IF(ISNUMBER(C904),IF(B904&gt;$BK$8,D904-(VLOOKUP($BK$8,B:D,3)),NA()),NA())</f>
        <v>#N/A</v>
      </c>
      <c r="BJ904" t="e">
        <f t="shared" ref="BJ904:BJ967" si="707">IF(ISNUMBER(C904),IF(B904&gt;$BK$8,C904-(VLOOKUP($BK$8,B:D,2)),NA()),NA())</f>
        <v>#N/A</v>
      </c>
      <c r="BK904" s="4"/>
      <c r="BL904" s="28" t="str">
        <f t="shared" ref="BL904:BL967" si="708">IF(ISNUMBER(C904),IF($B904&gt;$BK$8,$BQ$8*BF904+$BP$8,""),"")</f>
        <v/>
      </c>
      <c r="BM904" s="28" t="str">
        <f t="shared" ref="BM904:BM967" si="709">IF(ISNUMBER(C904),IF($B904&gt;$BK$8,BG904^2,""),"")</f>
        <v/>
      </c>
      <c r="BN904" t="str">
        <f t="shared" ref="BN904:BN967" si="710">IF(ISNUMBER(C904),IF($B904&gt;$BK$8,(BE904-BL904)^2,""),"")</f>
        <v/>
      </c>
      <c r="BO904" s="4"/>
      <c r="BP904" s="4"/>
      <c r="BQ904" s="4"/>
      <c r="BR904" s="4"/>
      <c r="BS904" s="4"/>
      <c r="CC904" s="30" t="str">
        <f t="shared" ref="CC904:CC967" si="711">IF(ISNUMBER(C904),C904^0.5,"")</f>
        <v/>
      </c>
      <c r="CD904" s="24" t="e">
        <f t="shared" si="668"/>
        <v>#N/A</v>
      </c>
      <c r="CE904" s="4" t="e">
        <f t="shared" si="669"/>
        <v>#N/A</v>
      </c>
      <c r="CF904" s="33" t="str">
        <f t="shared" ref="CF904:CF967" si="712">IF(ISNUMBER(C904),IF(B904&gt;$CO$8,D904-(VLOOKUP($CO$8,B:D,3)),0),"")</f>
        <v/>
      </c>
      <c r="CG904" t="str">
        <f t="shared" ref="CG904:CG967" si="713">IF(ISNUMBER(C904),IF(B904&gt;$CO$8,C904-(VLOOKUP($CO$8,B:D,2)),0),"")</f>
        <v/>
      </c>
      <c r="CH904" t="e">
        <f t="shared" ref="CH904:CH967" si="714">IF(ISNUMBER(C904),IF(B904&gt;$CO$8,D904-(VLOOKUP($CO$8,B:D,3)),NA()),NA())</f>
        <v>#N/A</v>
      </c>
      <c r="CI904" t="e">
        <f t="shared" ref="CI904:CI967" si="715">IF(ISNUMBER(C904),IF(B904&gt;$CO$8,C904-(VLOOKUP($CO$8,B:D,2)),NA()),NA())</f>
        <v>#N/A</v>
      </c>
      <c r="CJ904" s="4" t="str">
        <f t="shared" si="686"/>
        <v/>
      </c>
      <c r="CK904" s="33" t="e">
        <f t="shared" si="687"/>
        <v>#N/A</v>
      </c>
      <c r="CL904" s="4" t="e">
        <f t="shared" si="688"/>
        <v>#N/A</v>
      </c>
      <c r="CM904" s="24" t="str">
        <f t="shared" si="689"/>
        <v/>
      </c>
      <c r="CN904" s="4" t="str">
        <f t="shared" si="690"/>
        <v/>
      </c>
      <c r="CO904" s="4"/>
      <c r="CR904" s="33" t="str">
        <f t="shared" si="670"/>
        <v/>
      </c>
      <c r="CS904" s="4" t="str">
        <f t="shared" si="671"/>
        <v/>
      </c>
      <c r="CT904" t="str">
        <f t="shared" si="672"/>
        <v/>
      </c>
    </row>
    <row r="905" spans="2:98" x14ac:dyDescent="0.3">
      <c r="B905" s="31">
        <v>898</v>
      </c>
      <c r="C905" s="61"/>
      <c r="D905" s="60"/>
      <c r="E905" s="19" t="str">
        <f t="shared" si="673"/>
        <v/>
      </c>
      <c r="F905" s="20" t="e">
        <f t="shared" si="674"/>
        <v>#N/A</v>
      </c>
      <c r="G905" s="21" t="str">
        <f t="shared" si="675"/>
        <v/>
      </c>
      <c r="H905" s="43"/>
      <c r="I905" s="43"/>
      <c r="J905" s="23" t="str">
        <f t="shared" si="691"/>
        <v/>
      </c>
      <c r="K905" s="24" t="str">
        <f t="shared" si="676"/>
        <v/>
      </c>
      <c r="L905" s="24" t="e">
        <f t="shared" si="677"/>
        <v>#N/A</v>
      </c>
      <c r="N905" s="25" t="str">
        <f t="shared" si="692"/>
        <v/>
      </c>
      <c r="O905" s="23" t="str">
        <f t="shared" si="693"/>
        <v/>
      </c>
      <c r="P905" s="26" t="e">
        <f t="shared" si="694"/>
        <v>#N/A</v>
      </c>
      <c r="Q905" t="b">
        <f t="shared" si="678"/>
        <v>0</v>
      </c>
      <c r="R905" s="26" t="e">
        <f t="shared" si="679"/>
        <v>#N/A</v>
      </c>
      <c r="S905" s="44" t="e">
        <f t="shared" si="680"/>
        <v>#N/A</v>
      </c>
      <c r="AC905" t="str">
        <f t="shared" si="695"/>
        <v/>
      </c>
      <c r="AD905" t="str">
        <f t="shared" si="696"/>
        <v/>
      </c>
      <c r="AE905" s="4" t="str">
        <f t="shared" si="681"/>
        <v/>
      </c>
      <c r="AF905" s="4" t="e">
        <f t="shared" si="697"/>
        <v>#N/A</v>
      </c>
      <c r="AG905" s="4" t="e">
        <f t="shared" si="698"/>
        <v>#N/A</v>
      </c>
      <c r="AH905" s="4" t="e">
        <f t="shared" si="682"/>
        <v>#N/A</v>
      </c>
      <c r="AI905" t="str">
        <f t="shared" si="683"/>
        <v/>
      </c>
      <c r="AJ905" t="str">
        <f t="shared" si="684"/>
        <v/>
      </c>
      <c r="AK905" t="str">
        <f t="shared" si="685"/>
        <v/>
      </c>
      <c r="AM905" s="39"/>
      <c r="BB905" s="16" t="e">
        <f t="shared" si="699"/>
        <v>#N/A</v>
      </c>
      <c r="BC905" s="16" t="str">
        <f t="shared" si="700"/>
        <v/>
      </c>
      <c r="BD905" s="16" t="e">
        <f t="shared" si="701"/>
        <v>#N/A</v>
      </c>
      <c r="BE905" s="16" t="str">
        <f t="shared" si="702"/>
        <v/>
      </c>
      <c r="BF905" s="16" t="str">
        <f t="shared" si="703"/>
        <v/>
      </c>
      <c r="BG905" s="16" t="e">
        <f t="shared" si="704"/>
        <v>#N/A</v>
      </c>
      <c r="BH905" s="16" t="e">
        <f t="shared" si="705"/>
        <v>#N/A</v>
      </c>
      <c r="BI905" t="e">
        <f t="shared" si="706"/>
        <v>#N/A</v>
      </c>
      <c r="BJ905" t="e">
        <f t="shared" si="707"/>
        <v>#N/A</v>
      </c>
      <c r="BK905" s="4"/>
      <c r="BL905" s="28" t="str">
        <f t="shared" si="708"/>
        <v/>
      </c>
      <c r="BM905" s="28" t="str">
        <f t="shared" si="709"/>
        <v/>
      </c>
      <c r="BN905" t="str">
        <f t="shared" si="710"/>
        <v/>
      </c>
      <c r="BO905" s="4"/>
      <c r="BP905" s="4"/>
      <c r="BQ905" s="4"/>
      <c r="BR905" s="4"/>
      <c r="BS905" s="4"/>
      <c r="CC905" s="30" t="str">
        <f t="shared" si="711"/>
        <v/>
      </c>
      <c r="CD905" s="24" t="e">
        <f t="shared" ref="CD905:CD968" si="716">IF(ISNUMBER(C905),(D905-D904)/(CC905-CC904),NA())</f>
        <v>#N/A</v>
      </c>
      <c r="CE905" s="4" t="e">
        <f t="shared" ref="CE905:CE968" si="717">IF(ISNUMBER(C905),SQRT(C904*C905)^0.5,NA())</f>
        <v>#N/A</v>
      </c>
      <c r="CF905" s="33" t="str">
        <f t="shared" si="712"/>
        <v/>
      </c>
      <c r="CG905" t="str">
        <f t="shared" si="713"/>
        <v/>
      </c>
      <c r="CH905" t="e">
        <f t="shared" si="714"/>
        <v>#N/A</v>
      </c>
      <c r="CI905" t="e">
        <f t="shared" si="715"/>
        <v>#N/A</v>
      </c>
      <c r="CJ905" s="4" t="str">
        <f t="shared" si="686"/>
        <v/>
      </c>
      <c r="CK905" s="33" t="e">
        <f t="shared" si="687"/>
        <v>#N/A</v>
      </c>
      <c r="CL905" s="4" t="e">
        <f t="shared" si="688"/>
        <v>#N/A</v>
      </c>
      <c r="CM905" s="24" t="str">
        <f t="shared" si="689"/>
        <v/>
      </c>
      <c r="CN905" s="4" t="str">
        <f t="shared" si="690"/>
        <v/>
      </c>
      <c r="CO905" s="4"/>
      <c r="CR905" s="33" t="str">
        <f t="shared" ref="CR905:CR968" si="718">IF(C905&gt;0,IF(B905&gt;$CO$8+1,$CP$8+2*$CQ$8*CN905,""),"")</f>
        <v/>
      </c>
      <c r="CS905" s="4" t="str">
        <f t="shared" ref="CS905:CS968" si="719">IF(C905&gt;0,IF(B905&gt;$CO$8+1,CM905^2,""),"")</f>
        <v/>
      </c>
      <c r="CT905" t="str">
        <f t="shared" ref="CT905:CT968" si="720">IF(ISNUMBER(C905),IF(B905&gt;$CO$8+1,(CM905-CR905)^2,""),"")</f>
        <v/>
      </c>
    </row>
    <row r="906" spans="2:98" x14ac:dyDescent="0.3">
      <c r="B906" s="31">
        <v>899</v>
      </c>
      <c r="C906" s="61"/>
      <c r="D906" s="60"/>
      <c r="E906" s="19" t="str">
        <f t="shared" si="673"/>
        <v/>
      </c>
      <c r="F906" s="20" t="e">
        <f t="shared" si="674"/>
        <v>#N/A</v>
      </c>
      <c r="G906" s="21" t="str">
        <f t="shared" si="675"/>
        <v/>
      </c>
      <c r="H906" s="43"/>
      <c r="I906" s="43"/>
      <c r="J906" s="23" t="str">
        <f t="shared" si="691"/>
        <v/>
      </c>
      <c r="K906" s="24" t="str">
        <f t="shared" si="676"/>
        <v/>
      </c>
      <c r="L906" s="24" t="e">
        <f t="shared" si="677"/>
        <v>#N/A</v>
      </c>
      <c r="N906" s="25" t="str">
        <f t="shared" si="692"/>
        <v/>
      </c>
      <c r="O906" s="23" t="str">
        <f t="shared" si="693"/>
        <v/>
      </c>
      <c r="P906" s="26" t="e">
        <f t="shared" si="694"/>
        <v>#N/A</v>
      </c>
      <c r="Q906" t="b">
        <f t="shared" si="678"/>
        <v>0</v>
      </c>
      <c r="R906" s="26" t="e">
        <f t="shared" si="679"/>
        <v>#N/A</v>
      </c>
      <c r="S906" s="44" t="e">
        <f t="shared" si="680"/>
        <v>#N/A</v>
      </c>
      <c r="AC906" t="str">
        <f t="shared" si="695"/>
        <v/>
      </c>
      <c r="AD906" t="str">
        <f t="shared" si="696"/>
        <v/>
      </c>
      <c r="AE906" s="4" t="str">
        <f t="shared" si="681"/>
        <v/>
      </c>
      <c r="AF906" s="4" t="e">
        <f t="shared" si="697"/>
        <v>#N/A</v>
      </c>
      <c r="AG906" s="4" t="e">
        <f t="shared" si="698"/>
        <v>#N/A</v>
      </c>
      <c r="AH906" s="4" t="e">
        <f t="shared" si="682"/>
        <v>#N/A</v>
      </c>
      <c r="AI906" t="str">
        <f t="shared" si="683"/>
        <v/>
      </c>
      <c r="AJ906" t="str">
        <f t="shared" si="684"/>
        <v/>
      </c>
      <c r="AK906" t="str">
        <f t="shared" si="685"/>
        <v/>
      </c>
      <c r="AM906" s="39"/>
      <c r="BB906" s="16" t="e">
        <f t="shared" si="699"/>
        <v>#N/A</v>
      </c>
      <c r="BC906" s="16" t="str">
        <f t="shared" si="700"/>
        <v/>
      </c>
      <c r="BD906" s="16" t="e">
        <f t="shared" si="701"/>
        <v>#N/A</v>
      </c>
      <c r="BE906" s="16" t="str">
        <f t="shared" si="702"/>
        <v/>
      </c>
      <c r="BF906" s="16" t="str">
        <f t="shared" si="703"/>
        <v/>
      </c>
      <c r="BG906" s="16" t="e">
        <f t="shared" si="704"/>
        <v>#N/A</v>
      </c>
      <c r="BH906" s="16" t="e">
        <f t="shared" si="705"/>
        <v>#N/A</v>
      </c>
      <c r="BI906" t="e">
        <f t="shared" si="706"/>
        <v>#N/A</v>
      </c>
      <c r="BJ906" t="e">
        <f t="shared" si="707"/>
        <v>#N/A</v>
      </c>
      <c r="BK906" s="4"/>
      <c r="BL906" s="28" t="str">
        <f t="shared" si="708"/>
        <v/>
      </c>
      <c r="BM906" s="28" t="str">
        <f t="shared" si="709"/>
        <v/>
      </c>
      <c r="BN906" t="str">
        <f t="shared" si="710"/>
        <v/>
      </c>
      <c r="BO906" s="4"/>
      <c r="BP906" s="4"/>
      <c r="BQ906" s="4"/>
      <c r="BR906" s="4"/>
      <c r="BS906" s="4"/>
      <c r="CC906" s="30" t="str">
        <f t="shared" si="711"/>
        <v/>
      </c>
      <c r="CD906" s="24" t="e">
        <f t="shared" si="716"/>
        <v>#N/A</v>
      </c>
      <c r="CE906" s="4" t="e">
        <f t="shared" si="717"/>
        <v>#N/A</v>
      </c>
      <c r="CF906" s="33" t="str">
        <f t="shared" si="712"/>
        <v/>
      </c>
      <c r="CG906" t="str">
        <f t="shared" si="713"/>
        <v/>
      </c>
      <c r="CH906" t="e">
        <f t="shared" si="714"/>
        <v>#N/A</v>
      </c>
      <c r="CI906" t="e">
        <f t="shared" si="715"/>
        <v>#N/A</v>
      </c>
      <c r="CJ906" s="4" t="str">
        <f t="shared" si="686"/>
        <v/>
      </c>
      <c r="CK906" s="33" t="e">
        <f t="shared" si="687"/>
        <v>#N/A</v>
      </c>
      <c r="CL906" s="4" t="e">
        <f t="shared" si="688"/>
        <v>#N/A</v>
      </c>
      <c r="CM906" s="24" t="str">
        <f t="shared" si="689"/>
        <v/>
      </c>
      <c r="CN906" s="4" t="str">
        <f t="shared" si="690"/>
        <v/>
      </c>
      <c r="CO906" s="4"/>
      <c r="CR906" s="33" t="str">
        <f t="shared" si="718"/>
        <v/>
      </c>
      <c r="CS906" s="4" t="str">
        <f t="shared" si="719"/>
        <v/>
      </c>
      <c r="CT906" t="str">
        <f t="shared" si="720"/>
        <v/>
      </c>
    </row>
    <row r="907" spans="2:98" x14ac:dyDescent="0.3">
      <c r="B907" s="31">
        <v>900</v>
      </c>
      <c r="C907" s="61"/>
      <c r="D907" s="60"/>
      <c r="E907" s="19" t="str">
        <f t="shared" si="673"/>
        <v/>
      </c>
      <c r="F907" s="20" t="e">
        <f t="shared" si="674"/>
        <v>#N/A</v>
      </c>
      <c r="G907" s="21" t="str">
        <f t="shared" si="675"/>
        <v/>
      </c>
      <c r="H907" s="43"/>
      <c r="I907" s="43"/>
      <c r="J907" s="23" t="str">
        <f t="shared" si="691"/>
        <v/>
      </c>
      <c r="K907" s="24" t="str">
        <f t="shared" si="676"/>
        <v/>
      </c>
      <c r="L907" s="24" t="e">
        <f t="shared" si="677"/>
        <v>#N/A</v>
      </c>
      <c r="N907" s="25" t="str">
        <f t="shared" si="692"/>
        <v/>
      </c>
      <c r="O907" s="23" t="str">
        <f t="shared" si="693"/>
        <v/>
      </c>
      <c r="P907" s="26" t="e">
        <f t="shared" si="694"/>
        <v>#N/A</v>
      </c>
      <c r="Q907" t="b">
        <f t="shared" si="678"/>
        <v>0</v>
      </c>
      <c r="R907" s="26" t="e">
        <f t="shared" si="679"/>
        <v>#N/A</v>
      </c>
      <c r="S907" s="44" t="e">
        <f t="shared" si="680"/>
        <v>#N/A</v>
      </c>
      <c r="AC907" t="str">
        <f t="shared" si="695"/>
        <v/>
      </c>
      <c r="AD907" t="str">
        <f t="shared" si="696"/>
        <v/>
      </c>
      <c r="AE907" s="4" t="str">
        <f t="shared" si="681"/>
        <v/>
      </c>
      <c r="AF907" s="4" t="e">
        <f t="shared" si="697"/>
        <v>#N/A</v>
      </c>
      <c r="AG907" s="4" t="e">
        <f t="shared" si="698"/>
        <v>#N/A</v>
      </c>
      <c r="AH907" s="4" t="e">
        <f t="shared" si="682"/>
        <v>#N/A</v>
      </c>
      <c r="AI907" t="str">
        <f t="shared" si="683"/>
        <v/>
      </c>
      <c r="AJ907" t="str">
        <f t="shared" si="684"/>
        <v/>
      </c>
      <c r="AK907" t="str">
        <f t="shared" si="685"/>
        <v/>
      </c>
      <c r="AM907" s="39"/>
      <c r="BB907" s="16" t="e">
        <f t="shared" si="699"/>
        <v>#N/A</v>
      </c>
      <c r="BC907" s="16" t="str">
        <f t="shared" si="700"/>
        <v/>
      </c>
      <c r="BD907" s="16" t="e">
        <f t="shared" si="701"/>
        <v>#N/A</v>
      </c>
      <c r="BE907" s="16" t="str">
        <f t="shared" si="702"/>
        <v/>
      </c>
      <c r="BF907" s="16" t="str">
        <f t="shared" si="703"/>
        <v/>
      </c>
      <c r="BG907" s="16" t="e">
        <f t="shared" si="704"/>
        <v>#N/A</v>
      </c>
      <c r="BH907" s="16" t="e">
        <f t="shared" si="705"/>
        <v>#N/A</v>
      </c>
      <c r="BI907" t="e">
        <f t="shared" si="706"/>
        <v>#N/A</v>
      </c>
      <c r="BJ907" t="e">
        <f t="shared" si="707"/>
        <v>#N/A</v>
      </c>
      <c r="BK907" s="4"/>
      <c r="BL907" s="28" t="str">
        <f t="shared" si="708"/>
        <v/>
      </c>
      <c r="BM907" s="28" t="str">
        <f t="shared" si="709"/>
        <v/>
      </c>
      <c r="BN907" t="str">
        <f t="shared" si="710"/>
        <v/>
      </c>
      <c r="BO907" s="4"/>
      <c r="BP907" s="4"/>
      <c r="BQ907" s="4"/>
      <c r="BR907" s="4"/>
      <c r="BS907" s="4"/>
      <c r="CC907" s="30" t="str">
        <f t="shared" si="711"/>
        <v/>
      </c>
      <c r="CD907" s="24" t="e">
        <f t="shared" si="716"/>
        <v>#N/A</v>
      </c>
      <c r="CE907" s="4" t="e">
        <f t="shared" si="717"/>
        <v>#N/A</v>
      </c>
      <c r="CF907" s="33" t="str">
        <f t="shared" si="712"/>
        <v/>
      </c>
      <c r="CG907" t="str">
        <f t="shared" si="713"/>
        <v/>
      </c>
      <c r="CH907" t="e">
        <f t="shared" si="714"/>
        <v>#N/A</v>
      </c>
      <c r="CI907" t="e">
        <f t="shared" si="715"/>
        <v>#N/A</v>
      </c>
      <c r="CJ907" s="4" t="str">
        <f t="shared" si="686"/>
        <v/>
      </c>
      <c r="CK907" s="33" t="e">
        <f t="shared" si="687"/>
        <v>#N/A</v>
      </c>
      <c r="CL907" s="4" t="e">
        <f t="shared" si="688"/>
        <v>#N/A</v>
      </c>
      <c r="CM907" s="24" t="str">
        <f t="shared" si="689"/>
        <v/>
      </c>
      <c r="CN907" s="4" t="str">
        <f t="shared" si="690"/>
        <v/>
      </c>
      <c r="CO907" s="4"/>
      <c r="CR907" s="33" t="str">
        <f t="shared" si="718"/>
        <v/>
      </c>
      <c r="CS907" s="4" t="str">
        <f t="shared" si="719"/>
        <v/>
      </c>
      <c r="CT907" t="str">
        <f t="shared" si="720"/>
        <v/>
      </c>
    </row>
    <row r="908" spans="2:98" x14ac:dyDescent="0.3">
      <c r="B908" s="31">
        <v>901</v>
      </c>
      <c r="C908" s="61"/>
      <c r="D908" s="60"/>
      <c r="E908" s="19" t="str">
        <f t="shared" si="673"/>
        <v/>
      </c>
      <c r="F908" s="20" t="e">
        <f t="shared" si="674"/>
        <v>#N/A</v>
      </c>
      <c r="G908" s="21" t="str">
        <f t="shared" si="675"/>
        <v/>
      </c>
      <c r="H908" s="43"/>
      <c r="I908" s="43"/>
      <c r="J908" s="23" t="str">
        <f t="shared" si="691"/>
        <v/>
      </c>
      <c r="K908" s="24" t="str">
        <f t="shared" si="676"/>
        <v/>
      </c>
      <c r="L908" s="24" t="e">
        <f t="shared" si="677"/>
        <v>#N/A</v>
      </c>
      <c r="N908" s="25" t="str">
        <f t="shared" si="692"/>
        <v/>
      </c>
      <c r="O908" s="23" t="str">
        <f t="shared" si="693"/>
        <v/>
      </c>
      <c r="P908" s="26" t="e">
        <f t="shared" si="694"/>
        <v>#N/A</v>
      </c>
      <c r="Q908" t="b">
        <f t="shared" si="678"/>
        <v>0</v>
      </c>
      <c r="R908" s="26" t="e">
        <f t="shared" si="679"/>
        <v>#N/A</v>
      </c>
      <c r="S908" s="44" t="e">
        <f t="shared" si="680"/>
        <v>#N/A</v>
      </c>
      <c r="AC908" t="str">
        <f t="shared" si="695"/>
        <v/>
      </c>
      <c r="AD908" t="str">
        <f t="shared" si="696"/>
        <v/>
      </c>
      <c r="AE908" s="4" t="str">
        <f t="shared" si="681"/>
        <v/>
      </c>
      <c r="AF908" s="4" t="e">
        <f t="shared" si="697"/>
        <v>#N/A</v>
      </c>
      <c r="AG908" s="4" t="e">
        <f t="shared" si="698"/>
        <v>#N/A</v>
      </c>
      <c r="AH908" s="4" t="e">
        <f t="shared" si="682"/>
        <v>#N/A</v>
      </c>
      <c r="AI908" t="str">
        <f t="shared" si="683"/>
        <v/>
      </c>
      <c r="AJ908" t="str">
        <f t="shared" si="684"/>
        <v/>
      </c>
      <c r="AK908" t="str">
        <f t="shared" si="685"/>
        <v/>
      </c>
      <c r="AM908" s="39"/>
      <c r="BB908" s="16" t="e">
        <f t="shared" si="699"/>
        <v>#N/A</v>
      </c>
      <c r="BC908" s="16" t="str">
        <f t="shared" si="700"/>
        <v/>
      </c>
      <c r="BD908" s="16" t="e">
        <f t="shared" si="701"/>
        <v>#N/A</v>
      </c>
      <c r="BE908" s="16" t="str">
        <f t="shared" si="702"/>
        <v/>
      </c>
      <c r="BF908" s="16" t="str">
        <f t="shared" si="703"/>
        <v/>
      </c>
      <c r="BG908" s="16" t="e">
        <f t="shared" si="704"/>
        <v>#N/A</v>
      </c>
      <c r="BH908" s="16" t="e">
        <f t="shared" si="705"/>
        <v>#N/A</v>
      </c>
      <c r="BI908" t="e">
        <f t="shared" si="706"/>
        <v>#N/A</v>
      </c>
      <c r="BJ908" t="e">
        <f t="shared" si="707"/>
        <v>#N/A</v>
      </c>
      <c r="BK908" s="4"/>
      <c r="BL908" s="28" t="str">
        <f t="shared" si="708"/>
        <v/>
      </c>
      <c r="BM908" s="28" t="str">
        <f t="shared" si="709"/>
        <v/>
      </c>
      <c r="BN908" t="str">
        <f t="shared" si="710"/>
        <v/>
      </c>
      <c r="BO908" s="4"/>
      <c r="BP908" s="4"/>
      <c r="BQ908" s="4"/>
      <c r="BR908" s="4"/>
      <c r="BS908" s="4"/>
      <c r="CC908" s="30" t="str">
        <f t="shared" si="711"/>
        <v/>
      </c>
      <c r="CD908" s="24" t="e">
        <f t="shared" si="716"/>
        <v>#N/A</v>
      </c>
      <c r="CE908" s="4" t="e">
        <f t="shared" si="717"/>
        <v>#N/A</v>
      </c>
      <c r="CF908" s="33" t="str">
        <f t="shared" si="712"/>
        <v/>
      </c>
      <c r="CG908" t="str">
        <f t="shared" si="713"/>
        <v/>
      </c>
      <c r="CH908" t="e">
        <f t="shared" si="714"/>
        <v>#N/A</v>
      </c>
      <c r="CI908" t="e">
        <f t="shared" si="715"/>
        <v>#N/A</v>
      </c>
      <c r="CJ908" s="4" t="str">
        <f t="shared" si="686"/>
        <v/>
      </c>
      <c r="CK908" s="33" t="e">
        <f t="shared" si="687"/>
        <v>#N/A</v>
      </c>
      <c r="CL908" s="4" t="e">
        <f t="shared" si="688"/>
        <v>#N/A</v>
      </c>
      <c r="CM908" s="24" t="str">
        <f t="shared" si="689"/>
        <v/>
      </c>
      <c r="CN908" s="4" t="str">
        <f t="shared" si="690"/>
        <v/>
      </c>
      <c r="CO908" s="4"/>
      <c r="CR908" s="33" t="str">
        <f t="shared" si="718"/>
        <v/>
      </c>
      <c r="CS908" s="4" t="str">
        <f t="shared" si="719"/>
        <v/>
      </c>
      <c r="CT908" t="str">
        <f t="shared" si="720"/>
        <v/>
      </c>
    </row>
    <row r="909" spans="2:98" x14ac:dyDescent="0.3">
      <c r="B909" s="31">
        <v>902</v>
      </c>
      <c r="C909" s="61"/>
      <c r="D909" s="60"/>
      <c r="E909" s="19" t="str">
        <f t="shared" si="673"/>
        <v/>
      </c>
      <c r="F909" s="20" t="e">
        <f t="shared" si="674"/>
        <v>#N/A</v>
      </c>
      <c r="G909" s="21" t="str">
        <f t="shared" si="675"/>
        <v/>
      </c>
      <c r="H909" s="43"/>
      <c r="I909" s="43"/>
      <c r="J909" s="23" t="str">
        <f t="shared" si="691"/>
        <v/>
      </c>
      <c r="K909" s="24" t="str">
        <f t="shared" si="676"/>
        <v/>
      </c>
      <c r="L909" s="24" t="e">
        <f t="shared" si="677"/>
        <v>#N/A</v>
      </c>
      <c r="N909" s="25" t="str">
        <f t="shared" si="692"/>
        <v/>
      </c>
      <c r="O909" s="23" t="str">
        <f t="shared" si="693"/>
        <v/>
      </c>
      <c r="P909" s="26" t="e">
        <f t="shared" si="694"/>
        <v>#N/A</v>
      </c>
      <c r="Q909" t="b">
        <f t="shared" si="678"/>
        <v>0</v>
      </c>
      <c r="R909" s="26" t="e">
        <f t="shared" si="679"/>
        <v>#N/A</v>
      </c>
      <c r="S909" s="44" t="e">
        <f t="shared" si="680"/>
        <v>#N/A</v>
      </c>
      <c r="AC909" t="str">
        <f t="shared" si="695"/>
        <v/>
      </c>
      <c r="AD909" t="str">
        <f t="shared" si="696"/>
        <v/>
      </c>
      <c r="AE909" s="4" t="str">
        <f t="shared" si="681"/>
        <v/>
      </c>
      <c r="AF909" s="4" t="e">
        <f t="shared" si="697"/>
        <v>#N/A</v>
      </c>
      <c r="AG909" s="4" t="e">
        <f t="shared" si="698"/>
        <v>#N/A</v>
      </c>
      <c r="AH909" s="4" t="e">
        <f t="shared" si="682"/>
        <v>#N/A</v>
      </c>
      <c r="AI909" t="str">
        <f t="shared" si="683"/>
        <v/>
      </c>
      <c r="AJ909" t="str">
        <f t="shared" si="684"/>
        <v/>
      </c>
      <c r="AK909" t="str">
        <f t="shared" si="685"/>
        <v/>
      </c>
      <c r="AM909" s="39"/>
      <c r="BB909" s="16" t="e">
        <f t="shared" si="699"/>
        <v>#N/A</v>
      </c>
      <c r="BC909" s="16" t="str">
        <f t="shared" si="700"/>
        <v/>
      </c>
      <c r="BD909" s="16" t="e">
        <f t="shared" si="701"/>
        <v>#N/A</v>
      </c>
      <c r="BE909" s="16" t="str">
        <f t="shared" si="702"/>
        <v/>
      </c>
      <c r="BF909" s="16" t="str">
        <f t="shared" si="703"/>
        <v/>
      </c>
      <c r="BG909" s="16" t="e">
        <f t="shared" si="704"/>
        <v>#N/A</v>
      </c>
      <c r="BH909" s="16" t="e">
        <f t="shared" si="705"/>
        <v>#N/A</v>
      </c>
      <c r="BI909" t="e">
        <f t="shared" si="706"/>
        <v>#N/A</v>
      </c>
      <c r="BJ909" t="e">
        <f t="shared" si="707"/>
        <v>#N/A</v>
      </c>
      <c r="BK909" s="4"/>
      <c r="BL909" s="28" t="str">
        <f t="shared" si="708"/>
        <v/>
      </c>
      <c r="BM909" s="28" t="str">
        <f t="shared" si="709"/>
        <v/>
      </c>
      <c r="BN909" t="str">
        <f t="shared" si="710"/>
        <v/>
      </c>
      <c r="BO909" s="4"/>
      <c r="BP909" s="4"/>
      <c r="BQ909" s="4"/>
      <c r="BR909" s="4"/>
      <c r="BS909" s="4"/>
      <c r="CC909" s="30" t="str">
        <f t="shared" si="711"/>
        <v/>
      </c>
      <c r="CD909" s="24" t="e">
        <f t="shared" si="716"/>
        <v>#N/A</v>
      </c>
      <c r="CE909" s="4" t="e">
        <f t="shared" si="717"/>
        <v>#N/A</v>
      </c>
      <c r="CF909" s="33" t="str">
        <f t="shared" si="712"/>
        <v/>
      </c>
      <c r="CG909" t="str">
        <f t="shared" si="713"/>
        <v/>
      </c>
      <c r="CH909" t="e">
        <f t="shared" si="714"/>
        <v>#N/A</v>
      </c>
      <c r="CI909" t="e">
        <f t="shared" si="715"/>
        <v>#N/A</v>
      </c>
      <c r="CJ909" s="4" t="str">
        <f t="shared" si="686"/>
        <v/>
      </c>
      <c r="CK909" s="33" t="e">
        <f t="shared" si="687"/>
        <v>#N/A</v>
      </c>
      <c r="CL909" s="4" t="e">
        <f t="shared" si="688"/>
        <v>#N/A</v>
      </c>
      <c r="CM909" s="24" t="str">
        <f t="shared" si="689"/>
        <v/>
      </c>
      <c r="CN909" s="4" t="str">
        <f t="shared" si="690"/>
        <v/>
      </c>
      <c r="CO909" s="4"/>
      <c r="CR909" s="33" t="str">
        <f t="shared" si="718"/>
        <v/>
      </c>
      <c r="CS909" s="4" t="str">
        <f t="shared" si="719"/>
        <v/>
      </c>
      <c r="CT909" t="str">
        <f t="shared" si="720"/>
        <v/>
      </c>
    </row>
    <row r="910" spans="2:98" x14ac:dyDescent="0.3">
      <c r="B910" s="31">
        <v>903</v>
      </c>
      <c r="C910" s="61"/>
      <c r="D910" s="60"/>
      <c r="E910" s="19" t="str">
        <f t="shared" si="673"/>
        <v/>
      </c>
      <c r="F910" s="20" t="e">
        <f t="shared" si="674"/>
        <v>#N/A</v>
      </c>
      <c r="G910" s="21" t="str">
        <f t="shared" si="675"/>
        <v/>
      </c>
      <c r="H910" s="43"/>
      <c r="I910" s="43"/>
      <c r="J910" s="23" t="str">
        <f t="shared" si="691"/>
        <v/>
      </c>
      <c r="K910" s="24" t="str">
        <f t="shared" si="676"/>
        <v/>
      </c>
      <c r="L910" s="24" t="e">
        <f t="shared" si="677"/>
        <v>#N/A</v>
      </c>
      <c r="N910" s="25" t="str">
        <f t="shared" si="692"/>
        <v/>
      </c>
      <c r="O910" s="23" t="str">
        <f t="shared" si="693"/>
        <v/>
      </c>
      <c r="P910" s="26" t="e">
        <f t="shared" si="694"/>
        <v>#N/A</v>
      </c>
      <c r="Q910" t="b">
        <f t="shared" si="678"/>
        <v>0</v>
      </c>
      <c r="R910" s="26" t="e">
        <f t="shared" si="679"/>
        <v>#N/A</v>
      </c>
      <c r="S910" s="44" t="e">
        <f t="shared" si="680"/>
        <v>#N/A</v>
      </c>
      <c r="AC910" t="str">
        <f t="shared" si="695"/>
        <v/>
      </c>
      <c r="AD910" t="str">
        <f t="shared" si="696"/>
        <v/>
      </c>
      <c r="AE910" s="4" t="str">
        <f t="shared" si="681"/>
        <v/>
      </c>
      <c r="AF910" s="4" t="e">
        <f t="shared" si="697"/>
        <v>#N/A</v>
      </c>
      <c r="AG910" s="4" t="e">
        <f t="shared" si="698"/>
        <v>#N/A</v>
      </c>
      <c r="AH910" s="4" t="e">
        <f t="shared" si="682"/>
        <v>#N/A</v>
      </c>
      <c r="AI910" t="str">
        <f t="shared" si="683"/>
        <v/>
      </c>
      <c r="AJ910" t="str">
        <f t="shared" si="684"/>
        <v/>
      </c>
      <c r="AK910" t="str">
        <f t="shared" si="685"/>
        <v/>
      </c>
      <c r="AM910" s="39"/>
      <c r="BB910" s="16" t="e">
        <f t="shared" si="699"/>
        <v>#N/A</v>
      </c>
      <c r="BC910" s="16" t="str">
        <f t="shared" si="700"/>
        <v/>
      </c>
      <c r="BD910" s="16" t="e">
        <f t="shared" si="701"/>
        <v>#N/A</v>
      </c>
      <c r="BE910" s="16" t="str">
        <f t="shared" si="702"/>
        <v/>
      </c>
      <c r="BF910" s="16" t="str">
        <f t="shared" si="703"/>
        <v/>
      </c>
      <c r="BG910" s="16" t="e">
        <f t="shared" si="704"/>
        <v>#N/A</v>
      </c>
      <c r="BH910" s="16" t="e">
        <f t="shared" si="705"/>
        <v>#N/A</v>
      </c>
      <c r="BI910" t="e">
        <f t="shared" si="706"/>
        <v>#N/A</v>
      </c>
      <c r="BJ910" t="e">
        <f t="shared" si="707"/>
        <v>#N/A</v>
      </c>
      <c r="BK910" s="4"/>
      <c r="BL910" s="28" t="str">
        <f t="shared" si="708"/>
        <v/>
      </c>
      <c r="BM910" s="28" t="str">
        <f t="shared" si="709"/>
        <v/>
      </c>
      <c r="BN910" t="str">
        <f t="shared" si="710"/>
        <v/>
      </c>
      <c r="BO910" s="4"/>
      <c r="BP910" s="4"/>
      <c r="BQ910" s="4"/>
      <c r="BR910" s="4"/>
      <c r="BS910" s="4"/>
      <c r="CC910" s="30" t="str">
        <f t="shared" si="711"/>
        <v/>
      </c>
      <c r="CD910" s="24" t="e">
        <f t="shared" si="716"/>
        <v>#N/A</v>
      </c>
      <c r="CE910" s="4" t="e">
        <f t="shared" si="717"/>
        <v>#N/A</v>
      </c>
      <c r="CF910" s="33" t="str">
        <f t="shared" si="712"/>
        <v/>
      </c>
      <c r="CG910" t="str">
        <f t="shared" si="713"/>
        <v/>
      </c>
      <c r="CH910" t="e">
        <f t="shared" si="714"/>
        <v>#N/A</v>
      </c>
      <c r="CI910" t="e">
        <f t="shared" si="715"/>
        <v>#N/A</v>
      </c>
      <c r="CJ910" s="4" t="str">
        <f t="shared" si="686"/>
        <v/>
      </c>
      <c r="CK910" s="33" t="e">
        <f t="shared" si="687"/>
        <v>#N/A</v>
      </c>
      <c r="CL910" s="4" t="e">
        <f t="shared" si="688"/>
        <v>#N/A</v>
      </c>
      <c r="CM910" s="24" t="str">
        <f t="shared" si="689"/>
        <v/>
      </c>
      <c r="CN910" s="4" t="str">
        <f t="shared" si="690"/>
        <v/>
      </c>
      <c r="CO910" s="4"/>
      <c r="CR910" s="33" t="str">
        <f t="shared" si="718"/>
        <v/>
      </c>
      <c r="CS910" s="4" t="str">
        <f t="shared" si="719"/>
        <v/>
      </c>
      <c r="CT910" t="str">
        <f t="shared" si="720"/>
        <v/>
      </c>
    </row>
    <row r="911" spans="2:98" x14ac:dyDescent="0.3">
      <c r="B911" s="31">
        <v>904</v>
      </c>
      <c r="C911" s="61"/>
      <c r="D911" s="60"/>
      <c r="E911" s="19" t="str">
        <f t="shared" si="673"/>
        <v/>
      </c>
      <c r="F911" s="20" t="e">
        <f t="shared" si="674"/>
        <v>#N/A</v>
      </c>
      <c r="G911" s="21" t="str">
        <f t="shared" si="675"/>
        <v/>
      </c>
      <c r="H911" s="43"/>
      <c r="I911" s="43"/>
      <c r="J911" s="23" t="str">
        <f t="shared" si="691"/>
        <v/>
      </c>
      <c r="K911" s="24" t="str">
        <f t="shared" si="676"/>
        <v/>
      </c>
      <c r="L911" s="24" t="e">
        <f t="shared" si="677"/>
        <v>#N/A</v>
      </c>
      <c r="N911" s="25" t="str">
        <f t="shared" si="692"/>
        <v/>
      </c>
      <c r="O911" s="23" t="str">
        <f t="shared" si="693"/>
        <v/>
      </c>
      <c r="P911" s="26" t="e">
        <f t="shared" si="694"/>
        <v>#N/A</v>
      </c>
      <c r="Q911" t="b">
        <f t="shared" si="678"/>
        <v>0</v>
      </c>
      <c r="R911" s="26" t="e">
        <f t="shared" si="679"/>
        <v>#N/A</v>
      </c>
      <c r="S911" s="44" t="e">
        <f t="shared" si="680"/>
        <v>#N/A</v>
      </c>
      <c r="AC911" t="str">
        <f t="shared" si="695"/>
        <v/>
      </c>
      <c r="AD911" t="str">
        <f t="shared" si="696"/>
        <v/>
      </c>
      <c r="AE911" s="4" t="str">
        <f t="shared" si="681"/>
        <v/>
      </c>
      <c r="AF911" s="4" t="e">
        <f t="shared" si="697"/>
        <v>#N/A</v>
      </c>
      <c r="AG911" s="4" t="e">
        <f t="shared" si="698"/>
        <v>#N/A</v>
      </c>
      <c r="AH911" s="4" t="e">
        <f t="shared" si="682"/>
        <v>#N/A</v>
      </c>
      <c r="AI911" t="str">
        <f t="shared" si="683"/>
        <v/>
      </c>
      <c r="AJ911" t="str">
        <f t="shared" si="684"/>
        <v/>
      </c>
      <c r="AK911" t="str">
        <f t="shared" si="685"/>
        <v/>
      </c>
      <c r="AM911" s="39"/>
      <c r="BB911" s="16" t="e">
        <f t="shared" si="699"/>
        <v>#N/A</v>
      </c>
      <c r="BC911" s="16" t="str">
        <f t="shared" si="700"/>
        <v/>
      </c>
      <c r="BD911" s="16" t="e">
        <f t="shared" si="701"/>
        <v>#N/A</v>
      </c>
      <c r="BE911" s="16" t="str">
        <f t="shared" si="702"/>
        <v/>
      </c>
      <c r="BF911" s="16" t="str">
        <f t="shared" si="703"/>
        <v/>
      </c>
      <c r="BG911" s="16" t="e">
        <f t="shared" si="704"/>
        <v>#N/A</v>
      </c>
      <c r="BH911" s="16" t="e">
        <f t="shared" si="705"/>
        <v>#N/A</v>
      </c>
      <c r="BI911" t="e">
        <f t="shared" si="706"/>
        <v>#N/A</v>
      </c>
      <c r="BJ911" t="e">
        <f t="shared" si="707"/>
        <v>#N/A</v>
      </c>
      <c r="BK911" s="4"/>
      <c r="BL911" s="28" t="str">
        <f t="shared" si="708"/>
        <v/>
      </c>
      <c r="BM911" s="28" t="str">
        <f t="shared" si="709"/>
        <v/>
      </c>
      <c r="BN911" t="str">
        <f t="shared" si="710"/>
        <v/>
      </c>
      <c r="BO911" s="4"/>
      <c r="BP911" s="4"/>
      <c r="BQ911" s="4"/>
      <c r="BR911" s="4"/>
      <c r="BS911" s="4"/>
      <c r="CC911" s="30" t="str">
        <f t="shared" si="711"/>
        <v/>
      </c>
      <c r="CD911" s="24" t="e">
        <f t="shared" si="716"/>
        <v>#N/A</v>
      </c>
      <c r="CE911" s="4" t="e">
        <f t="shared" si="717"/>
        <v>#N/A</v>
      </c>
      <c r="CF911" s="33" t="str">
        <f t="shared" si="712"/>
        <v/>
      </c>
      <c r="CG911" t="str">
        <f t="shared" si="713"/>
        <v/>
      </c>
      <c r="CH911" t="e">
        <f t="shared" si="714"/>
        <v>#N/A</v>
      </c>
      <c r="CI911" t="e">
        <f t="shared" si="715"/>
        <v>#N/A</v>
      </c>
      <c r="CJ911" s="4" t="str">
        <f t="shared" si="686"/>
        <v/>
      </c>
      <c r="CK911" s="33" t="e">
        <f t="shared" si="687"/>
        <v>#N/A</v>
      </c>
      <c r="CL911" s="4" t="e">
        <f t="shared" si="688"/>
        <v>#N/A</v>
      </c>
      <c r="CM911" s="24" t="str">
        <f t="shared" si="689"/>
        <v/>
      </c>
      <c r="CN911" s="4" t="str">
        <f t="shared" si="690"/>
        <v/>
      </c>
      <c r="CO911" s="4"/>
      <c r="CR911" s="33" t="str">
        <f t="shared" si="718"/>
        <v/>
      </c>
      <c r="CS911" s="4" t="str">
        <f t="shared" si="719"/>
        <v/>
      </c>
      <c r="CT911" t="str">
        <f t="shared" si="720"/>
        <v/>
      </c>
    </row>
    <row r="912" spans="2:98" x14ac:dyDescent="0.3">
      <c r="B912" s="31">
        <v>905</v>
      </c>
      <c r="C912" s="61"/>
      <c r="D912" s="60"/>
      <c r="E912" s="19" t="str">
        <f t="shared" si="673"/>
        <v/>
      </c>
      <c r="F912" s="20" t="e">
        <f t="shared" si="674"/>
        <v>#N/A</v>
      </c>
      <c r="G912" s="21" t="str">
        <f t="shared" si="675"/>
        <v/>
      </c>
      <c r="H912" s="43"/>
      <c r="I912" s="43"/>
      <c r="J912" s="23" t="str">
        <f t="shared" si="691"/>
        <v/>
      </c>
      <c r="K912" s="24" t="str">
        <f t="shared" si="676"/>
        <v/>
      </c>
      <c r="L912" s="24" t="e">
        <f t="shared" si="677"/>
        <v>#N/A</v>
      </c>
      <c r="N912" s="25" t="str">
        <f t="shared" si="692"/>
        <v/>
      </c>
      <c r="O912" s="23" t="str">
        <f t="shared" si="693"/>
        <v/>
      </c>
      <c r="P912" s="26" t="e">
        <f t="shared" si="694"/>
        <v>#N/A</v>
      </c>
      <c r="Q912" t="b">
        <f t="shared" si="678"/>
        <v>0</v>
      </c>
      <c r="R912" s="26" t="e">
        <f t="shared" si="679"/>
        <v>#N/A</v>
      </c>
      <c r="S912" s="44" t="e">
        <f t="shared" si="680"/>
        <v>#N/A</v>
      </c>
      <c r="AC912" t="str">
        <f t="shared" si="695"/>
        <v/>
      </c>
      <c r="AD912" t="str">
        <f t="shared" si="696"/>
        <v/>
      </c>
      <c r="AE912" s="4" t="str">
        <f t="shared" si="681"/>
        <v/>
      </c>
      <c r="AF912" s="4" t="e">
        <f t="shared" si="697"/>
        <v>#N/A</v>
      </c>
      <c r="AG912" s="4" t="e">
        <f t="shared" si="698"/>
        <v>#N/A</v>
      </c>
      <c r="AH912" s="4" t="e">
        <f t="shared" si="682"/>
        <v>#N/A</v>
      </c>
      <c r="AI912" t="str">
        <f t="shared" si="683"/>
        <v/>
      </c>
      <c r="AJ912" t="str">
        <f t="shared" si="684"/>
        <v/>
      </c>
      <c r="AK912" t="str">
        <f t="shared" si="685"/>
        <v/>
      </c>
      <c r="AM912" s="39"/>
      <c r="BB912" s="16" t="e">
        <f t="shared" si="699"/>
        <v>#N/A</v>
      </c>
      <c r="BC912" s="16" t="str">
        <f t="shared" si="700"/>
        <v/>
      </c>
      <c r="BD912" s="16" t="e">
        <f t="shared" si="701"/>
        <v>#N/A</v>
      </c>
      <c r="BE912" s="16" t="str">
        <f t="shared" si="702"/>
        <v/>
      </c>
      <c r="BF912" s="16" t="str">
        <f t="shared" si="703"/>
        <v/>
      </c>
      <c r="BG912" s="16" t="e">
        <f t="shared" si="704"/>
        <v>#N/A</v>
      </c>
      <c r="BH912" s="16" t="e">
        <f t="shared" si="705"/>
        <v>#N/A</v>
      </c>
      <c r="BI912" t="e">
        <f t="shared" si="706"/>
        <v>#N/A</v>
      </c>
      <c r="BJ912" t="e">
        <f t="shared" si="707"/>
        <v>#N/A</v>
      </c>
      <c r="BK912" s="4"/>
      <c r="BL912" s="28" t="str">
        <f t="shared" si="708"/>
        <v/>
      </c>
      <c r="BM912" s="28" t="str">
        <f t="shared" si="709"/>
        <v/>
      </c>
      <c r="BN912" t="str">
        <f t="shared" si="710"/>
        <v/>
      </c>
      <c r="BO912" s="4"/>
      <c r="BP912" s="4"/>
      <c r="BQ912" s="4"/>
      <c r="BR912" s="4"/>
      <c r="BS912" s="4"/>
      <c r="CC912" s="30" t="str">
        <f t="shared" si="711"/>
        <v/>
      </c>
      <c r="CD912" s="24" t="e">
        <f t="shared" si="716"/>
        <v>#N/A</v>
      </c>
      <c r="CE912" s="4" t="e">
        <f t="shared" si="717"/>
        <v>#N/A</v>
      </c>
      <c r="CF912" s="33" t="str">
        <f t="shared" si="712"/>
        <v/>
      </c>
      <c r="CG912" t="str">
        <f t="shared" si="713"/>
        <v/>
      </c>
      <c r="CH912" t="e">
        <f t="shared" si="714"/>
        <v>#N/A</v>
      </c>
      <c r="CI912" t="e">
        <f t="shared" si="715"/>
        <v>#N/A</v>
      </c>
      <c r="CJ912" s="4" t="str">
        <f t="shared" si="686"/>
        <v/>
      </c>
      <c r="CK912" s="33" t="e">
        <f t="shared" si="687"/>
        <v>#N/A</v>
      </c>
      <c r="CL912" s="4" t="e">
        <f t="shared" si="688"/>
        <v>#N/A</v>
      </c>
      <c r="CM912" s="24" t="str">
        <f t="shared" si="689"/>
        <v/>
      </c>
      <c r="CN912" s="4" t="str">
        <f t="shared" si="690"/>
        <v/>
      </c>
      <c r="CO912" s="4"/>
      <c r="CR912" s="33" t="str">
        <f t="shared" si="718"/>
        <v/>
      </c>
      <c r="CS912" s="4" t="str">
        <f t="shared" si="719"/>
        <v/>
      </c>
      <c r="CT912" t="str">
        <f t="shared" si="720"/>
        <v/>
      </c>
    </row>
    <row r="913" spans="2:98" x14ac:dyDescent="0.3">
      <c r="B913" s="31">
        <v>906</v>
      </c>
      <c r="C913" s="61"/>
      <c r="D913" s="60"/>
      <c r="E913" s="19" t="str">
        <f t="shared" si="673"/>
        <v/>
      </c>
      <c r="F913" s="20" t="e">
        <f t="shared" si="674"/>
        <v>#N/A</v>
      </c>
      <c r="G913" s="21" t="str">
        <f t="shared" si="675"/>
        <v/>
      </c>
      <c r="H913" s="43"/>
      <c r="I913" s="43"/>
      <c r="J913" s="23" t="str">
        <f t="shared" si="691"/>
        <v/>
      </c>
      <c r="K913" s="24" t="str">
        <f t="shared" si="676"/>
        <v/>
      </c>
      <c r="L913" s="24" t="e">
        <f t="shared" si="677"/>
        <v>#N/A</v>
      </c>
      <c r="N913" s="25" t="str">
        <f t="shared" si="692"/>
        <v/>
      </c>
      <c r="O913" s="23" t="str">
        <f t="shared" si="693"/>
        <v/>
      </c>
      <c r="P913" s="26" t="e">
        <f t="shared" si="694"/>
        <v>#N/A</v>
      </c>
      <c r="Q913" t="b">
        <f t="shared" si="678"/>
        <v>0</v>
      </c>
      <c r="R913" s="26" t="e">
        <f t="shared" si="679"/>
        <v>#N/A</v>
      </c>
      <c r="S913" s="44" t="e">
        <f t="shared" si="680"/>
        <v>#N/A</v>
      </c>
      <c r="AC913" t="str">
        <f t="shared" si="695"/>
        <v/>
      </c>
      <c r="AD913" t="str">
        <f t="shared" si="696"/>
        <v/>
      </c>
      <c r="AE913" s="4" t="str">
        <f t="shared" si="681"/>
        <v/>
      </c>
      <c r="AF913" s="4" t="e">
        <f t="shared" si="697"/>
        <v>#N/A</v>
      </c>
      <c r="AG913" s="4" t="e">
        <f t="shared" si="698"/>
        <v>#N/A</v>
      </c>
      <c r="AH913" s="4" t="e">
        <f t="shared" si="682"/>
        <v>#N/A</v>
      </c>
      <c r="AI913" t="str">
        <f t="shared" si="683"/>
        <v/>
      </c>
      <c r="AJ913" t="str">
        <f t="shared" si="684"/>
        <v/>
      </c>
      <c r="AK913" t="str">
        <f t="shared" si="685"/>
        <v/>
      </c>
      <c r="AM913" s="39"/>
      <c r="BB913" s="16" t="e">
        <f t="shared" si="699"/>
        <v>#N/A</v>
      </c>
      <c r="BC913" s="16" t="str">
        <f t="shared" si="700"/>
        <v/>
      </c>
      <c r="BD913" s="16" t="e">
        <f t="shared" si="701"/>
        <v>#N/A</v>
      </c>
      <c r="BE913" s="16" t="str">
        <f t="shared" si="702"/>
        <v/>
      </c>
      <c r="BF913" s="16" t="str">
        <f t="shared" si="703"/>
        <v/>
      </c>
      <c r="BG913" s="16" t="e">
        <f t="shared" si="704"/>
        <v>#N/A</v>
      </c>
      <c r="BH913" s="16" t="e">
        <f t="shared" si="705"/>
        <v>#N/A</v>
      </c>
      <c r="BI913" t="e">
        <f t="shared" si="706"/>
        <v>#N/A</v>
      </c>
      <c r="BJ913" t="e">
        <f t="shared" si="707"/>
        <v>#N/A</v>
      </c>
      <c r="BK913" s="4"/>
      <c r="BL913" s="28" t="str">
        <f t="shared" si="708"/>
        <v/>
      </c>
      <c r="BM913" s="28" t="str">
        <f t="shared" si="709"/>
        <v/>
      </c>
      <c r="BN913" t="str">
        <f t="shared" si="710"/>
        <v/>
      </c>
      <c r="BO913" s="4"/>
      <c r="BP913" s="4"/>
      <c r="BQ913" s="4"/>
      <c r="BR913" s="4"/>
      <c r="BS913" s="4"/>
      <c r="CC913" s="30" t="str">
        <f t="shared" si="711"/>
        <v/>
      </c>
      <c r="CD913" s="24" t="e">
        <f t="shared" si="716"/>
        <v>#N/A</v>
      </c>
      <c r="CE913" s="4" t="e">
        <f t="shared" si="717"/>
        <v>#N/A</v>
      </c>
      <c r="CF913" s="33" t="str">
        <f t="shared" si="712"/>
        <v/>
      </c>
      <c r="CG913" t="str">
        <f t="shared" si="713"/>
        <v/>
      </c>
      <c r="CH913" t="e">
        <f t="shared" si="714"/>
        <v>#N/A</v>
      </c>
      <c r="CI913" t="e">
        <f t="shared" si="715"/>
        <v>#N/A</v>
      </c>
      <c r="CJ913" s="4" t="str">
        <f t="shared" si="686"/>
        <v/>
      </c>
      <c r="CK913" s="33" t="e">
        <f t="shared" si="687"/>
        <v>#N/A</v>
      </c>
      <c r="CL913" s="4" t="e">
        <f t="shared" si="688"/>
        <v>#N/A</v>
      </c>
      <c r="CM913" s="24" t="str">
        <f t="shared" si="689"/>
        <v/>
      </c>
      <c r="CN913" s="4" t="str">
        <f t="shared" si="690"/>
        <v/>
      </c>
      <c r="CO913" s="4"/>
      <c r="CR913" s="33" t="str">
        <f t="shared" si="718"/>
        <v/>
      </c>
      <c r="CS913" s="4" t="str">
        <f t="shared" si="719"/>
        <v/>
      </c>
      <c r="CT913" t="str">
        <f t="shared" si="720"/>
        <v/>
      </c>
    </row>
    <row r="914" spans="2:98" x14ac:dyDescent="0.3">
      <c r="B914" s="31">
        <v>907</v>
      </c>
      <c r="C914" s="61"/>
      <c r="D914" s="60"/>
      <c r="E914" s="19" t="str">
        <f t="shared" si="673"/>
        <v/>
      </c>
      <c r="F914" s="20" t="e">
        <f t="shared" si="674"/>
        <v>#N/A</v>
      </c>
      <c r="G914" s="21" t="str">
        <f t="shared" si="675"/>
        <v/>
      </c>
      <c r="H914" s="43"/>
      <c r="I914" s="43"/>
      <c r="J914" s="23" t="str">
        <f t="shared" si="691"/>
        <v/>
      </c>
      <c r="K914" s="24" t="str">
        <f t="shared" si="676"/>
        <v/>
      </c>
      <c r="L914" s="24" t="e">
        <f t="shared" si="677"/>
        <v>#N/A</v>
      </c>
      <c r="N914" s="25" t="str">
        <f t="shared" si="692"/>
        <v/>
      </c>
      <c r="O914" s="23" t="str">
        <f t="shared" si="693"/>
        <v/>
      </c>
      <c r="P914" s="26" t="e">
        <f t="shared" si="694"/>
        <v>#N/A</v>
      </c>
      <c r="Q914" t="b">
        <f t="shared" si="678"/>
        <v>0</v>
      </c>
      <c r="R914" s="26" t="e">
        <f t="shared" si="679"/>
        <v>#N/A</v>
      </c>
      <c r="S914" s="44" t="e">
        <f t="shared" si="680"/>
        <v>#N/A</v>
      </c>
      <c r="AC914" t="str">
        <f t="shared" si="695"/>
        <v/>
      </c>
      <c r="AD914" t="str">
        <f t="shared" si="696"/>
        <v/>
      </c>
      <c r="AE914" s="4" t="str">
        <f t="shared" si="681"/>
        <v/>
      </c>
      <c r="AF914" s="4" t="e">
        <f t="shared" si="697"/>
        <v>#N/A</v>
      </c>
      <c r="AG914" s="4" t="e">
        <f t="shared" si="698"/>
        <v>#N/A</v>
      </c>
      <c r="AH914" s="4" t="e">
        <f t="shared" si="682"/>
        <v>#N/A</v>
      </c>
      <c r="AI914" t="str">
        <f t="shared" si="683"/>
        <v/>
      </c>
      <c r="AJ914" t="str">
        <f t="shared" si="684"/>
        <v/>
      </c>
      <c r="AK914" t="str">
        <f t="shared" si="685"/>
        <v/>
      </c>
      <c r="AM914" s="39"/>
      <c r="BB914" s="16" t="e">
        <f t="shared" si="699"/>
        <v>#N/A</v>
      </c>
      <c r="BC914" s="16" t="str">
        <f t="shared" si="700"/>
        <v/>
      </c>
      <c r="BD914" s="16" t="e">
        <f t="shared" si="701"/>
        <v>#N/A</v>
      </c>
      <c r="BE914" s="16" t="str">
        <f t="shared" si="702"/>
        <v/>
      </c>
      <c r="BF914" s="16" t="str">
        <f t="shared" si="703"/>
        <v/>
      </c>
      <c r="BG914" s="16" t="e">
        <f t="shared" si="704"/>
        <v>#N/A</v>
      </c>
      <c r="BH914" s="16" t="e">
        <f t="shared" si="705"/>
        <v>#N/A</v>
      </c>
      <c r="BI914" t="e">
        <f t="shared" si="706"/>
        <v>#N/A</v>
      </c>
      <c r="BJ914" t="e">
        <f t="shared" si="707"/>
        <v>#N/A</v>
      </c>
      <c r="BK914" s="4"/>
      <c r="BL914" s="28" t="str">
        <f t="shared" si="708"/>
        <v/>
      </c>
      <c r="BM914" s="28" t="str">
        <f t="shared" si="709"/>
        <v/>
      </c>
      <c r="BN914" t="str">
        <f t="shared" si="710"/>
        <v/>
      </c>
      <c r="BO914" s="4"/>
      <c r="BP914" s="4"/>
      <c r="BQ914" s="4"/>
      <c r="BR914" s="4"/>
      <c r="BS914" s="4"/>
      <c r="CC914" s="30" t="str">
        <f t="shared" si="711"/>
        <v/>
      </c>
      <c r="CD914" s="24" t="e">
        <f t="shared" si="716"/>
        <v>#N/A</v>
      </c>
      <c r="CE914" s="4" t="e">
        <f t="shared" si="717"/>
        <v>#N/A</v>
      </c>
      <c r="CF914" s="33" t="str">
        <f t="shared" si="712"/>
        <v/>
      </c>
      <c r="CG914" t="str">
        <f t="shared" si="713"/>
        <v/>
      </c>
      <c r="CH914" t="e">
        <f t="shared" si="714"/>
        <v>#N/A</v>
      </c>
      <c r="CI914" t="e">
        <f t="shared" si="715"/>
        <v>#N/A</v>
      </c>
      <c r="CJ914" s="4" t="str">
        <f t="shared" si="686"/>
        <v/>
      </c>
      <c r="CK914" s="33" t="e">
        <f t="shared" si="687"/>
        <v>#N/A</v>
      </c>
      <c r="CL914" s="4" t="e">
        <f t="shared" si="688"/>
        <v>#N/A</v>
      </c>
      <c r="CM914" s="24" t="str">
        <f t="shared" si="689"/>
        <v/>
      </c>
      <c r="CN914" s="4" t="str">
        <f t="shared" si="690"/>
        <v/>
      </c>
      <c r="CO914" s="4"/>
      <c r="CR914" s="33" t="str">
        <f t="shared" si="718"/>
        <v/>
      </c>
      <c r="CS914" s="4" t="str">
        <f t="shared" si="719"/>
        <v/>
      </c>
      <c r="CT914" t="str">
        <f t="shared" si="720"/>
        <v/>
      </c>
    </row>
    <row r="915" spans="2:98" x14ac:dyDescent="0.3">
      <c r="B915" s="31">
        <v>908</v>
      </c>
      <c r="C915" s="61"/>
      <c r="D915" s="60"/>
      <c r="E915" s="19" t="str">
        <f t="shared" si="673"/>
        <v/>
      </c>
      <c r="F915" s="20" t="e">
        <f t="shared" si="674"/>
        <v>#N/A</v>
      </c>
      <c r="G915" s="21" t="str">
        <f t="shared" si="675"/>
        <v/>
      </c>
      <c r="H915" s="43"/>
      <c r="I915" s="43"/>
      <c r="J915" s="23" t="str">
        <f t="shared" si="691"/>
        <v/>
      </c>
      <c r="K915" s="24" t="str">
        <f t="shared" si="676"/>
        <v/>
      </c>
      <c r="L915" s="24" t="e">
        <f t="shared" si="677"/>
        <v>#N/A</v>
      </c>
      <c r="N915" s="25" t="str">
        <f t="shared" si="692"/>
        <v/>
      </c>
      <c r="O915" s="23" t="str">
        <f t="shared" si="693"/>
        <v/>
      </c>
      <c r="P915" s="26" t="e">
        <f t="shared" si="694"/>
        <v>#N/A</v>
      </c>
      <c r="Q915" t="b">
        <f t="shared" si="678"/>
        <v>0</v>
      </c>
      <c r="R915" s="26" t="e">
        <f t="shared" si="679"/>
        <v>#N/A</v>
      </c>
      <c r="S915" s="44" t="e">
        <f t="shared" si="680"/>
        <v>#N/A</v>
      </c>
      <c r="AC915" t="str">
        <f t="shared" si="695"/>
        <v/>
      </c>
      <c r="AD915" t="str">
        <f t="shared" si="696"/>
        <v/>
      </c>
      <c r="AE915" s="4" t="str">
        <f t="shared" si="681"/>
        <v/>
      </c>
      <c r="AF915" s="4" t="e">
        <f t="shared" si="697"/>
        <v>#N/A</v>
      </c>
      <c r="AG915" s="4" t="e">
        <f t="shared" si="698"/>
        <v>#N/A</v>
      </c>
      <c r="AH915" s="4" t="e">
        <f t="shared" si="682"/>
        <v>#N/A</v>
      </c>
      <c r="AI915" t="str">
        <f t="shared" si="683"/>
        <v/>
      </c>
      <c r="AJ915" t="str">
        <f t="shared" si="684"/>
        <v/>
      </c>
      <c r="AK915" t="str">
        <f t="shared" si="685"/>
        <v/>
      </c>
      <c r="AM915" s="39"/>
      <c r="BB915" s="16" t="e">
        <f t="shared" si="699"/>
        <v>#N/A</v>
      </c>
      <c r="BC915" s="16" t="str">
        <f t="shared" si="700"/>
        <v/>
      </c>
      <c r="BD915" s="16" t="e">
        <f t="shared" si="701"/>
        <v>#N/A</v>
      </c>
      <c r="BE915" s="16" t="str">
        <f t="shared" si="702"/>
        <v/>
      </c>
      <c r="BF915" s="16" t="str">
        <f t="shared" si="703"/>
        <v/>
      </c>
      <c r="BG915" s="16" t="e">
        <f t="shared" si="704"/>
        <v>#N/A</v>
      </c>
      <c r="BH915" s="16" t="e">
        <f t="shared" si="705"/>
        <v>#N/A</v>
      </c>
      <c r="BI915" t="e">
        <f t="shared" si="706"/>
        <v>#N/A</v>
      </c>
      <c r="BJ915" t="e">
        <f t="shared" si="707"/>
        <v>#N/A</v>
      </c>
      <c r="BK915" s="4"/>
      <c r="BL915" s="28" t="str">
        <f t="shared" si="708"/>
        <v/>
      </c>
      <c r="BM915" s="28" t="str">
        <f t="shared" si="709"/>
        <v/>
      </c>
      <c r="BN915" t="str">
        <f t="shared" si="710"/>
        <v/>
      </c>
      <c r="BO915" s="4"/>
      <c r="BP915" s="4"/>
      <c r="BQ915" s="4"/>
      <c r="BR915" s="4"/>
      <c r="BS915" s="4"/>
      <c r="CC915" s="30" t="str">
        <f t="shared" si="711"/>
        <v/>
      </c>
      <c r="CD915" s="24" t="e">
        <f t="shared" si="716"/>
        <v>#N/A</v>
      </c>
      <c r="CE915" s="4" t="e">
        <f t="shared" si="717"/>
        <v>#N/A</v>
      </c>
      <c r="CF915" s="33" t="str">
        <f t="shared" si="712"/>
        <v/>
      </c>
      <c r="CG915" t="str">
        <f t="shared" si="713"/>
        <v/>
      </c>
      <c r="CH915" t="e">
        <f t="shared" si="714"/>
        <v>#N/A</v>
      </c>
      <c r="CI915" t="e">
        <f t="shared" si="715"/>
        <v>#N/A</v>
      </c>
      <c r="CJ915" s="4" t="str">
        <f t="shared" si="686"/>
        <v/>
      </c>
      <c r="CK915" s="33" t="e">
        <f t="shared" si="687"/>
        <v>#N/A</v>
      </c>
      <c r="CL915" s="4" t="e">
        <f t="shared" si="688"/>
        <v>#N/A</v>
      </c>
      <c r="CM915" s="24" t="str">
        <f t="shared" si="689"/>
        <v/>
      </c>
      <c r="CN915" s="4" t="str">
        <f t="shared" si="690"/>
        <v/>
      </c>
      <c r="CO915" s="4"/>
      <c r="CR915" s="33" t="str">
        <f t="shared" si="718"/>
        <v/>
      </c>
      <c r="CS915" s="4" t="str">
        <f t="shared" si="719"/>
        <v/>
      </c>
      <c r="CT915" t="str">
        <f t="shared" si="720"/>
        <v/>
      </c>
    </row>
    <row r="916" spans="2:98" x14ac:dyDescent="0.3">
      <c r="B916" s="31">
        <v>909</v>
      </c>
      <c r="C916" s="61"/>
      <c r="D916" s="60"/>
      <c r="E916" s="19" t="str">
        <f t="shared" si="673"/>
        <v/>
      </c>
      <c r="F916" s="20" t="e">
        <f t="shared" si="674"/>
        <v>#N/A</v>
      </c>
      <c r="G916" s="21" t="str">
        <f t="shared" si="675"/>
        <v/>
      </c>
      <c r="H916" s="43"/>
      <c r="I916" s="43"/>
      <c r="J916" s="23" t="str">
        <f t="shared" si="691"/>
        <v/>
      </c>
      <c r="K916" s="24" t="str">
        <f t="shared" si="676"/>
        <v/>
      </c>
      <c r="L916" s="24" t="e">
        <f t="shared" si="677"/>
        <v>#N/A</v>
      </c>
      <c r="N916" s="25" t="str">
        <f t="shared" si="692"/>
        <v/>
      </c>
      <c r="O916" s="23" t="str">
        <f t="shared" si="693"/>
        <v/>
      </c>
      <c r="P916" s="26" t="e">
        <f t="shared" si="694"/>
        <v>#N/A</v>
      </c>
      <c r="Q916" t="b">
        <f t="shared" si="678"/>
        <v>0</v>
      </c>
      <c r="R916" s="26" t="e">
        <f t="shared" si="679"/>
        <v>#N/A</v>
      </c>
      <c r="S916" s="44" t="e">
        <f t="shared" si="680"/>
        <v>#N/A</v>
      </c>
      <c r="AC916" t="str">
        <f t="shared" si="695"/>
        <v/>
      </c>
      <c r="AD916" t="str">
        <f t="shared" si="696"/>
        <v/>
      </c>
      <c r="AE916" s="4" t="str">
        <f t="shared" si="681"/>
        <v/>
      </c>
      <c r="AF916" s="4" t="e">
        <f t="shared" si="697"/>
        <v>#N/A</v>
      </c>
      <c r="AG916" s="4" t="e">
        <f t="shared" si="698"/>
        <v>#N/A</v>
      </c>
      <c r="AH916" s="4" t="e">
        <f t="shared" si="682"/>
        <v>#N/A</v>
      </c>
      <c r="AI916" t="str">
        <f t="shared" si="683"/>
        <v/>
      </c>
      <c r="AJ916" t="str">
        <f t="shared" si="684"/>
        <v/>
      </c>
      <c r="AK916" t="str">
        <f t="shared" si="685"/>
        <v/>
      </c>
      <c r="AM916" s="39"/>
      <c r="BB916" s="16" t="e">
        <f t="shared" si="699"/>
        <v>#N/A</v>
      </c>
      <c r="BC916" s="16" t="str">
        <f t="shared" si="700"/>
        <v/>
      </c>
      <c r="BD916" s="16" t="e">
        <f t="shared" si="701"/>
        <v>#N/A</v>
      </c>
      <c r="BE916" s="16" t="str">
        <f t="shared" si="702"/>
        <v/>
      </c>
      <c r="BF916" s="16" t="str">
        <f t="shared" si="703"/>
        <v/>
      </c>
      <c r="BG916" s="16" t="e">
        <f t="shared" si="704"/>
        <v>#N/A</v>
      </c>
      <c r="BH916" s="16" t="e">
        <f t="shared" si="705"/>
        <v>#N/A</v>
      </c>
      <c r="BI916" t="e">
        <f t="shared" si="706"/>
        <v>#N/A</v>
      </c>
      <c r="BJ916" t="e">
        <f t="shared" si="707"/>
        <v>#N/A</v>
      </c>
      <c r="BK916" s="4"/>
      <c r="BL916" s="28" t="str">
        <f t="shared" si="708"/>
        <v/>
      </c>
      <c r="BM916" s="28" t="str">
        <f t="shared" si="709"/>
        <v/>
      </c>
      <c r="BN916" t="str">
        <f t="shared" si="710"/>
        <v/>
      </c>
      <c r="BO916" s="4"/>
      <c r="BP916" s="4"/>
      <c r="BQ916" s="4"/>
      <c r="BR916" s="4"/>
      <c r="BS916" s="4"/>
      <c r="CC916" s="30" t="str">
        <f t="shared" si="711"/>
        <v/>
      </c>
      <c r="CD916" s="24" t="e">
        <f t="shared" si="716"/>
        <v>#N/A</v>
      </c>
      <c r="CE916" s="4" t="e">
        <f t="shared" si="717"/>
        <v>#N/A</v>
      </c>
      <c r="CF916" s="33" t="str">
        <f t="shared" si="712"/>
        <v/>
      </c>
      <c r="CG916" t="str">
        <f t="shared" si="713"/>
        <v/>
      </c>
      <c r="CH916" t="e">
        <f t="shared" si="714"/>
        <v>#N/A</v>
      </c>
      <c r="CI916" t="e">
        <f t="shared" si="715"/>
        <v>#N/A</v>
      </c>
      <c r="CJ916" s="4" t="str">
        <f t="shared" si="686"/>
        <v/>
      </c>
      <c r="CK916" s="33" t="e">
        <f t="shared" si="687"/>
        <v>#N/A</v>
      </c>
      <c r="CL916" s="4" t="e">
        <f t="shared" si="688"/>
        <v>#N/A</v>
      </c>
      <c r="CM916" s="24" t="str">
        <f t="shared" si="689"/>
        <v/>
      </c>
      <c r="CN916" s="4" t="str">
        <f t="shared" si="690"/>
        <v/>
      </c>
      <c r="CO916" s="4"/>
      <c r="CR916" s="33" t="str">
        <f t="shared" si="718"/>
        <v/>
      </c>
      <c r="CS916" s="4" t="str">
        <f t="shared" si="719"/>
        <v/>
      </c>
      <c r="CT916" t="str">
        <f t="shared" si="720"/>
        <v/>
      </c>
    </row>
    <row r="917" spans="2:98" x14ac:dyDescent="0.3">
      <c r="B917" s="31">
        <v>910</v>
      </c>
      <c r="C917" s="61"/>
      <c r="D917" s="60"/>
      <c r="E917" s="19" t="str">
        <f t="shared" si="673"/>
        <v/>
      </c>
      <c r="F917" s="20" t="e">
        <f t="shared" si="674"/>
        <v>#N/A</v>
      </c>
      <c r="G917" s="21" t="str">
        <f t="shared" si="675"/>
        <v/>
      </c>
      <c r="H917" s="43"/>
      <c r="I917" s="43"/>
      <c r="J917" s="23" t="str">
        <f t="shared" si="691"/>
        <v/>
      </c>
      <c r="K917" s="24" t="str">
        <f t="shared" si="676"/>
        <v/>
      </c>
      <c r="L917" s="24" t="e">
        <f t="shared" si="677"/>
        <v>#N/A</v>
      </c>
      <c r="N917" s="25" t="str">
        <f t="shared" si="692"/>
        <v/>
      </c>
      <c r="O917" s="23" t="str">
        <f t="shared" si="693"/>
        <v/>
      </c>
      <c r="P917" s="26" t="e">
        <f t="shared" si="694"/>
        <v>#N/A</v>
      </c>
      <c r="Q917" t="b">
        <f t="shared" si="678"/>
        <v>0</v>
      </c>
      <c r="R917" s="26" t="e">
        <f t="shared" si="679"/>
        <v>#N/A</v>
      </c>
      <c r="S917" s="44" t="e">
        <f t="shared" si="680"/>
        <v>#N/A</v>
      </c>
      <c r="AC917" t="str">
        <f t="shared" si="695"/>
        <v/>
      </c>
      <c r="AD917" t="str">
        <f t="shared" si="696"/>
        <v/>
      </c>
      <c r="AE917" s="4" t="str">
        <f t="shared" si="681"/>
        <v/>
      </c>
      <c r="AF917" s="4" t="e">
        <f t="shared" si="697"/>
        <v>#N/A</v>
      </c>
      <c r="AG917" s="4" t="e">
        <f t="shared" si="698"/>
        <v>#N/A</v>
      </c>
      <c r="AH917" s="4" t="e">
        <f t="shared" si="682"/>
        <v>#N/A</v>
      </c>
      <c r="AI917" t="str">
        <f t="shared" si="683"/>
        <v/>
      </c>
      <c r="AJ917" t="str">
        <f t="shared" si="684"/>
        <v/>
      </c>
      <c r="AK917" t="str">
        <f t="shared" si="685"/>
        <v/>
      </c>
      <c r="AM917" s="39"/>
      <c r="BB917" s="16" t="e">
        <f t="shared" si="699"/>
        <v>#N/A</v>
      </c>
      <c r="BC917" s="16" t="str">
        <f t="shared" si="700"/>
        <v/>
      </c>
      <c r="BD917" s="16" t="e">
        <f t="shared" si="701"/>
        <v>#N/A</v>
      </c>
      <c r="BE917" s="16" t="str">
        <f t="shared" si="702"/>
        <v/>
      </c>
      <c r="BF917" s="16" t="str">
        <f t="shared" si="703"/>
        <v/>
      </c>
      <c r="BG917" s="16" t="e">
        <f t="shared" si="704"/>
        <v>#N/A</v>
      </c>
      <c r="BH917" s="16" t="e">
        <f t="shared" si="705"/>
        <v>#N/A</v>
      </c>
      <c r="BI917" t="e">
        <f t="shared" si="706"/>
        <v>#N/A</v>
      </c>
      <c r="BJ917" t="e">
        <f t="shared" si="707"/>
        <v>#N/A</v>
      </c>
      <c r="BK917" s="4"/>
      <c r="BL917" s="28" t="str">
        <f t="shared" si="708"/>
        <v/>
      </c>
      <c r="BM917" s="28" t="str">
        <f t="shared" si="709"/>
        <v/>
      </c>
      <c r="BN917" t="str">
        <f t="shared" si="710"/>
        <v/>
      </c>
      <c r="BO917" s="4"/>
      <c r="BP917" s="4"/>
      <c r="BQ917" s="4"/>
      <c r="BR917" s="4"/>
      <c r="BS917" s="4"/>
      <c r="CC917" s="30" t="str">
        <f t="shared" si="711"/>
        <v/>
      </c>
      <c r="CD917" s="24" t="e">
        <f t="shared" si="716"/>
        <v>#N/A</v>
      </c>
      <c r="CE917" s="4" t="e">
        <f t="shared" si="717"/>
        <v>#N/A</v>
      </c>
      <c r="CF917" s="33" t="str">
        <f t="shared" si="712"/>
        <v/>
      </c>
      <c r="CG917" t="str">
        <f t="shared" si="713"/>
        <v/>
      </c>
      <c r="CH917" t="e">
        <f t="shared" si="714"/>
        <v>#N/A</v>
      </c>
      <c r="CI917" t="e">
        <f t="shared" si="715"/>
        <v>#N/A</v>
      </c>
      <c r="CJ917" s="4" t="str">
        <f t="shared" si="686"/>
        <v/>
      </c>
      <c r="CK917" s="33" t="e">
        <f t="shared" si="687"/>
        <v>#N/A</v>
      </c>
      <c r="CL917" s="4" t="e">
        <f t="shared" si="688"/>
        <v>#N/A</v>
      </c>
      <c r="CM917" s="24" t="str">
        <f t="shared" si="689"/>
        <v/>
      </c>
      <c r="CN917" s="4" t="str">
        <f t="shared" si="690"/>
        <v/>
      </c>
      <c r="CO917" s="4"/>
      <c r="CR917" s="33" t="str">
        <f t="shared" si="718"/>
        <v/>
      </c>
      <c r="CS917" s="4" t="str">
        <f t="shared" si="719"/>
        <v/>
      </c>
      <c r="CT917" t="str">
        <f t="shared" si="720"/>
        <v/>
      </c>
    </row>
    <row r="918" spans="2:98" x14ac:dyDescent="0.3">
      <c r="B918" s="31">
        <v>911</v>
      </c>
      <c r="C918" s="61"/>
      <c r="D918" s="60"/>
      <c r="E918" s="19" t="str">
        <f t="shared" si="673"/>
        <v/>
      </c>
      <c r="F918" s="20" t="e">
        <f t="shared" si="674"/>
        <v>#N/A</v>
      </c>
      <c r="G918" s="21" t="str">
        <f t="shared" si="675"/>
        <v/>
      </c>
      <c r="H918" s="43"/>
      <c r="I918" s="43"/>
      <c r="J918" s="23" t="str">
        <f t="shared" si="691"/>
        <v/>
      </c>
      <c r="K918" s="24" t="str">
        <f t="shared" si="676"/>
        <v/>
      </c>
      <c r="L918" s="24" t="e">
        <f t="shared" si="677"/>
        <v>#N/A</v>
      </c>
      <c r="N918" s="25" t="str">
        <f t="shared" si="692"/>
        <v/>
      </c>
      <c r="O918" s="23" t="str">
        <f t="shared" si="693"/>
        <v/>
      </c>
      <c r="P918" s="26" t="e">
        <f t="shared" si="694"/>
        <v>#N/A</v>
      </c>
      <c r="Q918" t="b">
        <f t="shared" si="678"/>
        <v>0</v>
      </c>
      <c r="R918" s="26" t="e">
        <f t="shared" si="679"/>
        <v>#N/A</v>
      </c>
      <c r="S918" s="44" t="e">
        <f t="shared" si="680"/>
        <v>#N/A</v>
      </c>
      <c r="AC918" t="str">
        <f t="shared" si="695"/>
        <v/>
      </c>
      <c r="AD918" t="str">
        <f t="shared" si="696"/>
        <v/>
      </c>
      <c r="AE918" s="4" t="str">
        <f t="shared" si="681"/>
        <v/>
      </c>
      <c r="AF918" s="4" t="e">
        <f t="shared" si="697"/>
        <v>#N/A</v>
      </c>
      <c r="AG918" s="4" t="e">
        <f t="shared" si="698"/>
        <v>#N/A</v>
      </c>
      <c r="AH918" s="4" t="e">
        <f t="shared" si="682"/>
        <v>#N/A</v>
      </c>
      <c r="AI918" t="str">
        <f t="shared" si="683"/>
        <v/>
      </c>
      <c r="AJ918" t="str">
        <f t="shared" si="684"/>
        <v/>
      </c>
      <c r="AK918" t="str">
        <f t="shared" si="685"/>
        <v/>
      </c>
      <c r="AM918" s="39"/>
      <c r="BB918" s="16" t="e">
        <f t="shared" si="699"/>
        <v>#N/A</v>
      </c>
      <c r="BC918" s="16" t="str">
        <f t="shared" si="700"/>
        <v/>
      </c>
      <c r="BD918" s="16" t="e">
        <f t="shared" si="701"/>
        <v>#N/A</v>
      </c>
      <c r="BE918" s="16" t="str">
        <f t="shared" si="702"/>
        <v/>
      </c>
      <c r="BF918" s="16" t="str">
        <f t="shared" si="703"/>
        <v/>
      </c>
      <c r="BG918" s="16" t="e">
        <f t="shared" si="704"/>
        <v>#N/A</v>
      </c>
      <c r="BH918" s="16" t="e">
        <f t="shared" si="705"/>
        <v>#N/A</v>
      </c>
      <c r="BI918" t="e">
        <f t="shared" si="706"/>
        <v>#N/A</v>
      </c>
      <c r="BJ918" t="e">
        <f t="shared" si="707"/>
        <v>#N/A</v>
      </c>
      <c r="BK918" s="4"/>
      <c r="BL918" s="28" t="str">
        <f t="shared" si="708"/>
        <v/>
      </c>
      <c r="BM918" s="28" t="str">
        <f t="shared" si="709"/>
        <v/>
      </c>
      <c r="BN918" t="str">
        <f t="shared" si="710"/>
        <v/>
      </c>
      <c r="BO918" s="4"/>
      <c r="BP918" s="4"/>
      <c r="BQ918" s="4"/>
      <c r="BR918" s="4"/>
      <c r="BS918" s="4"/>
      <c r="CC918" s="30" t="str">
        <f t="shared" si="711"/>
        <v/>
      </c>
      <c r="CD918" s="24" t="e">
        <f t="shared" si="716"/>
        <v>#N/A</v>
      </c>
      <c r="CE918" s="4" t="e">
        <f t="shared" si="717"/>
        <v>#N/A</v>
      </c>
      <c r="CF918" s="33" t="str">
        <f t="shared" si="712"/>
        <v/>
      </c>
      <c r="CG918" t="str">
        <f t="shared" si="713"/>
        <v/>
      </c>
      <c r="CH918" t="e">
        <f t="shared" si="714"/>
        <v>#N/A</v>
      </c>
      <c r="CI918" t="e">
        <f t="shared" si="715"/>
        <v>#N/A</v>
      </c>
      <c r="CJ918" s="4" t="str">
        <f t="shared" si="686"/>
        <v/>
      </c>
      <c r="CK918" s="33" t="e">
        <f t="shared" si="687"/>
        <v>#N/A</v>
      </c>
      <c r="CL918" s="4" t="e">
        <f t="shared" si="688"/>
        <v>#N/A</v>
      </c>
      <c r="CM918" s="24" t="str">
        <f t="shared" si="689"/>
        <v/>
      </c>
      <c r="CN918" s="4" t="str">
        <f t="shared" si="690"/>
        <v/>
      </c>
      <c r="CO918" s="4"/>
      <c r="CR918" s="33" t="str">
        <f t="shared" si="718"/>
        <v/>
      </c>
      <c r="CS918" s="4" t="str">
        <f t="shared" si="719"/>
        <v/>
      </c>
      <c r="CT918" t="str">
        <f t="shared" si="720"/>
        <v/>
      </c>
    </row>
    <row r="919" spans="2:98" x14ac:dyDescent="0.3">
      <c r="B919" s="31">
        <v>912</v>
      </c>
      <c r="C919" s="61"/>
      <c r="D919" s="60"/>
      <c r="E919" s="19" t="str">
        <f t="shared" si="673"/>
        <v/>
      </c>
      <c r="F919" s="20" t="e">
        <f t="shared" si="674"/>
        <v>#N/A</v>
      </c>
      <c r="G919" s="21" t="str">
        <f t="shared" si="675"/>
        <v/>
      </c>
      <c r="H919" s="43"/>
      <c r="I919" s="43"/>
      <c r="J919" s="23" t="str">
        <f t="shared" si="691"/>
        <v/>
      </c>
      <c r="K919" s="24" t="str">
        <f t="shared" si="676"/>
        <v/>
      </c>
      <c r="L919" s="24" t="e">
        <f t="shared" si="677"/>
        <v>#N/A</v>
      </c>
      <c r="N919" s="25" t="str">
        <f t="shared" si="692"/>
        <v/>
      </c>
      <c r="O919" s="23" t="str">
        <f t="shared" si="693"/>
        <v/>
      </c>
      <c r="P919" s="26" t="e">
        <f t="shared" si="694"/>
        <v>#N/A</v>
      </c>
      <c r="Q919" t="b">
        <f t="shared" si="678"/>
        <v>0</v>
      </c>
      <c r="R919" s="26" t="e">
        <f t="shared" si="679"/>
        <v>#N/A</v>
      </c>
      <c r="S919" s="44" t="e">
        <f t="shared" si="680"/>
        <v>#N/A</v>
      </c>
      <c r="AC919" t="str">
        <f t="shared" si="695"/>
        <v/>
      </c>
      <c r="AD919" t="str">
        <f t="shared" si="696"/>
        <v/>
      </c>
      <c r="AE919" s="4" t="str">
        <f t="shared" si="681"/>
        <v/>
      </c>
      <c r="AF919" s="4" t="e">
        <f t="shared" si="697"/>
        <v>#N/A</v>
      </c>
      <c r="AG919" s="4" t="e">
        <f t="shared" si="698"/>
        <v>#N/A</v>
      </c>
      <c r="AH919" s="4" t="e">
        <f t="shared" si="682"/>
        <v>#N/A</v>
      </c>
      <c r="AI919" t="str">
        <f t="shared" si="683"/>
        <v/>
      </c>
      <c r="AJ919" t="str">
        <f t="shared" si="684"/>
        <v/>
      </c>
      <c r="AK919" t="str">
        <f t="shared" si="685"/>
        <v/>
      </c>
      <c r="AM919" s="39"/>
      <c r="BB919" s="16" t="e">
        <f t="shared" si="699"/>
        <v>#N/A</v>
      </c>
      <c r="BC919" s="16" t="str">
        <f t="shared" si="700"/>
        <v/>
      </c>
      <c r="BD919" s="16" t="e">
        <f t="shared" si="701"/>
        <v>#N/A</v>
      </c>
      <c r="BE919" s="16" t="str">
        <f t="shared" si="702"/>
        <v/>
      </c>
      <c r="BF919" s="16" t="str">
        <f t="shared" si="703"/>
        <v/>
      </c>
      <c r="BG919" s="16" t="e">
        <f t="shared" si="704"/>
        <v>#N/A</v>
      </c>
      <c r="BH919" s="16" t="e">
        <f t="shared" si="705"/>
        <v>#N/A</v>
      </c>
      <c r="BI919" t="e">
        <f t="shared" si="706"/>
        <v>#N/A</v>
      </c>
      <c r="BJ919" t="e">
        <f t="shared" si="707"/>
        <v>#N/A</v>
      </c>
      <c r="BK919" s="4"/>
      <c r="BL919" s="28" t="str">
        <f t="shared" si="708"/>
        <v/>
      </c>
      <c r="BM919" s="28" t="str">
        <f t="shared" si="709"/>
        <v/>
      </c>
      <c r="BN919" t="str">
        <f t="shared" si="710"/>
        <v/>
      </c>
      <c r="BO919" s="4"/>
      <c r="BP919" s="4"/>
      <c r="BQ919" s="4"/>
      <c r="BR919" s="4"/>
      <c r="BS919" s="4"/>
      <c r="CC919" s="30" t="str">
        <f t="shared" si="711"/>
        <v/>
      </c>
      <c r="CD919" s="24" t="e">
        <f t="shared" si="716"/>
        <v>#N/A</v>
      </c>
      <c r="CE919" s="4" t="e">
        <f t="shared" si="717"/>
        <v>#N/A</v>
      </c>
      <c r="CF919" s="33" t="str">
        <f t="shared" si="712"/>
        <v/>
      </c>
      <c r="CG919" t="str">
        <f t="shared" si="713"/>
        <v/>
      </c>
      <c r="CH919" t="e">
        <f t="shared" si="714"/>
        <v>#N/A</v>
      </c>
      <c r="CI919" t="e">
        <f t="shared" si="715"/>
        <v>#N/A</v>
      </c>
      <c r="CJ919" s="4" t="str">
        <f t="shared" si="686"/>
        <v/>
      </c>
      <c r="CK919" s="33" t="e">
        <f t="shared" si="687"/>
        <v>#N/A</v>
      </c>
      <c r="CL919" s="4" t="e">
        <f t="shared" si="688"/>
        <v>#N/A</v>
      </c>
      <c r="CM919" s="24" t="str">
        <f t="shared" si="689"/>
        <v/>
      </c>
      <c r="CN919" s="4" t="str">
        <f t="shared" si="690"/>
        <v/>
      </c>
      <c r="CO919" s="4"/>
      <c r="CR919" s="33" t="str">
        <f t="shared" si="718"/>
        <v/>
      </c>
      <c r="CS919" s="4" t="str">
        <f t="shared" si="719"/>
        <v/>
      </c>
      <c r="CT919" t="str">
        <f t="shared" si="720"/>
        <v/>
      </c>
    </row>
    <row r="920" spans="2:98" x14ac:dyDescent="0.3">
      <c r="B920" s="31">
        <v>913</v>
      </c>
      <c r="C920" s="61"/>
      <c r="D920" s="60"/>
      <c r="E920" s="19" t="str">
        <f t="shared" si="673"/>
        <v/>
      </c>
      <c r="F920" s="20" t="e">
        <f t="shared" si="674"/>
        <v>#N/A</v>
      </c>
      <c r="G920" s="21" t="str">
        <f t="shared" si="675"/>
        <v/>
      </c>
      <c r="H920" s="43"/>
      <c r="I920" s="43"/>
      <c r="J920" s="23" t="str">
        <f t="shared" si="691"/>
        <v/>
      </c>
      <c r="K920" s="24" t="str">
        <f t="shared" si="676"/>
        <v/>
      </c>
      <c r="L920" s="24" t="e">
        <f t="shared" si="677"/>
        <v>#N/A</v>
      </c>
      <c r="N920" s="25" t="str">
        <f t="shared" si="692"/>
        <v/>
      </c>
      <c r="O920" s="23" t="str">
        <f t="shared" si="693"/>
        <v/>
      </c>
      <c r="P920" s="26" t="e">
        <f t="shared" si="694"/>
        <v>#N/A</v>
      </c>
      <c r="Q920" t="b">
        <f t="shared" si="678"/>
        <v>0</v>
      </c>
      <c r="R920" s="26" t="e">
        <f t="shared" si="679"/>
        <v>#N/A</v>
      </c>
      <c r="S920" s="44" t="e">
        <f t="shared" si="680"/>
        <v>#N/A</v>
      </c>
      <c r="AC920" t="str">
        <f t="shared" si="695"/>
        <v/>
      </c>
      <c r="AD920" t="str">
        <f t="shared" si="696"/>
        <v/>
      </c>
      <c r="AE920" s="4" t="str">
        <f t="shared" si="681"/>
        <v/>
      </c>
      <c r="AF920" s="4" t="e">
        <f t="shared" si="697"/>
        <v>#N/A</v>
      </c>
      <c r="AG920" s="4" t="e">
        <f t="shared" si="698"/>
        <v>#N/A</v>
      </c>
      <c r="AH920" s="4" t="e">
        <f t="shared" si="682"/>
        <v>#N/A</v>
      </c>
      <c r="AI920" t="str">
        <f t="shared" si="683"/>
        <v/>
      </c>
      <c r="AJ920" t="str">
        <f t="shared" si="684"/>
        <v/>
      </c>
      <c r="AK920" t="str">
        <f t="shared" si="685"/>
        <v/>
      </c>
      <c r="AM920" s="39"/>
      <c r="BB920" s="16" t="e">
        <f t="shared" si="699"/>
        <v>#N/A</v>
      </c>
      <c r="BC920" s="16" t="str">
        <f t="shared" si="700"/>
        <v/>
      </c>
      <c r="BD920" s="16" t="e">
        <f t="shared" si="701"/>
        <v>#N/A</v>
      </c>
      <c r="BE920" s="16" t="str">
        <f t="shared" si="702"/>
        <v/>
      </c>
      <c r="BF920" s="16" t="str">
        <f t="shared" si="703"/>
        <v/>
      </c>
      <c r="BG920" s="16" t="e">
        <f t="shared" si="704"/>
        <v>#N/A</v>
      </c>
      <c r="BH920" s="16" t="e">
        <f t="shared" si="705"/>
        <v>#N/A</v>
      </c>
      <c r="BI920" t="e">
        <f t="shared" si="706"/>
        <v>#N/A</v>
      </c>
      <c r="BJ920" t="e">
        <f t="shared" si="707"/>
        <v>#N/A</v>
      </c>
      <c r="BK920" s="4"/>
      <c r="BL920" s="28" t="str">
        <f t="shared" si="708"/>
        <v/>
      </c>
      <c r="BM920" s="28" t="str">
        <f t="shared" si="709"/>
        <v/>
      </c>
      <c r="BN920" t="str">
        <f t="shared" si="710"/>
        <v/>
      </c>
      <c r="BO920" s="4"/>
      <c r="BP920" s="4"/>
      <c r="BQ920" s="4"/>
      <c r="BR920" s="4"/>
      <c r="BS920" s="4"/>
      <c r="CC920" s="30" t="str">
        <f t="shared" si="711"/>
        <v/>
      </c>
      <c r="CD920" s="24" t="e">
        <f t="shared" si="716"/>
        <v>#N/A</v>
      </c>
      <c r="CE920" s="4" t="e">
        <f t="shared" si="717"/>
        <v>#N/A</v>
      </c>
      <c r="CF920" s="33" t="str">
        <f t="shared" si="712"/>
        <v/>
      </c>
      <c r="CG920" t="str">
        <f t="shared" si="713"/>
        <v/>
      </c>
      <c r="CH920" t="e">
        <f t="shared" si="714"/>
        <v>#N/A</v>
      </c>
      <c r="CI920" t="e">
        <f t="shared" si="715"/>
        <v>#N/A</v>
      </c>
      <c r="CJ920" s="4" t="str">
        <f t="shared" si="686"/>
        <v/>
      </c>
      <c r="CK920" s="33" t="e">
        <f t="shared" si="687"/>
        <v>#N/A</v>
      </c>
      <c r="CL920" s="4" t="e">
        <f t="shared" si="688"/>
        <v>#N/A</v>
      </c>
      <c r="CM920" s="24" t="str">
        <f t="shared" si="689"/>
        <v/>
      </c>
      <c r="CN920" s="4" t="str">
        <f t="shared" si="690"/>
        <v/>
      </c>
      <c r="CO920" s="4"/>
      <c r="CR920" s="33" t="str">
        <f t="shared" si="718"/>
        <v/>
      </c>
      <c r="CS920" s="4" t="str">
        <f t="shared" si="719"/>
        <v/>
      </c>
      <c r="CT920" t="str">
        <f t="shared" si="720"/>
        <v/>
      </c>
    </row>
    <row r="921" spans="2:98" x14ac:dyDescent="0.3">
      <c r="B921" s="31">
        <v>914</v>
      </c>
      <c r="C921" s="61"/>
      <c r="D921" s="60"/>
      <c r="E921" s="19" t="str">
        <f t="shared" si="673"/>
        <v/>
      </c>
      <c r="F921" s="20" t="e">
        <f t="shared" si="674"/>
        <v>#N/A</v>
      </c>
      <c r="G921" s="21" t="str">
        <f t="shared" si="675"/>
        <v/>
      </c>
      <c r="H921" s="43"/>
      <c r="I921" s="43"/>
      <c r="J921" s="23" t="str">
        <f t="shared" si="691"/>
        <v/>
      </c>
      <c r="K921" s="24" t="str">
        <f t="shared" si="676"/>
        <v/>
      </c>
      <c r="L921" s="24" t="e">
        <f t="shared" si="677"/>
        <v>#N/A</v>
      </c>
      <c r="N921" s="25" t="str">
        <f t="shared" si="692"/>
        <v/>
      </c>
      <c r="O921" s="23" t="str">
        <f t="shared" si="693"/>
        <v/>
      </c>
      <c r="P921" s="26" t="e">
        <f t="shared" si="694"/>
        <v>#N/A</v>
      </c>
      <c r="Q921" t="b">
        <f t="shared" si="678"/>
        <v>0</v>
      </c>
      <c r="R921" s="26" t="e">
        <f t="shared" si="679"/>
        <v>#N/A</v>
      </c>
      <c r="S921" s="44" t="e">
        <f t="shared" si="680"/>
        <v>#N/A</v>
      </c>
      <c r="AC921" t="str">
        <f t="shared" si="695"/>
        <v/>
      </c>
      <c r="AD921" t="str">
        <f t="shared" si="696"/>
        <v/>
      </c>
      <c r="AE921" s="4" t="str">
        <f t="shared" si="681"/>
        <v/>
      </c>
      <c r="AF921" s="4" t="e">
        <f t="shared" si="697"/>
        <v>#N/A</v>
      </c>
      <c r="AG921" s="4" t="e">
        <f t="shared" si="698"/>
        <v>#N/A</v>
      </c>
      <c r="AH921" s="4" t="e">
        <f t="shared" si="682"/>
        <v>#N/A</v>
      </c>
      <c r="AI921" t="str">
        <f t="shared" si="683"/>
        <v/>
      </c>
      <c r="AJ921" t="str">
        <f t="shared" si="684"/>
        <v/>
      </c>
      <c r="AK921" t="str">
        <f t="shared" si="685"/>
        <v/>
      </c>
      <c r="AM921" s="39"/>
      <c r="BB921" s="16" t="e">
        <f t="shared" si="699"/>
        <v>#N/A</v>
      </c>
      <c r="BC921" s="16" t="str">
        <f t="shared" si="700"/>
        <v/>
      </c>
      <c r="BD921" s="16" t="e">
        <f t="shared" si="701"/>
        <v>#N/A</v>
      </c>
      <c r="BE921" s="16" t="str">
        <f t="shared" si="702"/>
        <v/>
      </c>
      <c r="BF921" s="16" t="str">
        <f t="shared" si="703"/>
        <v/>
      </c>
      <c r="BG921" s="16" t="e">
        <f t="shared" si="704"/>
        <v>#N/A</v>
      </c>
      <c r="BH921" s="16" t="e">
        <f t="shared" si="705"/>
        <v>#N/A</v>
      </c>
      <c r="BI921" t="e">
        <f t="shared" si="706"/>
        <v>#N/A</v>
      </c>
      <c r="BJ921" t="e">
        <f t="shared" si="707"/>
        <v>#N/A</v>
      </c>
      <c r="BK921" s="4"/>
      <c r="BL921" s="28" t="str">
        <f t="shared" si="708"/>
        <v/>
      </c>
      <c r="BM921" s="28" t="str">
        <f t="shared" si="709"/>
        <v/>
      </c>
      <c r="BN921" t="str">
        <f t="shared" si="710"/>
        <v/>
      </c>
      <c r="BO921" s="4"/>
      <c r="BP921" s="4"/>
      <c r="BQ921" s="4"/>
      <c r="BR921" s="4"/>
      <c r="BS921" s="4"/>
      <c r="CC921" s="30" t="str">
        <f t="shared" si="711"/>
        <v/>
      </c>
      <c r="CD921" s="24" t="e">
        <f t="shared" si="716"/>
        <v>#N/A</v>
      </c>
      <c r="CE921" s="4" t="e">
        <f t="shared" si="717"/>
        <v>#N/A</v>
      </c>
      <c r="CF921" s="33" t="str">
        <f t="shared" si="712"/>
        <v/>
      </c>
      <c r="CG921" t="str">
        <f t="shared" si="713"/>
        <v/>
      </c>
      <c r="CH921" t="e">
        <f t="shared" si="714"/>
        <v>#N/A</v>
      </c>
      <c r="CI921" t="e">
        <f t="shared" si="715"/>
        <v>#N/A</v>
      </c>
      <c r="CJ921" s="4" t="str">
        <f t="shared" si="686"/>
        <v/>
      </c>
      <c r="CK921" s="33" t="e">
        <f t="shared" si="687"/>
        <v>#N/A</v>
      </c>
      <c r="CL921" s="4" t="e">
        <f t="shared" si="688"/>
        <v>#N/A</v>
      </c>
      <c r="CM921" s="24" t="str">
        <f t="shared" si="689"/>
        <v/>
      </c>
      <c r="CN921" s="4" t="str">
        <f t="shared" si="690"/>
        <v/>
      </c>
      <c r="CO921" s="4"/>
      <c r="CR921" s="33" t="str">
        <f t="shared" si="718"/>
        <v/>
      </c>
      <c r="CS921" s="4" t="str">
        <f t="shared" si="719"/>
        <v/>
      </c>
      <c r="CT921" t="str">
        <f t="shared" si="720"/>
        <v/>
      </c>
    </row>
    <row r="922" spans="2:98" x14ac:dyDescent="0.3">
      <c r="B922" s="31">
        <v>915</v>
      </c>
      <c r="C922" s="61"/>
      <c r="D922" s="60"/>
      <c r="E922" s="19" t="str">
        <f t="shared" si="673"/>
        <v/>
      </c>
      <c r="F922" s="20" t="e">
        <f t="shared" si="674"/>
        <v>#N/A</v>
      </c>
      <c r="G922" s="21" t="str">
        <f t="shared" si="675"/>
        <v/>
      </c>
      <c r="H922" s="43"/>
      <c r="I922" s="43"/>
      <c r="J922" s="23" t="str">
        <f t="shared" si="691"/>
        <v/>
      </c>
      <c r="K922" s="24" t="str">
        <f t="shared" si="676"/>
        <v/>
      </c>
      <c r="L922" s="24" t="e">
        <f t="shared" si="677"/>
        <v>#N/A</v>
      </c>
      <c r="N922" s="25" t="str">
        <f t="shared" si="692"/>
        <v/>
      </c>
      <c r="O922" s="23" t="str">
        <f t="shared" si="693"/>
        <v/>
      </c>
      <c r="P922" s="26" t="e">
        <f t="shared" si="694"/>
        <v>#N/A</v>
      </c>
      <c r="Q922" t="b">
        <f t="shared" si="678"/>
        <v>0</v>
      </c>
      <c r="R922" s="26" t="e">
        <f t="shared" si="679"/>
        <v>#N/A</v>
      </c>
      <c r="S922" s="44" t="e">
        <f t="shared" si="680"/>
        <v>#N/A</v>
      </c>
      <c r="AC922" t="str">
        <f t="shared" si="695"/>
        <v/>
      </c>
      <c r="AD922" t="str">
        <f t="shared" si="696"/>
        <v/>
      </c>
      <c r="AE922" s="4" t="str">
        <f t="shared" si="681"/>
        <v/>
      </c>
      <c r="AF922" s="4" t="e">
        <f t="shared" si="697"/>
        <v>#N/A</v>
      </c>
      <c r="AG922" s="4" t="e">
        <f t="shared" si="698"/>
        <v>#N/A</v>
      </c>
      <c r="AH922" s="4" t="e">
        <f t="shared" si="682"/>
        <v>#N/A</v>
      </c>
      <c r="AI922" t="str">
        <f t="shared" si="683"/>
        <v/>
      </c>
      <c r="AJ922" t="str">
        <f t="shared" si="684"/>
        <v/>
      </c>
      <c r="AK922" t="str">
        <f t="shared" si="685"/>
        <v/>
      </c>
      <c r="AM922" s="39"/>
      <c r="BB922" s="16" t="e">
        <f t="shared" si="699"/>
        <v>#N/A</v>
      </c>
      <c r="BC922" s="16" t="str">
        <f t="shared" si="700"/>
        <v/>
      </c>
      <c r="BD922" s="16" t="e">
        <f t="shared" si="701"/>
        <v>#N/A</v>
      </c>
      <c r="BE922" s="16" t="str">
        <f t="shared" si="702"/>
        <v/>
      </c>
      <c r="BF922" s="16" t="str">
        <f t="shared" si="703"/>
        <v/>
      </c>
      <c r="BG922" s="16" t="e">
        <f t="shared" si="704"/>
        <v>#N/A</v>
      </c>
      <c r="BH922" s="16" t="e">
        <f t="shared" si="705"/>
        <v>#N/A</v>
      </c>
      <c r="BI922" t="e">
        <f t="shared" si="706"/>
        <v>#N/A</v>
      </c>
      <c r="BJ922" t="e">
        <f t="shared" si="707"/>
        <v>#N/A</v>
      </c>
      <c r="BK922" s="4"/>
      <c r="BL922" s="28" t="str">
        <f t="shared" si="708"/>
        <v/>
      </c>
      <c r="BM922" s="28" t="str">
        <f t="shared" si="709"/>
        <v/>
      </c>
      <c r="BN922" t="str">
        <f t="shared" si="710"/>
        <v/>
      </c>
      <c r="BO922" s="4"/>
      <c r="BP922" s="4"/>
      <c r="BQ922" s="4"/>
      <c r="BR922" s="4"/>
      <c r="BS922" s="4"/>
      <c r="CC922" s="30" t="str">
        <f t="shared" si="711"/>
        <v/>
      </c>
      <c r="CD922" s="24" t="e">
        <f t="shared" si="716"/>
        <v>#N/A</v>
      </c>
      <c r="CE922" s="4" t="e">
        <f t="shared" si="717"/>
        <v>#N/A</v>
      </c>
      <c r="CF922" s="33" t="str">
        <f t="shared" si="712"/>
        <v/>
      </c>
      <c r="CG922" t="str">
        <f t="shared" si="713"/>
        <v/>
      </c>
      <c r="CH922" t="e">
        <f t="shared" si="714"/>
        <v>#N/A</v>
      </c>
      <c r="CI922" t="e">
        <f t="shared" si="715"/>
        <v>#N/A</v>
      </c>
      <c r="CJ922" s="4" t="str">
        <f t="shared" si="686"/>
        <v/>
      </c>
      <c r="CK922" s="33" t="e">
        <f t="shared" si="687"/>
        <v>#N/A</v>
      </c>
      <c r="CL922" s="4" t="e">
        <f t="shared" si="688"/>
        <v>#N/A</v>
      </c>
      <c r="CM922" s="24" t="str">
        <f t="shared" si="689"/>
        <v/>
      </c>
      <c r="CN922" s="4" t="str">
        <f t="shared" si="690"/>
        <v/>
      </c>
      <c r="CO922" s="4"/>
      <c r="CR922" s="33" t="str">
        <f t="shared" si="718"/>
        <v/>
      </c>
      <c r="CS922" s="4" t="str">
        <f t="shared" si="719"/>
        <v/>
      </c>
      <c r="CT922" t="str">
        <f t="shared" si="720"/>
        <v/>
      </c>
    </row>
    <row r="923" spans="2:98" x14ac:dyDescent="0.3">
      <c r="B923" s="31">
        <v>916</v>
      </c>
      <c r="C923" s="61"/>
      <c r="D923" s="60"/>
      <c r="E923" s="19" t="str">
        <f t="shared" si="673"/>
        <v/>
      </c>
      <c r="F923" s="20" t="e">
        <f t="shared" si="674"/>
        <v>#N/A</v>
      </c>
      <c r="G923" s="21" t="str">
        <f t="shared" si="675"/>
        <v/>
      </c>
      <c r="H923" s="43"/>
      <c r="I923" s="43"/>
      <c r="J923" s="23" t="str">
        <f t="shared" si="691"/>
        <v/>
      </c>
      <c r="K923" s="24" t="str">
        <f t="shared" si="676"/>
        <v/>
      </c>
      <c r="L923" s="24" t="e">
        <f t="shared" si="677"/>
        <v>#N/A</v>
      </c>
      <c r="N923" s="25" t="str">
        <f t="shared" si="692"/>
        <v/>
      </c>
      <c r="O923" s="23" t="str">
        <f t="shared" si="693"/>
        <v/>
      </c>
      <c r="P923" s="26" t="e">
        <f t="shared" si="694"/>
        <v>#N/A</v>
      </c>
      <c r="Q923" t="b">
        <f t="shared" si="678"/>
        <v>0</v>
      </c>
      <c r="R923" s="26" t="e">
        <f t="shared" si="679"/>
        <v>#N/A</v>
      </c>
      <c r="S923" s="44" t="e">
        <f t="shared" si="680"/>
        <v>#N/A</v>
      </c>
      <c r="AC923" t="str">
        <f t="shared" si="695"/>
        <v/>
      </c>
      <c r="AD923" t="str">
        <f t="shared" si="696"/>
        <v/>
      </c>
      <c r="AE923" s="4" t="str">
        <f t="shared" si="681"/>
        <v/>
      </c>
      <c r="AF923" s="4" t="e">
        <f t="shared" si="697"/>
        <v>#N/A</v>
      </c>
      <c r="AG923" s="4" t="e">
        <f t="shared" si="698"/>
        <v>#N/A</v>
      </c>
      <c r="AH923" s="4" t="e">
        <f t="shared" si="682"/>
        <v>#N/A</v>
      </c>
      <c r="AI923" t="str">
        <f t="shared" si="683"/>
        <v/>
      </c>
      <c r="AJ923" t="str">
        <f t="shared" si="684"/>
        <v/>
      </c>
      <c r="AK923" t="str">
        <f t="shared" si="685"/>
        <v/>
      </c>
      <c r="AM923" s="39"/>
      <c r="BB923" s="16" t="e">
        <f t="shared" si="699"/>
        <v>#N/A</v>
      </c>
      <c r="BC923" s="16" t="str">
        <f t="shared" si="700"/>
        <v/>
      </c>
      <c r="BD923" s="16" t="e">
        <f t="shared" si="701"/>
        <v>#N/A</v>
      </c>
      <c r="BE923" s="16" t="str">
        <f t="shared" si="702"/>
        <v/>
      </c>
      <c r="BF923" s="16" t="str">
        <f t="shared" si="703"/>
        <v/>
      </c>
      <c r="BG923" s="16" t="e">
        <f t="shared" si="704"/>
        <v>#N/A</v>
      </c>
      <c r="BH923" s="16" t="e">
        <f t="shared" si="705"/>
        <v>#N/A</v>
      </c>
      <c r="BI923" t="e">
        <f t="shared" si="706"/>
        <v>#N/A</v>
      </c>
      <c r="BJ923" t="e">
        <f t="shared" si="707"/>
        <v>#N/A</v>
      </c>
      <c r="BK923" s="4"/>
      <c r="BL923" s="28" t="str">
        <f t="shared" si="708"/>
        <v/>
      </c>
      <c r="BM923" s="28" t="str">
        <f t="shared" si="709"/>
        <v/>
      </c>
      <c r="BN923" t="str">
        <f t="shared" si="710"/>
        <v/>
      </c>
      <c r="BO923" s="4"/>
      <c r="BP923" s="4"/>
      <c r="BQ923" s="4"/>
      <c r="BR923" s="4"/>
      <c r="BS923" s="4"/>
      <c r="CC923" s="30" t="str">
        <f t="shared" si="711"/>
        <v/>
      </c>
      <c r="CD923" s="24" t="e">
        <f t="shared" si="716"/>
        <v>#N/A</v>
      </c>
      <c r="CE923" s="4" t="e">
        <f t="shared" si="717"/>
        <v>#N/A</v>
      </c>
      <c r="CF923" s="33" t="str">
        <f t="shared" si="712"/>
        <v/>
      </c>
      <c r="CG923" t="str">
        <f t="shared" si="713"/>
        <v/>
      </c>
      <c r="CH923" t="e">
        <f t="shared" si="714"/>
        <v>#N/A</v>
      </c>
      <c r="CI923" t="e">
        <f t="shared" si="715"/>
        <v>#N/A</v>
      </c>
      <c r="CJ923" s="4" t="str">
        <f t="shared" si="686"/>
        <v/>
      </c>
      <c r="CK923" s="33" t="e">
        <f t="shared" si="687"/>
        <v>#N/A</v>
      </c>
      <c r="CL923" s="4" t="e">
        <f t="shared" si="688"/>
        <v>#N/A</v>
      </c>
      <c r="CM923" s="24" t="str">
        <f t="shared" si="689"/>
        <v/>
      </c>
      <c r="CN923" s="4" t="str">
        <f t="shared" si="690"/>
        <v/>
      </c>
      <c r="CO923" s="4"/>
      <c r="CR923" s="33" t="str">
        <f t="shared" si="718"/>
        <v/>
      </c>
      <c r="CS923" s="4" t="str">
        <f t="shared" si="719"/>
        <v/>
      </c>
      <c r="CT923" t="str">
        <f t="shared" si="720"/>
        <v/>
      </c>
    </row>
    <row r="924" spans="2:98" x14ac:dyDescent="0.3">
      <c r="B924" s="31">
        <v>917</v>
      </c>
      <c r="C924" s="61"/>
      <c r="D924" s="60"/>
      <c r="E924" s="19" t="str">
        <f t="shared" si="673"/>
        <v/>
      </c>
      <c r="F924" s="20" t="e">
        <f t="shared" si="674"/>
        <v>#N/A</v>
      </c>
      <c r="G924" s="21" t="str">
        <f t="shared" si="675"/>
        <v/>
      </c>
      <c r="H924" s="43"/>
      <c r="I924" s="43"/>
      <c r="J924" s="23" t="str">
        <f t="shared" si="691"/>
        <v/>
      </c>
      <c r="K924" s="24" t="str">
        <f t="shared" si="676"/>
        <v/>
      </c>
      <c r="L924" s="24" t="e">
        <f t="shared" si="677"/>
        <v>#N/A</v>
      </c>
      <c r="N924" s="25" t="str">
        <f t="shared" si="692"/>
        <v/>
      </c>
      <c r="O924" s="23" t="str">
        <f t="shared" si="693"/>
        <v/>
      </c>
      <c r="P924" s="26" t="e">
        <f t="shared" si="694"/>
        <v>#N/A</v>
      </c>
      <c r="Q924" t="b">
        <f t="shared" si="678"/>
        <v>0</v>
      </c>
      <c r="R924" s="26" t="e">
        <f t="shared" si="679"/>
        <v>#N/A</v>
      </c>
      <c r="S924" s="44" t="e">
        <f t="shared" si="680"/>
        <v>#N/A</v>
      </c>
      <c r="AC924" t="str">
        <f t="shared" si="695"/>
        <v/>
      </c>
      <c r="AD924" t="str">
        <f t="shared" si="696"/>
        <v/>
      </c>
      <c r="AE924" s="4" t="str">
        <f t="shared" si="681"/>
        <v/>
      </c>
      <c r="AF924" s="4" t="e">
        <f t="shared" si="697"/>
        <v>#N/A</v>
      </c>
      <c r="AG924" s="4" t="e">
        <f t="shared" si="698"/>
        <v>#N/A</v>
      </c>
      <c r="AH924" s="4" t="e">
        <f t="shared" si="682"/>
        <v>#N/A</v>
      </c>
      <c r="AI924" t="str">
        <f t="shared" si="683"/>
        <v/>
      </c>
      <c r="AJ924" t="str">
        <f t="shared" si="684"/>
        <v/>
      </c>
      <c r="AK924" t="str">
        <f t="shared" si="685"/>
        <v/>
      </c>
      <c r="AM924" s="39"/>
      <c r="BB924" s="16" t="e">
        <f t="shared" si="699"/>
        <v>#N/A</v>
      </c>
      <c r="BC924" s="16" t="str">
        <f t="shared" si="700"/>
        <v/>
      </c>
      <c r="BD924" s="16" t="e">
        <f t="shared" si="701"/>
        <v>#N/A</v>
      </c>
      <c r="BE924" s="16" t="str">
        <f t="shared" si="702"/>
        <v/>
      </c>
      <c r="BF924" s="16" t="str">
        <f t="shared" si="703"/>
        <v/>
      </c>
      <c r="BG924" s="16" t="e">
        <f t="shared" si="704"/>
        <v>#N/A</v>
      </c>
      <c r="BH924" s="16" t="e">
        <f t="shared" si="705"/>
        <v>#N/A</v>
      </c>
      <c r="BI924" t="e">
        <f t="shared" si="706"/>
        <v>#N/A</v>
      </c>
      <c r="BJ924" t="e">
        <f t="shared" si="707"/>
        <v>#N/A</v>
      </c>
      <c r="BK924" s="4"/>
      <c r="BL924" s="28" t="str">
        <f t="shared" si="708"/>
        <v/>
      </c>
      <c r="BM924" s="28" t="str">
        <f t="shared" si="709"/>
        <v/>
      </c>
      <c r="BN924" t="str">
        <f t="shared" si="710"/>
        <v/>
      </c>
      <c r="BO924" s="4"/>
      <c r="BP924" s="4"/>
      <c r="BQ924" s="4"/>
      <c r="BR924" s="4"/>
      <c r="BS924" s="4"/>
      <c r="CC924" s="30" t="str">
        <f t="shared" si="711"/>
        <v/>
      </c>
      <c r="CD924" s="24" t="e">
        <f t="shared" si="716"/>
        <v>#N/A</v>
      </c>
      <c r="CE924" s="4" t="e">
        <f t="shared" si="717"/>
        <v>#N/A</v>
      </c>
      <c r="CF924" s="33" t="str">
        <f t="shared" si="712"/>
        <v/>
      </c>
      <c r="CG924" t="str">
        <f t="shared" si="713"/>
        <v/>
      </c>
      <c r="CH924" t="e">
        <f t="shared" si="714"/>
        <v>#N/A</v>
      </c>
      <c r="CI924" t="e">
        <f t="shared" si="715"/>
        <v>#N/A</v>
      </c>
      <c r="CJ924" s="4" t="str">
        <f t="shared" si="686"/>
        <v/>
      </c>
      <c r="CK924" s="33" t="e">
        <f t="shared" si="687"/>
        <v>#N/A</v>
      </c>
      <c r="CL924" s="4" t="e">
        <f t="shared" si="688"/>
        <v>#N/A</v>
      </c>
      <c r="CM924" s="24" t="str">
        <f t="shared" si="689"/>
        <v/>
      </c>
      <c r="CN924" s="4" t="str">
        <f t="shared" si="690"/>
        <v/>
      </c>
      <c r="CO924" s="4"/>
      <c r="CR924" s="33" t="str">
        <f t="shared" si="718"/>
        <v/>
      </c>
      <c r="CS924" s="4" t="str">
        <f t="shared" si="719"/>
        <v/>
      </c>
      <c r="CT924" t="str">
        <f t="shared" si="720"/>
        <v/>
      </c>
    </row>
    <row r="925" spans="2:98" x14ac:dyDescent="0.3">
      <c r="B925" s="31">
        <v>918</v>
      </c>
      <c r="C925" s="61"/>
      <c r="D925" s="60"/>
      <c r="E925" s="19" t="str">
        <f t="shared" si="673"/>
        <v/>
      </c>
      <c r="F925" s="20" t="e">
        <f t="shared" si="674"/>
        <v>#N/A</v>
      </c>
      <c r="G925" s="21" t="str">
        <f t="shared" si="675"/>
        <v/>
      </c>
      <c r="H925" s="43"/>
      <c r="I925" s="43"/>
      <c r="J925" s="23" t="str">
        <f t="shared" si="691"/>
        <v/>
      </c>
      <c r="K925" s="24" t="str">
        <f t="shared" si="676"/>
        <v/>
      </c>
      <c r="L925" s="24" t="e">
        <f t="shared" si="677"/>
        <v>#N/A</v>
      </c>
      <c r="N925" s="25" t="str">
        <f t="shared" si="692"/>
        <v/>
      </c>
      <c r="O925" s="23" t="str">
        <f t="shared" si="693"/>
        <v/>
      </c>
      <c r="P925" s="26" t="e">
        <f t="shared" si="694"/>
        <v>#N/A</v>
      </c>
      <c r="Q925" t="b">
        <f t="shared" si="678"/>
        <v>0</v>
      </c>
      <c r="R925" s="26" t="e">
        <f t="shared" si="679"/>
        <v>#N/A</v>
      </c>
      <c r="S925" s="44" t="e">
        <f t="shared" si="680"/>
        <v>#N/A</v>
      </c>
      <c r="AC925" t="str">
        <f t="shared" si="695"/>
        <v/>
      </c>
      <c r="AD925" t="str">
        <f t="shared" si="696"/>
        <v/>
      </c>
      <c r="AE925" s="4" t="str">
        <f t="shared" si="681"/>
        <v/>
      </c>
      <c r="AF925" s="4" t="e">
        <f t="shared" si="697"/>
        <v>#N/A</v>
      </c>
      <c r="AG925" s="4" t="e">
        <f t="shared" si="698"/>
        <v>#N/A</v>
      </c>
      <c r="AH925" s="4" t="e">
        <f t="shared" si="682"/>
        <v>#N/A</v>
      </c>
      <c r="AI925" t="str">
        <f t="shared" si="683"/>
        <v/>
      </c>
      <c r="AJ925" t="str">
        <f t="shared" si="684"/>
        <v/>
      </c>
      <c r="AK925" t="str">
        <f t="shared" si="685"/>
        <v/>
      </c>
      <c r="AM925" s="39"/>
      <c r="BB925" s="16" t="e">
        <f t="shared" si="699"/>
        <v>#N/A</v>
      </c>
      <c r="BC925" s="16" t="str">
        <f t="shared" si="700"/>
        <v/>
      </c>
      <c r="BD925" s="16" t="e">
        <f t="shared" si="701"/>
        <v>#N/A</v>
      </c>
      <c r="BE925" s="16" t="str">
        <f t="shared" si="702"/>
        <v/>
      </c>
      <c r="BF925" s="16" t="str">
        <f t="shared" si="703"/>
        <v/>
      </c>
      <c r="BG925" s="16" t="e">
        <f t="shared" si="704"/>
        <v>#N/A</v>
      </c>
      <c r="BH925" s="16" t="e">
        <f t="shared" si="705"/>
        <v>#N/A</v>
      </c>
      <c r="BI925" t="e">
        <f t="shared" si="706"/>
        <v>#N/A</v>
      </c>
      <c r="BJ925" t="e">
        <f t="shared" si="707"/>
        <v>#N/A</v>
      </c>
      <c r="BK925" s="4"/>
      <c r="BL925" s="28" t="str">
        <f t="shared" si="708"/>
        <v/>
      </c>
      <c r="BM925" s="28" t="str">
        <f t="shared" si="709"/>
        <v/>
      </c>
      <c r="BN925" t="str">
        <f t="shared" si="710"/>
        <v/>
      </c>
      <c r="BO925" s="4"/>
      <c r="BP925" s="4"/>
      <c r="BQ925" s="4"/>
      <c r="BR925" s="4"/>
      <c r="BS925" s="4"/>
      <c r="CC925" s="30" t="str">
        <f t="shared" si="711"/>
        <v/>
      </c>
      <c r="CD925" s="24" t="e">
        <f t="shared" si="716"/>
        <v>#N/A</v>
      </c>
      <c r="CE925" s="4" t="e">
        <f t="shared" si="717"/>
        <v>#N/A</v>
      </c>
      <c r="CF925" s="33" t="str">
        <f t="shared" si="712"/>
        <v/>
      </c>
      <c r="CG925" t="str">
        <f t="shared" si="713"/>
        <v/>
      </c>
      <c r="CH925" t="e">
        <f t="shared" si="714"/>
        <v>#N/A</v>
      </c>
      <c r="CI925" t="e">
        <f t="shared" si="715"/>
        <v>#N/A</v>
      </c>
      <c r="CJ925" s="4" t="str">
        <f t="shared" si="686"/>
        <v/>
      </c>
      <c r="CK925" s="33" t="e">
        <f t="shared" si="687"/>
        <v>#N/A</v>
      </c>
      <c r="CL925" s="4" t="e">
        <f t="shared" si="688"/>
        <v>#N/A</v>
      </c>
      <c r="CM925" s="24" t="str">
        <f t="shared" si="689"/>
        <v/>
      </c>
      <c r="CN925" s="4" t="str">
        <f t="shared" si="690"/>
        <v/>
      </c>
      <c r="CO925" s="4"/>
      <c r="CR925" s="33" t="str">
        <f t="shared" si="718"/>
        <v/>
      </c>
      <c r="CS925" s="4" t="str">
        <f t="shared" si="719"/>
        <v/>
      </c>
      <c r="CT925" t="str">
        <f t="shared" si="720"/>
        <v/>
      </c>
    </row>
    <row r="926" spans="2:98" x14ac:dyDescent="0.3">
      <c r="B926" s="31">
        <v>919</v>
      </c>
      <c r="C926" s="61"/>
      <c r="D926" s="60"/>
      <c r="E926" s="19" t="str">
        <f t="shared" si="673"/>
        <v/>
      </c>
      <c r="F926" s="20" t="e">
        <f t="shared" si="674"/>
        <v>#N/A</v>
      </c>
      <c r="G926" s="21" t="str">
        <f t="shared" si="675"/>
        <v/>
      </c>
      <c r="H926" s="43"/>
      <c r="I926" s="43"/>
      <c r="J926" s="23" t="str">
        <f t="shared" si="691"/>
        <v/>
      </c>
      <c r="K926" s="24" t="str">
        <f t="shared" si="676"/>
        <v/>
      </c>
      <c r="L926" s="24" t="e">
        <f t="shared" si="677"/>
        <v>#N/A</v>
      </c>
      <c r="N926" s="25" t="str">
        <f t="shared" si="692"/>
        <v/>
      </c>
      <c r="O926" s="23" t="str">
        <f t="shared" si="693"/>
        <v/>
      </c>
      <c r="P926" s="26" t="e">
        <f t="shared" si="694"/>
        <v>#N/A</v>
      </c>
      <c r="Q926" t="b">
        <f t="shared" si="678"/>
        <v>0</v>
      </c>
      <c r="R926" s="26" t="e">
        <f t="shared" si="679"/>
        <v>#N/A</v>
      </c>
      <c r="S926" s="44" t="e">
        <f t="shared" si="680"/>
        <v>#N/A</v>
      </c>
      <c r="AC926" t="str">
        <f t="shared" si="695"/>
        <v/>
      </c>
      <c r="AD926" t="str">
        <f t="shared" si="696"/>
        <v/>
      </c>
      <c r="AE926" s="4" t="str">
        <f t="shared" si="681"/>
        <v/>
      </c>
      <c r="AF926" s="4" t="e">
        <f t="shared" si="697"/>
        <v>#N/A</v>
      </c>
      <c r="AG926" s="4" t="e">
        <f t="shared" si="698"/>
        <v>#N/A</v>
      </c>
      <c r="AH926" s="4" t="e">
        <f t="shared" si="682"/>
        <v>#N/A</v>
      </c>
      <c r="AI926" t="str">
        <f t="shared" si="683"/>
        <v/>
      </c>
      <c r="AJ926" t="str">
        <f t="shared" si="684"/>
        <v/>
      </c>
      <c r="AK926" t="str">
        <f t="shared" si="685"/>
        <v/>
      </c>
      <c r="AM926" s="39"/>
      <c r="BB926" s="16" t="e">
        <f t="shared" si="699"/>
        <v>#N/A</v>
      </c>
      <c r="BC926" s="16" t="str">
        <f t="shared" si="700"/>
        <v/>
      </c>
      <c r="BD926" s="16" t="e">
        <f t="shared" si="701"/>
        <v>#N/A</v>
      </c>
      <c r="BE926" s="16" t="str">
        <f t="shared" si="702"/>
        <v/>
      </c>
      <c r="BF926" s="16" t="str">
        <f t="shared" si="703"/>
        <v/>
      </c>
      <c r="BG926" s="16" t="e">
        <f t="shared" si="704"/>
        <v>#N/A</v>
      </c>
      <c r="BH926" s="16" t="e">
        <f t="shared" si="705"/>
        <v>#N/A</v>
      </c>
      <c r="BI926" t="e">
        <f t="shared" si="706"/>
        <v>#N/A</v>
      </c>
      <c r="BJ926" t="e">
        <f t="shared" si="707"/>
        <v>#N/A</v>
      </c>
      <c r="BK926" s="4"/>
      <c r="BL926" s="28" t="str">
        <f t="shared" si="708"/>
        <v/>
      </c>
      <c r="BM926" s="28" t="str">
        <f t="shared" si="709"/>
        <v/>
      </c>
      <c r="BN926" t="str">
        <f t="shared" si="710"/>
        <v/>
      </c>
      <c r="BO926" s="4"/>
      <c r="BP926" s="4"/>
      <c r="BQ926" s="4"/>
      <c r="BR926" s="4"/>
      <c r="BS926" s="4"/>
      <c r="CC926" s="30" t="str">
        <f t="shared" si="711"/>
        <v/>
      </c>
      <c r="CD926" s="24" t="e">
        <f t="shared" si="716"/>
        <v>#N/A</v>
      </c>
      <c r="CE926" s="4" t="e">
        <f t="shared" si="717"/>
        <v>#N/A</v>
      </c>
      <c r="CF926" s="33" t="str">
        <f t="shared" si="712"/>
        <v/>
      </c>
      <c r="CG926" t="str">
        <f t="shared" si="713"/>
        <v/>
      </c>
      <c r="CH926" t="e">
        <f t="shared" si="714"/>
        <v>#N/A</v>
      </c>
      <c r="CI926" t="e">
        <f t="shared" si="715"/>
        <v>#N/A</v>
      </c>
      <c r="CJ926" s="4" t="str">
        <f t="shared" si="686"/>
        <v/>
      </c>
      <c r="CK926" s="33" t="e">
        <f t="shared" si="687"/>
        <v>#N/A</v>
      </c>
      <c r="CL926" s="4" t="e">
        <f t="shared" si="688"/>
        <v>#N/A</v>
      </c>
      <c r="CM926" s="24" t="str">
        <f t="shared" si="689"/>
        <v/>
      </c>
      <c r="CN926" s="4" t="str">
        <f t="shared" si="690"/>
        <v/>
      </c>
      <c r="CO926" s="4"/>
      <c r="CR926" s="33" t="str">
        <f t="shared" si="718"/>
        <v/>
      </c>
      <c r="CS926" s="4" t="str">
        <f t="shared" si="719"/>
        <v/>
      </c>
      <c r="CT926" t="str">
        <f t="shared" si="720"/>
        <v/>
      </c>
    </row>
    <row r="927" spans="2:98" x14ac:dyDescent="0.3">
      <c r="B927" s="31">
        <v>920</v>
      </c>
      <c r="C927" s="61"/>
      <c r="D927" s="60"/>
      <c r="E927" s="19" t="str">
        <f t="shared" si="673"/>
        <v/>
      </c>
      <c r="F927" s="20" t="e">
        <f t="shared" si="674"/>
        <v>#N/A</v>
      </c>
      <c r="G927" s="21" t="str">
        <f t="shared" si="675"/>
        <v/>
      </c>
      <c r="H927" s="43"/>
      <c r="I927" s="43"/>
      <c r="J927" s="23" t="str">
        <f t="shared" si="691"/>
        <v/>
      </c>
      <c r="K927" s="24" t="str">
        <f t="shared" si="676"/>
        <v/>
      </c>
      <c r="L927" s="24" t="e">
        <f t="shared" si="677"/>
        <v>#N/A</v>
      </c>
      <c r="N927" s="25" t="str">
        <f t="shared" si="692"/>
        <v/>
      </c>
      <c r="O927" s="23" t="str">
        <f t="shared" si="693"/>
        <v/>
      </c>
      <c r="P927" s="26" t="e">
        <f t="shared" si="694"/>
        <v>#N/A</v>
      </c>
      <c r="Q927" t="b">
        <f t="shared" si="678"/>
        <v>0</v>
      </c>
      <c r="R927" s="26" t="e">
        <f t="shared" si="679"/>
        <v>#N/A</v>
      </c>
      <c r="S927" s="44" t="e">
        <f t="shared" si="680"/>
        <v>#N/A</v>
      </c>
      <c r="AC927" t="str">
        <f t="shared" si="695"/>
        <v/>
      </c>
      <c r="AD927" t="str">
        <f t="shared" si="696"/>
        <v/>
      </c>
      <c r="AE927" s="4" t="str">
        <f t="shared" si="681"/>
        <v/>
      </c>
      <c r="AF927" s="4" t="e">
        <f t="shared" si="697"/>
        <v>#N/A</v>
      </c>
      <c r="AG927" s="4" t="e">
        <f t="shared" si="698"/>
        <v>#N/A</v>
      </c>
      <c r="AH927" s="4" t="e">
        <f t="shared" si="682"/>
        <v>#N/A</v>
      </c>
      <c r="AI927" t="str">
        <f t="shared" si="683"/>
        <v/>
      </c>
      <c r="AJ927" t="str">
        <f t="shared" si="684"/>
        <v/>
      </c>
      <c r="AK927" t="str">
        <f t="shared" si="685"/>
        <v/>
      </c>
      <c r="AM927" s="39"/>
      <c r="BB927" s="16" t="e">
        <f t="shared" si="699"/>
        <v>#N/A</v>
      </c>
      <c r="BC927" s="16" t="str">
        <f t="shared" si="700"/>
        <v/>
      </c>
      <c r="BD927" s="16" t="e">
        <f t="shared" si="701"/>
        <v>#N/A</v>
      </c>
      <c r="BE927" s="16" t="str">
        <f t="shared" si="702"/>
        <v/>
      </c>
      <c r="BF927" s="16" t="str">
        <f t="shared" si="703"/>
        <v/>
      </c>
      <c r="BG927" s="16" t="e">
        <f t="shared" si="704"/>
        <v>#N/A</v>
      </c>
      <c r="BH927" s="16" t="e">
        <f t="shared" si="705"/>
        <v>#N/A</v>
      </c>
      <c r="BI927" t="e">
        <f t="shared" si="706"/>
        <v>#N/A</v>
      </c>
      <c r="BJ927" t="e">
        <f t="shared" si="707"/>
        <v>#N/A</v>
      </c>
      <c r="BK927" s="4"/>
      <c r="BL927" s="28" t="str">
        <f t="shared" si="708"/>
        <v/>
      </c>
      <c r="BM927" s="28" t="str">
        <f t="shared" si="709"/>
        <v/>
      </c>
      <c r="BN927" t="str">
        <f t="shared" si="710"/>
        <v/>
      </c>
      <c r="BO927" s="4"/>
      <c r="BP927" s="4"/>
      <c r="BQ927" s="4"/>
      <c r="BR927" s="4"/>
      <c r="BS927" s="4"/>
      <c r="CC927" s="30" t="str">
        <f t="shared" si="711"/>
        <v/>
      </c>
      <c r="CD927" s="24" t="e">
        <f t="shared" si="716"/>
        <v>#N/A</v>
      </c>
      <c r="CE927" s="4" t="e">
        <f t="shared" si="717"/>
        <v>#N/A</v>
      </c>
      <c r="CF927" s="33" t="str">
        <f t="shared" si="712"/>
        <v/>
      </c>
      <c r="CG927" t="str">
        <f t="shared" si="713"/>
        <v/>
      </c>
      <c r="CH927" t="e">
        <f t="shared" si="714"/>
        <v>#N/A</v>
      </c>
      <c r="CI927" t="e">
        <f t="shared" si="715"/>
        <v>#N/A</v>
      </c>
      <c r="CJ927" s="4" t="str">
        <f t="shared" si="686"/>
        <v/>
      </c>
      <c r="CK927" s="33" t="e">
        <f t="shared" si="687"/>
        <v>#N/A</v>
      </c>
      <c r="CL927" s="4" t="e">
        <f t="shared" si="688"/>
        <v>#N/A</v>
      </c>
      <c r="CM927" s="24" t="str">
        <f t="shared" si="689"/>
        <v/>
      </c>
      <c r="CN927" s="4" t="str">
        <f t="shared" si="690"/>
        <v/>
      </c>
      <c r="CO927" s="4"/>
      <c r="CR927" s="33" t="str">
        <f t="shared" si="718"/>
        <v/>
      </c>
      <c r="CS927" s="4" t="str">
        <f t="shared" si="719"/>
        <v/>
      </c>
      <c r="CT927" t="str">
        <f t="shared" si="720"/>
        <v/>
      </c>
    </row>
    <row r="928" spans="2:98" x14ac:dyDescent="0.3">
      <c r="B928" s="31">
        <v>921</v>
      </c>
      <c r="C928" s="61"/>
      <c r="D928" s="60"/>
      <c r="E928" s="19" t="str">
        <f t="shared" si="673"/>
        <v/>
      </c>
      <c r="F928" s="20" t="e">
        <f t="shared" si="674"/>
        <v>#N/A</v>
      </c>
      <c r="G928" s="21" t="str">
        <f t="shared" si="675"/>
        <v/>
      </c>
      <c r="H928" s="43"/>
      <c r="I928" s="43"/>
      <c r="J928" s="23" t="str">
        <f t="shared" si="691"/>
        <v/>
      </c>
      <c r="K928" s="24" t="str">
        <f t="shared" si="676"/>
        <v/>
      </c>
      <c r="L928" s="24" t="e">
        <f t="shared" si="677"/>
        <v>#N/A</v>
      </c>
      <c r="N928" s="25" t="str">
        <f t="shared" si="692"/>
        <v/>
      </c>
      <c r="O928" s="23" t="str">
        <f t="shared" si="693"/>
        <v/>
      </c>
      <c r="P928" s="26" t="e">
        <f t="shared" si="694"/>
        <v>#N/A</v>
      </c>
      <c r="Q928" t="b">
        <f t="shared" si="678"/>
        <v>0</v>
      </c>
      <c r="R928" s="26" t="e">
        <f t="shared" si="679"/>
        <v>#N/A</v>
      </c>
      <c r="S928" s="44" t="e">
        <f t="shared" si="680"/>
        <v>#N/A</v>
      </c>
      <c r="AC928" t="str">
        <f t="shared" si="695"/>
        <v/>
      </c>
      <c r="AD928" t="str">
        <f t="shared" si="696"/>
        <v/>
      </c>
      <c r="AE928" s="4" t="str">
        <f t="shared" si="681"/>
        <v/>
      </c>
      <c r="AF928" s="4" t="e">
        <f t="shared" si="697"/>
        <v>#N/A</v>
      </c>
      <c r="AG928" s="4" t="e">
        <f t="shared" si="698"/>
        <v>#N/A</v>
      </c>
      <c r="AH928" s="4" t="e">
        <f t="shared" si="682"/>
        <v>#N/A</v>
      </c>
      <c r="AI928" t="str">
        <f t="shared" si="683"/>
        <v/>
      </c>
      <c r="AJ928" t="str">
        <f t="shared" si="684"/>
        <v/>
      </c>
      <c r="AK928" t="str">
        <f t="shared" si="685"/>
        <v/>
      </c>
      <c r="AM928" s="39"/>
      <c r="BB928" s="16" t="e">
        <f t="shared" si="699"/>
        <v>#N/A</v>
      </c>
      <c r="BC928" s="16" t="str">
        <f t="shared" si="700"/>
        <v/>
      </c>
      <c r="BD928" s="16" t="e">
        <f t="shared" si="701"/>
        <v>#N/A</v>
      </c>
      <c r="BE928" s="16" t="str">
        <f t="shared" si="702"/>
        <v/>
      </c>
      <c r="BF928" s="16" t="str">
        <f t="shared" si="703"/>
        <v/>
      </c>
      <c r="BG928" s="16" t="e">
        <f t="shared" si="704"/>
        <v>#N/A</v>
      </c>
      <c r="BH928" s="16" t="e">
        <f t="shared" si="705"/>
        <v>#N/A</v>
      </c>
      <c r="BI928" t="e">
        <f t="shared" si="706"/>
        <v>#N/A</v>
      </c>
      <c r="BJ928" t="e">
        <f t="shared" si="707"/>
        <v>#N/A</v>
      </c>
      <c r="BK928" s="4"/>
      <c r="BL928" s="28" t="str">
        <f t="shared" si="708"/>
        <v/>
      </c>
      <c r="BM928" s="28" t="str">
        <f t="shared" si="709"/>
        <v/>
      </c>
      <c r="BN928" t="str">
        <f t="shared" si="710"/>
        <v/>
      </c>
      <c r="BO928" s="4"/>
      <c r="BP928" s="4"/>
      <c r="BQ928" s="4"/>
      <c r="BR928" s="4"/>
      <c r="BS928" s="4"/>
      <c r="CC928" s="30" t="str">
        <f t="shared" si="711"/>
        <v/>
      </c>
      <c r="CD928" s="24" t="e">
        <f t="shared" si="716"/>
        <v>#N/A</v>
      </c>
      <c r="CE928" s="4" t="e">
        <f t="shared" si="717"/>
        <v>#N/A</v>
      </c>
      <c r="CF928" s="33" t="str">
        <f t="shared" si="712"/>
        <v/>
      </c>
      <c r="CG928" t="str">
        <f t="shared" si="713"/>
        <v/>
      </c>
      <c r="CH928" t="e">
        <f t="shared" si="714"/>
        <v>#N/A</v>
      </c>
      <c r="CI928" t="e">
        <f t="shared" si="715"/>
        <v>#N/A</v>
      </c>
      <c r="CJ928" s="4" t="str">
        <f t="shared" si="686"/>
        <v/>
      </c>
      <c r="CK928" s="33" t="e">
        <f t="shared" si="687"/>
        <v>#N/A</v>
      </c>
      <c r="CL928" s="4" t="e">
        <f t="shared" si="688"/>
        <v>#N/A</v>
      </c>
      <c r="CM928" s="24" t="str">
        <f t="shared" si="689"/>
        <v/>
      </c>
      <c r="CN928" s="4" t="str">
        <f t="shared" si="690"/>
        <v/>
      </c>
      <c r="CO928" s="4"/>
      <c r="CR928" s="33" t="str">
        <f t="shared" si="718"/>
        <v/>
      </c>
      <c r="CS928" s="4" t="str">
        <f t="shared" si="719"/>
        <v/>
      </c>
      <c r="CT928" t="str">
        <f t="shared" si="720"/>
        <v/>
      </c>
    </row>
    <row r="929" spans="2:98" x14ac:dyDescent="0.3">
      <c r="B929" s="31">
        <v>922</v>
      </c>
      <c r="C929" s="61"/>
      <c r="D929" s="60"/>
      <c r="E929" s="19" t="str">
        <f t="shared" si="673"/>
        <v/>
      </c>
      <c r="F929" s="20" t="e">
        <f t="shared" si="674"/>
        <v>#N/A</v>
      </c>
      <c r="G929" s="21" t="str">
        <f t="shared" si="675"/>
        <v/>
      </c>
      <c r="H929" s="43"/>
      <c r="I929" s="43"/>
      <c r="J929" s="23" t="str">
        <f t="shared" si="691"/>
        <v/>
      </c>
      <c r="K929" s="24" t="str">
        <f t="shared" si="676"/>
        <v/>
      </c>
      <c r="L929" s="24" t="e">
        <f t="shared" si="677"/>
        <v>#N/A</v>
      </c>
      <c r="N929" s="25" t="str">
        <f t="shared" si="692"/>
        <v/>
      </c>
      <c r="O929" s="23" t="str">
        <f t="shared" si="693"/>
        <v/>
      </c>
      <c r="P929" s="26" t="e">
        <f t="shared" si="694"/>
        <v>#N/A</v>
      </c>
      <c r="Q929" t="b">
        <f t="shared" si="678"/>
        <v>0</v>
      </c>
      <c r="R929" s="26" t="e">
        <f t="shared" si="679"/>
        <v>#N/A</v>
      </c>
      <c r="S929" s="44" t="e">
        <f t="shared" si="680"/>
        <v>#N/A</v>
      </c>
      <c r="AC929" t="str">
        <f t="shared" si="695"/>
        <v/>
      </c>
      <c r="AD929" t="str">
        <f t="shared" si="696"/>
        <v/>
      </c>
      <c r="AE929" s="4" t="str">
        <f t="shared" si="681"/>
        <v/>
      </c>
      <c r="AF929" s="4" t="e">
        <f t="shared" si="697"/>
        <v>#N/A</v>
      </c>
      <c r="AG929" s="4" t="e">
        <f t="shared" si="698"/>
        <v>#N/A</v>
      </c>
      <c r="AH929" s="4" t="e">
        <f t="shared" si="682"/>
        <v>#N/A</v>
      </c>
      <c r="AI929" t="str">
        <f t="shared" si="683"/>
        <v/>
      </c>
      <c r="AJ929" t="str">
        <f t="shared" si="684"/>
        <v/>
      </c>
      <c r="AK929" t="str">
        <f t="shared" si="685"/>
        <v/>
      </c>
      <c r="AM929" s="39"/>
      <c r="BB929" s="16" t="e">
        <f t="shared" si="699"/>
        <v>#N/A</v>
      </c>
      <c r="BC929" s="16" t="str">
        <f t="shared" si="700"/>
        <v/>
      </c>
      <c r="BD929" s="16" t="e">
        <f t="shared" si="701"/>
        <v>#N/A</v>
      </c>
      <c r="BE929" s="16" t="str">
        <f t="shared" si="702"/>
        <v/>
      </c>
      <c r="BF929" s="16" t="str">
        <f t="shared" si="703"/>
        <v/>
      </c>
      <c r="BG929" s="16" t="e">
        <f t="shared" si="704"/>
        <v>#N/A</v>
      </c>
      <c r="BH929" s="16" t="e">
        <f t="shared" si="705"/>
        <v>#N/A</v>
      </c>
      <c r="BI929" t="e">
        <f t="shared" si="706"/>
        <v>#N/A</v>
      </c>
      <c r="BJ929" t="e">
        <f t="shared" si="707"/>
        <v>#N/A</v>
      </c>
      <c r="BK929" s="4"/>
      <c r="BL929" s="28" t="str">
        <f t="shared" si="708"/>
        <v/>
      </c>
      <c r="BM929" s="28" t="str">
        <f t="shared" si="709"/>
        <v/>
      </c>
      <c r="BN929" t="str">
        <f t="shared" si="710"/>
        <v/>
      </c>
      <c r="BO929" s="4"/>
      <c r="BP929" s="4"/>
      <c r="BQ929" s="4"/>
      <c r="BR929" s="4"/>
      <c r="BS929" s="4"/>
      <c r="CC929" s="30" t="str">
        <f t="shared" si="711"/>
        <v/>
      </c>
      <c r="CD929" s="24" t="e">
        <f t="shared" si="716"/>
        <v>#N/A</v>
      </c>
      <c r="CE929" s="4" t="e">
        <f t="shared" si="717"/>
        <v>#N/A</v>
      </c>
      <c r="CF929" s="33" t="str">
        <f t="shared" si="712"/>
        <v/>
      </c>
      <c r="CG929" t="str">
        <f t="shared" si="713"/>
        <v/>
      </c>
      <c r="CH929" t="e">
        <f t="shared" si="714"/>
        <v>#N/A</v>
      </c>
      <c r="CI929" t="e">
        <f t="shared" si="715"/>
        <v>#N/A</v>
      </c>
      <c r="CJ929" s="4" t="str">
        <f t="shared" si="686"/>
        <v/>
      </c>
      <c r="CK929" s="33" t="e">
        <f t="shared" si="687"/>
        <v>#N/A</v>
      </c>
      <c r="CL929" s="4" t="e">
        <f t="shared" si="688"/>
        <v>#N/A</v>
      </c>
      <c r="CM929" s="24" t="str">
        <f t="shared" si="689"/>
        <v/>
      </c>
      <c r="CN929" s="4" t="str">
        <f t="shared" si="690"/>
        <v/>
      </c>
      <c r="CO929" s="4"/>
      <c r="CR929" s="33" t="str">
        <f t="shared" si="718"/>
        <v/>
      </c>
      <c r="CS929" s="4" t="str">
        <f t="shared" si="719"/>
        <v/>
      </c>
      <c r="CT929" t="str">
        <f t="shared" si="720"/>
        <v/>
      </c>
    </row>
    <row r="930" spans="2:98" x14ac:dyDescent="0.3">
      <c r="B930" s="31">
        <v>923</v>
      </c>
      <c r="C930" s="61"/>
      <c r="D930" s="60"/>
      <c r="E930" s="19" t="str">
        <f t="shared" si="673"/>
        <v/>
      </c>
      <c r="F930" s="20" t="e">
        <f t="shared" si="674"/>
        <v>#N/A</v>
      </c>
      <c r="G930" s="21" t="str">
        <f t="shared" si="675"/>
        <v/>
      </c>
      <c r="H930" s="43"/>
      <c r="I930" s="43"/>
      <c r="J930" s="23" t="str">
        <f t="shared" si="691"/>
        <v/>
      </c>
      <c r="K930" s="24" t="str">
        <f t="shared" si="676"/>
        <v/>
      </c>
      <c r="L930" s="24" t="e">
        <f t="shared" si="677"/>
        <v>#N/A</v>
      </c>
      <c r="N930" s="25" t="str">
        <f t="shared" si="692"/>
        <v/>
      </c>
      <c r="O930" s="23" t="str">
        <f t="shared" si="693"/>
        <v/>
      </c>
      <c r="P930" s="26" t="e">
        <f t="shared" si="694"/>
        <v>#N/A</v>
      </c>
      <c r="Q930" t="b">
        <f t="shared" si="678"/>
        <v>0</v>
      </c>
      <c r="R930" s="26" t="e">
        <f t="shared" si="679"/>
        <v>#N/A</v>
      </c>
      <c r="S930" s="44" t="e">
        <f t="shared" si="680"/>
        <v>#N/A</v>
      </c>
      <c r="AC930" t="str">
        <f t="shared" si="695"/>
        <v/>
      </c>
      <c r="AD930" t="str">
        <f t="shared" si="696"/>
        <v/>
      </c>
      <c r="AE930" s="4" t="str">
        <f t="shared" si="681"/>
        <v/>
      </c>
      <c r="AF930" s="4" t="e">
        <f t="shared" si="697"/>
        <v>#N/A</v>
      </c>
      <c r="AG930" s="4" t="e">
        <f t="shared" si="698"/>
        <v>#N/A</v>
      </c>
      <c r="AH930" s="4" t="e">
        <f t="shared" si="682"/>
        <v>#N/A</v>
      </c>
      <c r="AI930" t="str">
        <f t="shared" si="683"/>
        <v/>
      </c>
      <c r="AJ930" t="str">
        <f t="shared" si="684"/>
        <v/>
      </c>
      <c r="AK930" t="str">
        <f t="shared" si="685"/>
        <v/>
      </c>
      <c r="AM930" s="39"/>
      <c r="BB930" s="16" t="e">
        <f t="shared" si="699"/>
        <v>#N/A</v>
      </c>
      <c r="BC930" s="16" t="str">
        <f t="shared" si="700"/>
        <v/>
      </c>
      <c r="BD930" s="16" t="e">
        <f t="shared" si="701"/>
        <v>#N/A</v>
      </c>
      <c r="BE930" s="16" t="str">
        <f t="shared" si="702"/>
        <v/>
      </c>
      <c r="BF930" s="16" t="str">
        <f t="shared" si="703"/>
        <v/>
      </c>
      <c r="BG930" s="16" t="e">
        <f t="shared" si="704"/>
        <v>#N/A</v>
      </c>
      <c r="BH930" s="16" t="e">
        <f t="shared" si="705"/>
        <v>#N/A</v>
      </c>
      <c r="BI930" t="e">
        <f t="shared" si="706"/>
        <v>#N/A</v>
      </c>
      <c r="BJ930" t="e">
        <f t="shared" si="707"/>
        <v>#N/A</v>
      </c>
      <c r="BK930" s="4"/>
      <c r="BL930" s="28" t="str">
        <f t="shared" si="708"/>
        <v/>
      </c>
      <c r="BM930" s="28" t="str">
        <f t="shared" si="709"/>
        <v/>
      </c>
      <c r="BN930" t="str">
        <f t="shared" si="710"/>
        <v/>
      </c>
      <c r="BO930" s="4"/>
      <c r="BP930" s="4"/>
      <c r="BQ930" s="4"/>
      <c r="BR930" s="4"/>
      <c r="BS930" s="4"/>
      <c r="CC930" s="30" t="str">
        <f t="shared" si="711"/>
        <v/>
      </c>
      <c r="CD930" s="24" t="e">
        <f t="shared" si="716"/>
        <v>#N/A</v>
      </c>
      <c r="CE930" s="4" t="e">
        <f t="shared" si="717"/>
        <v>#N/A</v>
      </c>
      <c r="CF930" s="33" t="str">
        <f t="shared" si="712"/>
        <v/>
      </c>
      <c r="CG930" t="str">
        <f t="shared" si="713"/>
        <v/>
      </c>
      <c r="CH930" t="e">
        <f t="shared" si="714"/>
        <v>#N/A</v>
      </c>
      <c r="CI930" t="e">
        <f t="shared" si="715"/>
        <v>#N/A</v>
      </c>
      <c r="CJ930" s="4" t="str">
        <f t="shared" si="686"/>
        <v/>
      </c>
      <c r="CK930" s="33" t="e">
        <f t="shared" si="687"/>
        <v>#N/A</v>
      </c>
      <c r="CL930" s="4" t="e">
        <f t="shared" si="688"/>
        <v>#N/A</v>
      </c>
      <c r="CM930" s="24" t="str">
        <f t="shared" si="689"/>
        <v/>
      </c>
      <c r="CN930" s="4" t="str">
        <f t="shared" si="690"/>
        <v/>
      </c>
      <c r="CO930" s="4"/>
      <c r="CR930" s="33" t="str">
        <f t="shared" si="718"/>
        <v/>
      </c>
      <c r="CS930" s="4" t="str">
        <f t="shared" si="719"/>
        <v/>
      </c>
      <c r="CT930" t="str">
        <f t="shared" si="720"/>
        <v/>
      </c>
    </row>
    <row r="931" spans="2:98" x14ac:dyDescent="0.3">
      <c r="B931" s="31">
        <v>924</v>
      </c>
      <c r="C931" s="61"/>
      <c r="D931" s="60"/>
      <c r="E931" s="19" t="str">
        <f t="shared" si="673"/>
        <v/>
      </c>
      <c r="F931" s="20" t="e">
        <f t="shared" si="674"/>
        <v>#N/A</v>
      </c>
      <c r="G931" s="21" t="str">
        <f t="shared" si="675"/>
        <v/>
      </c>
      <c r="H931" s="43"/>
      <c r="I931" s="43"/>
      <c r="J931" s="23" t="str">
        <f t="shared" si="691"/>
        <v/>
      </c>
      <c r="K931" s="24" t="str">
        <f t="shared" si="676"/>
        <v/>
      </c>
      <c r="L931" s="24" t="e">
        <f t="shared" si="677"/>
        <v>#N/A</v>
      </c>
      <c r="N931" s="25" t="str">
        <f t="shared" si="692"/>
        <v/>
      </c>
      <c r="O931" s="23" t="str">
        <f t="shared" si="693"/>
        <v/>
      </c>
      <c r="P931" s="26" t="e">
        <f t="shared" si="694"/>
        <v>#N/A</v>
      </c>
      <c r="Q931" t="b">
        <f t="shared" si="678"/>
        <v>0</v>
      </c>
      <c r="R931" s="26" t="e">
        <f t="shared" si="679"/>
        <v>#N/A</v>
      </c>
      <c r="S931" s="44" t="e">
        <f t="shared" si="680"/>
        <v>#N/A</v>
      </c>
      <c r="AC931" t="str">
        <f t="shared" si="695"/>
        <v/>
      </c>
      <c r="AD931" t="str">
        <f t="shared" si="696"/>
        <v/>
      </c>
      <c r="AE931" s="4" t="str">
        <f t="shared" si="681"/>
        <v/>
      </c>
      <c r="AF931" s="4" t="e">
        <f t="shared" si="697"/>
        <v>#N/A</v>
      </c>
      <c r="AG931" s="4" t="e">
        <f t="shared" si="698"/>
        <v>#N/A</v>
      </c>
      <c r="AH931" s="4" t="e">
        <f t="shared" si="682"/>
        <v>#N/A</v>
      </c>
      <c r="AI931" t="str">
        <f t="shared" si="683"/>
        <v/>
      </c>
      <c r="AJ931" t="str">
        <f t="shared" si="684"/>
        <v/>
      </c>
      <c r="AK931" t="str">
        <f t="shared" si="685"/>
        <v/>
      </c>
      <c r="AM931" s="39"/>
      <c r="BB931" s="16" t="e">
        <f t="shared" si="699"/>
        <v>#N/A</v>
      </c>
      <c r="BC931" s="16" t="str">
        <f t="shared" si="700"/>
        <v/>
      </c>
      <c r="BD931" s="16" t="e">
        <f t="shared" si="701"/>
        <v>#N/A</v>
      </c>
      <c r="BE931" s="16" t="str">
        <f t="shared" si="702"/>
        <v/>
      </c>
      <c r="BF931" s="16" t="str">
        <f t="shared" si="703"/>
        <v/>
      </c>
      <c r="BG931" s="16" t="e">
        <f t="shared" si="704"/>
        <v>#N/A</v>
      </c>
      <c r="BH931" s="16" t="e">
        <f t="shared" si="705"/>
        <v>#N/A</v>
      </c>
      <c r="BI931" t="e">
        <f t="shared" si="706"/>
        <v>#N/A</v>
      </c>
      <c r="BJ931" t="e">
        <f t="shared" si="707"/>
        <v>#N/A</v>
      </c>
      <c r="BK931" s="4"/>
      <c r="BL931" s="28" t="str">
        <f t="shared" si="708"/>
        <v/>
      </c>
      <c r="BM931" s="28" t="str">
        <f t="shared" si="709"/>
        <v/>
      </c>
      <c r="BN931" t="str">
        <f t="shared" si="710"/>
        <v/>
      </c>
      <c r="BO931" s="4"/>
      <c r="BP931" s="4"/>
      <c r="BQ931" s="4"/>
      <c r="BR931" s="4"/>
      <c r="BS931" s="4"/>
      <c r="CC931" s="30" t="str">
        <f t="shared" si="711"/>
        <v/>
      </c>
      <c r="CD931" s="24" t="e">
        <f t="shared" si="716"/>
        <v>#N/A</v>
      </c>
      <c r="CE931" s="4" t="e">
        <f t="shared" si="717"/>
        <v>#N/A</v>
      </c>
      <c r="CF931" s="33" t="str">
        <f t="shared" si="712"/>
        <v/>
      </c>
      <c r="CG931" t="str">
        <f t="shared" si="713"/>
        <v/>
      </c>
      <c r="CH931" t="e">
        <f t="shared" si="714"/>
        <v>#N/A</v>
      </c>
      <c r="CI931" t="e">
        <f t="shared" si="715"/>
        <v>#N/A</v>
      </c>
      <c r="CJ931" s="4" t="str">
        <f t="shared" si="686"/>
        <v/>
      </c>
      <c r="CK931" s="33" t="e">
        <f t="shared" si="687"/>
        <v>#N/A</v>
      </c>
      <c r="CL931" s="4" t="e">
        <f t="shared" si="688"/>
        <v>#N/A</v>
      </c>
      <c r="CM931" s="24" t="str">
        <f t="shared" si="689"/>
        <v/>
      </c>
      <c r="CN931" s="4" t="str">
        <f t="shared" si="690"/>
        <v/>
      </c>
      <c r="CO931" s="4"/>
      <c r="CR931" s="33" t="str">
        <f t="shared" si="718"/>
        <v/>
      </c>
      <c r="CS931" s="4" t="str">
        <f t="shared" si="719"/>
        <v/>
      </c>
      <c r="CT931" t="str">
        <f t="shared" si="720"/>
        <v/>
      </c>
    </row>
    <row r="932" spans="2:98" x14ac:dyDescent="0.3">
      <c r="B932" s="31">
        <v>925</v>
      </c>
      <c r="C932" s="61"/>
      <c r="D932" s="60"/>
      <c r="E932" s="19" t="str">
        <f t="shared" si="673"/>
        <v/>
      </c>
      <c r="F932" s="20" t="e">
        <f t="shared" si="674"/>
        <v>#N/A</v>
      </c>
      <c r="G932" s="21" t="str">
        <f t="shared" si="675"/>
        <v/>
      </c>
      <c r="H932" s="43"/>
      <c r="I932" s="43"/>
      <c r="J932" s="23" t="str">
        <f t="shared" si="691"/>
        <v/>
      </c>
      <c r="K932" s="24" t="str">
        <f t="shared" si="676"/>
        <v/>
      </c>
      <c r="L932" s="24" t="e">
        <f t="shared" si="677"/>
        <v>#N/A</v>
      </c>
      <c r="N932" s="25" t="str">
        <f t="shared" si="692"/>
        <v/>
      </c>
      <c r="O932" s="23" t="str">
        <f t="shared" si="693"/>
        <v/>
      </c>
      <c r="P932" s="26" t="e">
        <f t="shared" si="694"/>
        <v>#N/A</v>
      </c>
      <c r="Q932" t="b">
        <f t="shared" si="678"/>
        <v>0</v>
      </c>
      <c r="R932" s="26" t="e">
        <f t="shared" si="679"/>
        <v>#N/A</v>
      </c>
      <c r="S932" s="44" t="e">
        <f t="shared" si="680"/>
        <v>#N/A</v>
      </c>
      <c r="AC932" t="str">
        <f t="shared" si="695"/>
        <v/>
      </c>
      <c r="AD932" t="str">
        <f t="shared" si="696"/>
        <v/>
      </c>
      <c r="AE932" s="4" t="str">
        <f t="shared" si="681"/>
        <v/>
      </c>
      <c r="AF932" s="4" t="e">
        <f t="shared" si="697"/>
        <v>#N/A</v>
      </c>
      <c r="AG932" s="4" t="e">
        <f t="shared" si="698"/>
        <v>#N/A</v>
      </c>
      <c r="AH932" s="4" t="e">
        <f t="shared" si="682"/>
        <v>#N/A</v>
      </c>
      <c r="AI932" t="str">
        <f t="shared" si="683"/>
        <v/>
      </c>
      <c r="AJ932" t="str">
        <f t="shared" si="684"/>
        <v/>
      </c>
      <c r="AK932" t="str">
        <f t="shared" si="685"/>
        <v/>
      </c>
      <c r="AM932" s="39"/>
      <c r="BB932" s="16" t="e">
        <f t="shared" si="699"/>
        <v>#N/A</v>
      </c>
      <c r="BC932" s="16" t="str">
        <f t="shared" si="700"/>
        <v/>
      </c>
      <c r="BD932" s="16" t="e">
        <f t="shared" si="701"/>
        <v>#N/A</v>
      </c>
      <c r="BE932" s="16" t="str">
        <f t="shared" si="702"/>
        <v/>
      </c>
      <c r="BF932" s="16" t="str">
        <f t="shared" si="703"/>
        <v/>
      </c>
      <c r="BG932" s="16" t="e">
        <f t="shared" si="704"/>
        <v>#N/A</v>
      </c>
      <c r="BH932" s="16" t="e">
        <f t="shared" si="705"/>
        <v>#N/A</v>
      </c>
      <c r="BI932" t="e">
        <f t="shared" si="706"/>
        <v>#N/A</v>
      </c>
      <c r="BJ932" t="e">
        <f t="shared" si="707"/>
        <v>#N/A</v>
      </c>
      <c r="BK932" s="4"/>
      <c r="BL932" s="28" t="str">
        <f t="shared" si="708"/>
        <v/>
      </c>
      <c r="BM932" s="28" t="str">
        <f t="shared" si="709"/>
        <v/>
      </c>
      <c r="BN932" t="str">
        <f t="shared" si="710"/>
        <v/>
      </c>
      <c r="BO932" s="4"/>
      <c r="BP932" s="4"/>
      <c r="BQ932" s="4"/>
      <c r="BR932" s="4"/>
      <c r="BS932" s="4"/>
      <c r="CC932" s="30" t="str">
        <f t="shared" si="711"/>
        <v/>
      </c>
      <c r="CD932" s="24" t="e">
        <f t="shared" si="716"/>
        <v>#N/A</v>
      </c>
      <c r="CE932" s="4" t="e">
        <f t="shared" si="717"/>
        <v>#N/A</v>
      </c>
      <c r="CF932" s="33" t="str">
        <f t="shared" si="712"/>
        <v/>
      </c>
      <c r="CG932" t="str">
        <f t="shared" si="713"/>
        <v/>
      </c>
      <c r="CH932" t="e">
        <f t="shared" si="714"/>
        <v>#N/A</v>
      </c>
      <c r="CI932" t="e">
        <f t="shared" si="715"/>
        <v>#N/A</v>
      </c>
      <c r="CJ932" s="4" t="str">
        <f t="shared" si="686"/>
        <v/>
      </c>
      <c r="CK932" s="33" t="e">
        <f t="shared" si="687"/>
        <v>#N/A</v>
      </c>
      <c r="CL932" s="4" t="e">
        <f t="shared" si="688"/>
        <v>#N/A</v>
      </c>
      <c r="CM932" s="24" t="str">
        <f t="shared" si="689"/>
        <v/>
      </c>
      <c r="CN932" s="4" t="str">
        <f t="shared" si="690"/>
        <v/>
      </c>
      <c r="CO932" s="4"/>
      <c r="CR932" s="33" t="str">
        <f t="shared" si="718"/>
        <v/>
      </c>
      <c r="CS932" s="4" t="str">
        <f t="shared" si="719"/>
        <v/>
      </c>
      <c r="CT932" t="str">
        <f t="shared" si="720"/>
        <v/>
      </c>
    </row>
    <row r="933" spans="2:98" x14ac:dyDescent="0.3">
      <c r="B933" s="31">
        <v>926</v>
      </c>
      <c r="C933" s="61"/>
      <c r="D933" s="60"/>
      <c r="E933" s="19" t="str">
        <f t="shared" si="673"/>
        <v/>
      </c>
      <c r="F933" s="20" t="e">
        <f t="shared" si="674"/>
        <v>#N/A</v>
      </c>
      <c r="G933" s="21" t="str">
        <f t="shared" si="675"/>
        <v/>
      </c>
      <c r="H933" s="43"/>
      <c r="I933" s="43"/>
      <c r="J933" s="23" t="str">
        <f t="shared" si="691"/>
        <v/>
      </c>
      <c r="K933" s="24" t="str">
        <f t="shared" si="676"/>
        <v/>
      </c>
      <c r="L933" s="24" t="e">
        <f t="shared" si="677"/>
        <v>#N/A</v>
      </c>
      <c r="N933" s="25" t="str">
        <f t="shared" si="692"/>
        <v/>
      </c>
      <c r="O933" s="23" t="str">
        <f t="shared" si="693"/>
        <v/>
      </c>
      <c r="P933" s="26" t="e">
        <f t="shared" si="694"/>
        <v>#N/A</v>
      </c>
      <c r="Q933" t="b">
        <f t="shared" si="678"/>
        <v>0</v>
      </c>
      <c r="R933" s="26" t="e">
        <f t="shared" si="679"/>
        <v>#N/A</v>
      </c>
      <c r="S933" s="44" t="e">
        <f t="shared" si="680"/>
        <v>#N/A</v>
      </c>
      <c r="AC933" t="str">
        <f t="shared" si="695"/>
        <v/>
      </c>
      <c r="AD933" t="str">
        <f t="shared" si="696"/>
        <v/>
      </c>
      <c r="AE933" s="4" t="str">
        <f t="shared" si="681"/>
        <v/>
      </c>
      <c r="AF933" s="4" t="e">
        <f t="shared" si="697"/>
        <v>#N/A</v>
      </c>
      <c r="AG933" s="4" t="e">
        <f t="shared" si="698"/>
        <v>#N/A</v>
      </c>
      <c r="AH933" s="4" t="e">
        <f t="shared" si="682"/>
        <v>#N/A</v>
      </c>
      <c r="AI933" t="str">
        <f t="shared" si="683"/>
        <v/>
      </c>
      <c r="AJ933" t="str">
        <f t="shared" si="684"/>
        <v/>
      </c>
      <c r="AK933" t="str">
        <f t="shared" si="685"/>
        <v/>
      </c>
      <c r="AM933" s="39"/>
      <c r="BB933" s="16" t="e">
        <f t="shared" si="699"/>
        <v>#N/A</v>
      </c>
      <c r="BC933" s="16" t="str">
        <f t="shared" si="700"/>
        <v/>
      </c>
      <c r="BD933" s="16" t="e">
        <f t="shared" si="701"/>
        <v>#N/A</v>
      </c>
      <c r="BE933" s="16" t="str">
        <f t="shared" si="702"/>
        <v/>
      </c>
      <c r="BF933" s="16" t="str">
        <f t="shared" si="703"/>
        <v/>
      </c>
      <c r="BG933" s="16" t="e">
        <f t="shared" si="704"/>
        <v>#N/A</v>
      </c>
      <c r="BH933" s="16" t="e">
        <f t="shared" si="705"/>
        <v>#N/A</v>
      </c>
      <c r="BI933" t="e">
        <f t="shared" si="706"/>
        <v>#N/A</v>
      </c>
      <c r="BJ933" t="e">
        <f t="shared" si="707"/>
        <v>#N/A</v>
      </c>
      <c r="BK933" s="4"/>
      <c r="BL933" s="28" t="str">
        <f t="shared" si="708"/>
        <v/>
      </c>
      <c r="BM933" s="28" t="str">
        <f t="shared" si="709"/>
        <v/>
      </c>
      <c r="BN933" t="str">
        <f t="shared" si="710"/>
        <v/>
      </c>
      <c r="BO933" s="4"/>
      <c r="BP933" s="4"/>
      <c r="BQ933" s="4"/>
      <c r="BR933" s="4"/>
      <c r="BS933" s="4"/>
      <c r="CC933" s="30" t="str">
        <f t="shared" si="711"/>
        <v/>
      </c>
      <c r="CD933" s="24" t="e">
        <f t="shared" si="716"/>
        <v>#N/A</v>
      </c>
      <c r="CE933" s="4" t="e">
        <f t="shared" si="717"/>
        <v>#N/A</v>
      </c>
      <c r="CF933" s="33" t="str">
        <f t="shared" si="712"/>
        <v/>
      </c>
      <c r="CG933" t="str">
        <f t="shared" si="713"/>
        <v/>
      </c>
      <c r="CH933" t="e">
        <f t="shared" si="714"/>
        <v>#N/A</v>
      </c>
      <c r="CI933" t="e">
        <f t="shared" si="715"/>
        <v>#N/A</v>
      </c>
      <c r="CJ933" s="4" t="str">
        <f t="shared" si="686"/>
        <v/>
      </c>
      <c r="CK933" s="33" t="e">
        <f t="shared" si="687"/>
        <v>#N/A</v>
      </c>
      <c r="CL933" s="4" t="e">
        <f t="shared" si="688"/>
        <v>#N/A</v>
      </c>
      <c r="CM933" s="24" t="str">
        <f t="shared" si="689"/>
        <v/>
      </c>
      <c r="CN933" s="4" t="str">
        <f t="shared" si="690"/>
        <v/>
      </c>
      <c r="CO933" s="4"/>
      <c r="CR933" s="33" t="str">
        <f t="shared" si="718"/>
        <v/>
      </c>
      <c r="CS933" s="4" t="str">
        <f t="shared" si="719"/>
        <v/>
      </c>
      <c r="CT933" t="str">
        <f t="shared" si="720"/>
        <v/>
      </c>
    </row>
    <row r="934" spans="2:98" x14ac:dyDescent="0.3">
      <c r="B934" s="31">
        <v>927</v>
      </c>
      <c r="C934" s="61"/>
      <c r="D934" s="60"/>
      <c r="E934" s="19" t="str">
        <f t="shared" si="673"/>
        <v/>
      </c>
      <c r="F934" s="20" t="e">
        <f t="shared" si="674"/>
        <v>#N/A</v>
      </c>
      <c r="G934" s="21" t="str">
        <f t="shared" si="675"/>
        <v/>
      </c>
      <c r="H934" s="43"/>
      <c r="I934" s="43"/>
      <c r="J934" s="23" t="str">
        <f t="shared" si="691"/>
        <v/>
      </c>
      <c r="K934" s="24" t="str">
        <f t="shared" si="676"/>
        <v/>
      </c>
      <c r="L934" s="24" t="e">
        <f t="shared" si="677"/>
        <v>#N/A</v>
      </c>
      <c r="N934" s="25" t="str">
        <f t="shared" si="692"/>
        <v/>
      </c>
      <c r="O934" s="23" t="str">
        <f t="shared" si="693"/>
        <v/>
      </c>
      <c r="P934" s="26" t="e">
        <f t="shared" si="694"/>
        <v>#N/A</v>
      </c>
      <c r="Q934" t="b">
        <f t="shared" si="678"/>
        <v>0</v>
      </c>
      <c r="R934" s="26" t="e">
        <f t="shared" si="679"/>
        <v>#N/A</v>
      </c>
      <c r="S934" s="44" t="e">
        <f t="shared" si="680"/>
        <v>#N/A</v>
      </c>
      <c r="AC934" t="str">
        <f t="shared" si="695"/>
        <v/>
      </c>
      <c r="AD934" t="str">
        <f t="shared" si="696"/>
        <v/>
      </c>
      <c r="AE934" s="4" t="str">
        <f t="shared" si="681"/>
        <v/>
      </c>
      <c r="AF934" s="4" t="e">
        <f t="shared" si="697"/>
        <v>#N/A</v>
      </c>
      <c r="AG934" s="4" t="e">
        <f t="shared" si="698"/>
        <v>#N/A</v>
      </c>
      <c r="AH934" s="4" t="e">
        <f t="shared" si="682"/>
        <v>#N/A</v>
      </c>
      <c r="AI934" t="str">
        <f t="shared" si="683"/>
        <v/>
      </c>
      <c r="AJ934" t="str">
        <f t="shared" si="684"/>
        <v/>
      </c>
      <c r="AK934" t="str">
        <f t="shared" si="685"/>
        <v/>
      </c>
      <c r="AM934" s="39"/>
      <c r="BB934" s="16" t="e">
        <f t="shared" si="699"/>
        <v>#N/A</v>
      </c>
      <c r="BC934" s="16" t="str">
        <f t="shared" si="700"/>
        <v/>
      </c>
      <c r="BD934" s="16" t="e">
        <f t="shared" si="701"/>
        <v>#N/A</v>
      </c>
      <c r="BE934" s="16" t="str">
        <f t="shared" si="702"/>
        <v/>
      </c>
      <c r="BF934" s="16" t="str">
        <f t="shared" si="703"/>
        <v/>
      </c>
      <c r="BG934" s="16" t="e">
        <f t="shared" si="704"/>
        <v>#N/A</v>
      </c>
      <c r="BH934" s="16" t="e">
        <f t="shared" si="705"/>
        <v>#N/A</v>
      </c>
      <c r="BI934" t="e">
        <f t="shared" si="706"/>
        <v>#N/A</v>
      </c>
      <c r="BJ934" t="e">
        <f t="shared" si="707"/>
        <v>#N/A</v>
      </c>
      <c r="BK934" s="4"/>
      <c r="BL934" s="28" t="str">
        <f t="shared" si="708"/>
        <v/>
      </c>
      <c r="BM934" s="28" t="str">
        <f t="shared" si="709"/>
        <v/>
      </c>
      <c r="BN934" t="str">
        <f t="shared" si="710"/>
        <v/>
      </c>
      <c r="BO934" s="4"/>
      <c r="BP934" s="4"/>
      <c r="BQ934" s="4"/>
      <c r="BR934" s="4"/>
      <c r="BS934" s="4"/>
      <c r="CC934" s="30" t="str">
        <f t="shared" si="711"/>
        <v/>
      </c>
      <c r="CD934" s="24" t="e">
        <f t="shared" si="716"/>
        <v>#N/A</v>
      </c>
      <c r="CE934" s="4" t="e">
        <f t="shared" si="717"/>
        <v>#N/A</v>
      </c>
      <c r="CF934" s="33" t="str">
        <f t="shared" si="712"/>
        <v/>
      </c>
      <c r="CG934" t="str">
        <f t="shared" si="713"/>
        <v/>
      </c>
      <c r="CH934" t="e">
        <f t="shared" si="714"/>
        <v>#N/A</v>
      </c>
      <c r="CI934" t="e">
        <f t="shared" si="715"/>
        <v>#N/A</v>
      </c>
      <c r="CJ934" s="4" t="str">
        <f t="shared" si="686"/>
        <v/>
      </c>
      <c r="CK934" s="33" t="e">
        <f t="shared" si="687"/>
        <v>#N/A</v>
      </c>
      <c r="CL934" s="4" t="e">
        <f t="shared" si="688"/>
        <v>#N/A</v>
      </c>
      <c r="CM934" s="24" t="str">
        <f t="shared" si="689"/>
        <v/>
      </c>
      <c r="CN934" s="4" t="str">
        <f t="shared" si="690"/>
        <v/>
      </c>
      <c r="CO934" s="4"/>
      <c r="CR934" s="33" t="str">
        <f t="shared" si="718"/>
        <v/>
      </c>
      <c r="CS934" s="4" t="str">
        <f t="shared" si="719"/>
        <v/>
      </c>
      <c r="CT934" t="str">
        <f t="shared" si="720"/>
        <v/>
      </c>
    </row>
    <row r="935" spans="2:98" x14ac:dyDescent="0.3">
      <c r="B935" s="31">
        <v>928</v>
      </c>
      <c r="C935" s="61"/>
      <c r="D935" s="60"/>
      <c r="E935" s="19" t="str">
        <f t="shared" si="673"/>
        <v/>
      </c>
      <c r="F935" s="20" t="e">
        <f t="shared" si="674"/>
        <v>#N/A</v>
      </c>
      <c r="G935" s="21" t="str">
        <f t="shared" si="675"/>
        <v/>
      </c>
      <c r="H935" s="43"/>
      <c r="I935" s="43"/>
      <c r="J935" s="23" t="str">
        <f t="shared" si="691"/>
        <v/>
      </c>
      <c r="K935" s="24" t="str">
        <f t="shared" si="676"/>
        <v/>
      </c>
      <c r="L935" s="24" t="e">
        <f t="shared" si="677"/>
        <v>#N/A</v>
      </c>
      <c r="N935" s="25" t="str">
        <f t="shared" si="692"/>
        <v/>
      </c>
      <c r="O935" s="23" t="str">
        <f t="shared" si="693"/>
        <v/>
      </c>
      <c r="P935" s="26" t="e">
        <f t="shared" si="694"/>
        <v>#N/A</v>
      </c>
      <c r="Q935" t="b">
        <f t="shared" si="678"/>
        <v>0</v>
      </c>
      <c r="R935" s="26" t="e">
        <f t="shared" si="679"/>
        <v>#N/A</v>
      </c>
      <c r="S935" s="44" t="e">
        <f t="shared" si="680"/>
        <v>#N/A</v>
      </c>
      <c r="AC935" t="str">
        <f t="shared" si="695"/>
        <v/>
      </c>
      <c r="AD935" t="str">
        <f t="shared" si="696"/>
        <v/>
      </c>
      <c r="AE935" s="4" t="str">
        <f t="shared" si="681"/>
        <v/>
      </c>
      <c r="AF935" s="4" t="e">
        <f t="shared" si="697"/>
        <v>#N/A</v>
      </c>
      <c r="AG935" s="4" t="e">
        <f t="shared" si="698"/>
        <v>#N/A</v>
      </c>
      <c r="AH935" s="4" t="e">
        <f t="shared" si="682"/>
        <v>#N/A</v>
      </c>
      <c r="AI935" t="str">
        <f t="shared" si="683"/>
        <v/>
      </c>
      <c r="AJ935" t="str">
        <f t="shared" si="684"/>
        <v/>
      </c>
      <c r="AK935" t="str">
        <f t="shared" si="685"/>
        <v/>
      </c>
      <c r="AM935" s="39"/>
      <c r="BB935" s="16" t="e">
        <f t="shared" si="699"/>
        <v>#N/A</v>
      </c>
      <c r="BC935" s="16" t="str">
        <f t="shared" si="700"/>
        <v/>
      </c>
      <c r="BD935" s="16" t="e">
        <f t="shared" si="701"/>
        <v>#N/A</v>
      </c>
      <c r="BE935" s="16" t="str">
        <f t="shared" si="702"/>
        <v/>
      </c>
      <c r="BF935" s="16" t="str">
        <f t="shared" si="703"/>
        <v/>
      </c>
      <c r="BG935" s="16" t="e">
        <f t="shared" si="704"/>
        <v>#N/A</v>
      </c>
      <c r="BH935" s="16" t="e">
        <f t="shared" si="705"/>
        <v>#N/A</v>
      </c>
      <c r="BI935" t="e">
        <f t="shared" si="706"/>
        <v>#N/A</v>
      </c>
      <c r="BJ935" t="e">
        <f t="shared" si="707"/>
        <v>#N/A</v>
      </c>
      <c r="BK935" s="4"/>
      <c r="BL935" s="28" t="str">
        <f t="shared" si="708"/>
        <v/>
      </c>
      <c r="BM935" s="28" t="str">
        <f t="shared" si="709"/>
        <v/>
      </c>
      <c r="BN935" t="str">
        <f t="shared" si="710"/>
        <v/>
      </c>
      <c r="BO935" s="4"/>
      <c r="BP935" s="4"/>
      <c r="BQ935" s="4"/>
      <c r="BR935" s="4"/>
      <c r="BS935" s="4"/>
      <c r="CC935" s="30" t="str">
        <f t="shared" si="711"/>
        <v/>
      </c>
      <c r="CD935" s="24" t="e">
        <f t="shared" si="716"/>
        <v>#N/A</v>
      </c>
      <c r="CE935" s="4" t="e">
        <f t="shared" si="717"/>
        <v>#N/A</v>
      </c>
      <c r="CF935" s="33" t="str">
        <f t="shared" si="712"/>
        <v/>
      </c>
      <c r="CG935" t="str">
        <f t="shared" si="713"/>
        <v/>
      </c>
      <c r="CH935" t="e">
        <f t="shared" si="714"/>
        <v>#N/A</v>
      </c>
      <c r="CI935" t="e">
        <f t="shared" si="715"/>
        <v>#N/A</v>
      </c>
      <c r="CJ935" s="4" t="str">
        <f t="shared" si="686"/>
        <v/>
      </c>
      <c r="CK935" s="33" t="e">
        <f t="shared" si="687"/>
        <v>#N/A</v>
      </c>
      <c r="CL935" s="4" t="e">
        <f t="shared" si="688"/>
        <v>#N/A</v>
      </c>
      <c r="CM935" s="24" t="str">
        <f t="shared" si="689"/>
        <v/>
      </c>
      <c r="CN935" s="4" t="str">
        <f t="shared" si="690"/>
        <v/>
      </c>
      <c r="CO935" s="4"/>
      <c r="CR935" s="33" t="str">
        <f t="shared" si="718"/>
        <v/>
      </c>
      <c r="CS935" s="4" t="str">
        <f t="shared" si="719"/>
        <v/>
      </c>
      <c r="CT935" t="str">
        <f t="shared" si="720"/>
        <v/>
      </c>
    </row>
    <row r="936" spans="2:98" x14ac:dyDescent="0.3">
      <c r="B936" s="31">
        <v>929</v>
      </c>
      <c r="C936" s="61"/>
      <c r="D936" s="60"/>
      <c r="E936" s="19" t="str">
        <f t="shared" si="673"/>
        <v/>
      </c>
      <c r="F936" s="20" t="e">
        <f t="shared" si="674"/>
        <v>#N/A</v>
      </c>
      <c r="G936" s="21" t="str">
        <f t="shared" si="675"/>
        <v/>
      </c>
      <c r="H936" s="43"/>
      <c r="I936" s="43"/>
      <c r="J936" s="23" t="str">
        <f t="shared" si="691"/>
        <v/>
      </c>
      <c r="K936" s="24" t="str">
        <f t="shared" si="676"/>
        <v/>
      </c>
      <c r="L936" s="24" t="e">
        <f t="shared" si="677"/>
        <v>#N/A</v>
      </c>
      <c r="N936" s="25" t="str">
        <f t="shared" si="692"/>
        <v/>
      </c>
      <c r="O936" s="23" t="str">
        <f t="shared" si="693"/>
        <v/>
      </c>
      <c r="P936" s="26" t="e">
        <f t="shared" si="694"/>
        <v>#N/A</v>
      </c>
      <c r="Q936" t="b">
        <f t="shared" si="678"/>
        <v>0</v>
      </c>
      <c r="R936" s="26" t="e">
        <f t="shared" si="679"/>
        <v>#N/A</v>
      </c>
      <c r="S936" s="44" t="e">
        <f t="shared" si="680"/>
        <v>#N/A</v>
      </c>
      <c r="AC936" t="str">
        <f t="shared" si="695"/>
        <v/>
      </c>
      <c r="AD936" t="str">
        <f t="shared" si="696"/>
        <v/>
      </c>
      <c r="AE936" s="4" t="str">
        <f t="shared" si="681"/>
        <v/>
      </c>
      <c r="AF936" s="4" t="e">
        <f t="shared" si="697"/>
        <v>#N/A</v>
      </c>
      <c r="AG936" s="4" t="e">
        <f t="shared" si="698"/>
        <v>#N/A</v>
      </c>
      <c r="AH936" s="4" t="e">
        <f t="shared" si="682"/>
        <v>#N/A</v>
      </c>
      <c r="AI936" t="str">
        <f t="shared" si="683"/>
        <v/>
      </c>
      <c r="AJ936" t="str">
        <f t="shared" si="684"/>
        <v/>
      </c>
      <c r="AK936" t="str">
        <f t="shared" si="685"/>
        <v/>
      </c>
      <c r="AM936" s="39"/>
      <c r="BB936" s="16" t="e">
        <f t="shared" si="699"/>
        <v>#N/A</v>
      </c>
      <c r="BC936" s="16" t="str">
        <f t="shared" si="700"/>
        <v/>
      </c>
      <c r="BD936" s="16" t="e">
        <f t="shared" si="701"/>
        <v>#N/A</v>
      </c>
      <c r="BE936" s="16" t="str">
        <f t="shared" si="702"/>
        <v/>
      </c>
      <c r="BF936" s="16" t="str">
        <f t="shared" si="703"/>
        <v/>
      </c>
      <c r="BG936" s="16" t="e">
        <f t="shared" si="704"/>
        <v>#N/A</v>
      </c>
      <c r="BH936" s="16" t="e">
        <f t="shared" si="705"/>
        <v>#N/A</v>
      </c>
      <c r="BI936" t="e">
        <f t="shared" si="706"/>
        <v>#N/A</v>
      </c>
      <c r="BJ936" t="e">
        <f t="shared" si="707"/>
        <v>#N/A</v>
      </c>
      <c r="BK936" s="4"/>
      <c r="BL936" s="28" t="str">
        <f t="shared" si="708"/>
        <v/>
      </c>
      <c r="BM936" s="28" t="str">
        <f t="shared" si="709"/>
        <v/>
      </c>
      <c r="BN936" t="str">
        <f t="shared" si="710"/>
        <v/>
      </c>
      <c r="BO936" s="4"/>
      <c r="BP936" s="4"/>
      <c r="BQ936" s="4"/>
      <c r="BR936" s="4"/>
      <c r="BS936" s="4"/>
      <c r="CC936" s="30" t="str">
        <f t="shared" si="711"/>
        <v/>
      </c>
      <c r="CD936" s="24" t="e">
        <f t="shared" si="716"/>
        <v>#N/A</v>
      </c>
      <c r="CE936" s="4" t="e">
        <f t="shared" si="717"/>
        <v>#N/A</v>
      </c>
      <c r="CF936" s="33" t="str">
        <f t="shared" si="712"/>
        <v/>
      </c>
      <c r="CG936" t="str">
        <f t="shared" si="713"/>
        <v/>
      </c>
      <c r="CH936" t="e">
        <f t="shared" si="714"/>
        <v>#N/A</v>
      </c>
      <c r="CI936" t="e">
        <f t="shared" si="715"/>
        <v>#N/A</v>
      </c>
      <c r="CJ936" s="4" t="str">
        <f t="shared" si="686"/>
        <v/>
      </c>
      <c r="CK936" s="33" t="e">
        <f t="shared" si="687"/>
        <v>#N/A</v>
      </c>
      <c r="CL936" s="4" t="e">
        <f t="shared" si="688"/>
        <v>#N/A</v>
      </c>
      <c r="CM936" s="24" t="str">
        <f t="shared" si="689"/>
        <v/>
      </c>
      <c r="CN936" s="4" t="str">
        <f t="shared" si="690"/>
        <v/>
      </c>
      <c r="CO936" s="4"/>
      <c r="CR936" s="33" t="str">
        <f t="shared" si="718"/>
        <v/>
      </c>
      <c r="CS936" s="4" t="str">
        <f t="shared" si="719"/>
        <v/>
      </c>
      <c r="CT936" t="str">
        <f t="shared" si="720"/>
        <v/>
      </c>
    </row>
    <row r="937" spans="2:98" x14ac:dyDescent="0.3">
      <c r="B937" s="31">
        <v>930</v>
      </c>
      <c r="C937" s="61"/>
      <c r="D937" s="60"/>
      <c r="E937" s="19" t="str">
        <f t="shared" si="673"/>
        <v/>
      </c>
      <c r="F937" s="20" t="e">
        <f t="shared" si="674"/>
        <v>#N/A</v>
      </c>
      <c r="G937" s="21" t="str">
        <f t="shared" si="675"/>
        <v/>
      </c>
      <c r="H937" s="43"/>
      <c r="I937" s="43"/>
      <c r="J937" s="23" t="str">
        <f t="shared" si="691"/>
        <v/>
      </c>
      <c r="K937" s="24" t="str">
        <f t="shared" si="676"/>
        <v/>
      </c>
      <c r="L937" s="24" t="e">
        <f t="shared" si="677"/>
        <v>#N/A</v>
      </c>
      <c r="N937" s="25" t="str">
        <f t="shared" si="692"/>
        <v/>
      </c>
      <c r="O937" s="23" t="str">
        <f t="shared" si="693"/>
        <v/>
      </c>
      <c r="P937" s="26" t="e">
        <f t="shared" si="694"/>
        <v>#N/A</v>
      </c>
      <c r="Q937" t="b">
        <f t="shared" si="678"/>
        <v>0</v>
      </c>
      <c r="R937" s="26" t="e">
        <f t="shared" si="679"/>
        <v>#N/A</v>
      </c>
      <c r="S937" s="44" t="e">
        <f t="shared" si="680"/>
        <v>#N/A</v>
      </c>
      <c r="AC937" t="str">
        <f t="shared" si="695"/>
        <v/>
      </c>
      <c r="AD937" t="str">
        <f t="shared" si="696"/>
        <v/>
      </c>
      <c r="AE937" s="4" t="str">
        <f t="shared" si="681"/>
        <v/>
      </c>
      <c r="AF937" s="4" t="e">
        <f t="shared" si="697"/>
        <v>#N/A</v>
      </c>
      <c r="AG937" s="4" t="e">
        <f t="shared" si="698"/>
        <v>#N/A</v>
      </c>
      <c r="AH937" s="4" t="e">
        <f t="shared" si="682"/>
        <v>#N/A</v>
      </c>
      <c r="AI937" t="str">
        <f t="shared" si="683"/>
        <v/>
      </c>
      <c r="AJ937" t="str">
        <f t="shared" si="684"/>
        <v/>
      </c>
      <c r="AK937" t="str">
        <f t="shared" si="685"/>
        <v/>
      </c>
      <c r="AM937" s="39"/>
      <c r="BB937" s="16" t="e">
        <f t="shared" si="699"/>
        <v>#N/A</v>
      </c>
      <c r="BC937" s="16" t="str">
        <f t="shared" si="700"/>
        <v/>
      </c>
      <c r="BD937" s="16" t="e">
        <f t="shared" si="701"/>
        <v>#N/A</v>
      </c>
      <c r="BE937" s="16" t="str">
        <f t="shared" si="702"/>
        <v/>
      </c>
      <c r="BF937" s="16" t="str">
        <f t="shared" si="703"/>
        <v/>
      </c>
      <c r="BG937" s="16" t="e">
        <f t="shared" si="704"/>
        <v>#N/A</v>
      </c>
      <c r="BH937" s="16" t="e">
        <f t="shared" si="705"/>
        <v>#N/A</v>
      </c>
      <c r="BI937" t="e">
        <f t="shared" si="706"/>
        <v>#N/A</v>
      </c>
      <c r="BJ937" t="e">
        <f t="shared" si="707"/>
        <v>#N/A</v>
      </c>
      <c r="BK937" s="4"/>
      <c r="BL937" s="28" t="str">
        <f t="shared" si="708"/>
        <v/>
      </c>
      <c r="BM937" s="28" t="str">
        <f t="shared" si="709"/>
        <v/>
      </c>
      <c r="BN937" t="str">
        <f t="shared" si="710"/>
        <v/>
      </c>
      <c r="BO937" s="4"/>
      <c r="BP937" s="4"/>
      <c r="BQ937" s="4"/>
      <c r="BR937" s="4"/>
      <c r="BS937" s="4"/>
      <c r="CC937" s="30" t="str">
        <f t="shared" si="711"/>
        <v/>
      </c>
      <c r="CD937" s="24" t="e">
        <f t="shared" si="716"/>
        <v>#N/A</v>
      </c>
      <c r="CE937" s="4" t="e">
        <f t="shared" si="717"/>
        <v>#N/A</v>
      </c>
      <c r="CF937" s="33" t="str">
        <f t="shared" si="712"/>
        <v/>
      </c>
      <c r="CG937" t="str">
        <f t="shared" si="713"/>
        <v/>
      </c>
      <c r="CH937" t="e">
        <f t="shared" si="714"/>
        <v>#N/A</v>
      </c>
      <c r="CI937" t="e">
        <f t="shared" si="715"/>
        <v>#N/A</v>
      </c>
      <c r="CJ937" s="4" t="str">
        <f t="shared" si="686"/>
        <v/>
      </c>
      <c r="CK937" s="33" t="e">
        <f t="shared" si="687"/>
        <v>#N/A</v>
      </c>
      <c r="CL937" s="4" t="e">
        <f t="shared" si="688"/>
        <v>#N/A</v>
      </c>
      <c r="CM937" s="24" t="str">
        <f t="shared" si="689"/>
        <v/>
      </c>
      <c r="CN937" s="4" t="str">
        <f t="shared" si="690"/>
        <v/>
      </c>
      <c r="CO937" s="4"/>
      <c r="CR937" s="33" t="str">
        <f t="shared" si="718"/>
        <v/>
      </c>
      <c r="CS937" s="4" t="str">
        <f t="shared" si="719"/>
        <v/>
      </c>
      <c r="CT937" t="str">
        <f t="shared" si="720"/>
        <v/>
      </c>
    </row>
    <row r="938" spans="2:98" x14ac:dyDescent="0.3">
      <c r="B938" s="31">
        <v>931</v>
      </c>
      <c r="C938" s="61"/>
      <c r="D938" s="60"/>
      <c r="E938" s="19" t="str">
        <f t="shared" si="673"/>
        <v/>
      </c>
      <c r="F938" s="20" t="e">
        <f t="shared" si="674"/>
        <v>#N/A</v>
      </c>
      <c r="G938" s="21" t="str">
        <f t="shared" si="675"/>
        <v/>
      </c>
      <c r="H938" s="43"/>
      <c r="I938" s="43"/>
      <c r="J938" s="23" t="str">
        <f t="shared" si="691"/>
        <v/>
      </c>
      <c r="K938" s="24" t="str">
        <f t="shared" si="676"/>
        <v/>
      </c>
      <c r="L938" s="24" t="e">
        <f t="shared" si="677"/>
        <v>#N/A</v>
      </c>
      <c r="N938" s="25" t="str">
        <f t="shared" si="692"/>
        <v/>
      </c>
      <c r="O938" s="23" t="str">
        <f t="shared" si="693"/>
        <v/>
      </c>
      <c r="P938" s="26" t="e">
        <f t="shared" si="694"/>
        <v>#N/A</v>
      </c>
      <c r="Q938" t="b">
        <f t="shared" si="678"/>
        <v>0</v>
      </c>
      <c r="R938" s="26" t="e">
        <f t="shared" si="679"/>
        <v>#N/A</v>
      </c>
      <c r="S938" s="44" t="e">
        <f t="shared" si="680"/>
        <v>#N/A</v>
      </c>
      <c r="AC938" t="str">
        <f t="shared" si="695"/>
        <v/>
      </c>
      <c r="AD938" t="str">
        <f t="shared" si="696"/>
        <v/>
      </c>
      <c r="AE938" s="4" t="str">
        <f t="shared" si="681"/>
        <v/>
      </c>
      <c r="AF938" s="4" t="e">
        <f t="shared" si="697"/>
        <v>#N/A</v>
      </c>
      <c r="AG938" s="4" t="e">
        <f t="shared" si="698"/>
        <v>#N/A</v>
      </c>
      <c r="AH938" s="4" t="e">
        <f t="shared" si="682"/>
        <v>#N/A</v>
      </c>
      <c r="AI938" t="str">
        <f t="shared" si="683"/>
        <v/>
      </c>
      <c r="AJ938" t="str">
        <f t="shared" si="684"/>
        <v/>
      </c>
      <c r="AK938" t="str">
        <f t="shared" si="685"/>
        <v/>
      </c>
      <c r="AM938" s="39"/>
      <c r="BB938" s="16" t="e">
        <f t="shared" si="699"/>
        <v>#N/A</v>
      </c>
      <c r="BC938" s="16" t="str">
        <f t="shared" si="700"/>
        <v/>
      </c>
      <c r="BD938" s="16" t="e">
        <f t="shared" si="701"/>
        <v>#N/A</v>
      </c>
      <c r="BE938" s="16" t="str">
        <f t="shared" si="702"/>
        <v/>
      </c>
      <c r="BF938" s="16" t="str">
        <f t="shared" si="703"/>
        <v/>
      </c>
      <c r="BG938" s="16" t="e">
        <f t="shared" si="704"/>
        <v>#N/A</v>
      </c>
      <c r="BH938" s="16" t="e">
        <f t="shared" si="705"/>
        <v>#N/A</v>
      </c>
      <c r="BI938" t="e">
        <f t="shared" si="706"/>
        <v>#N/A</v>
      </c>
      <c r="BJ938" t="e">
        <f t="shared" si="707"/>
        <v>#N/A</v>
      </c>
      <c r="BK938" s="4"/>
      <c r="BL938" s="28" t="str">
        <f t="shared" si="708"/>
        <v/>
      </c>
      <c r="BM938" s="28" t="str">
        <f t="shared" si="709"/>
        <v/>
      </c>
      <c r="BN938" t="str">
        <f t="shared" si="710"/>
        <v/>
      </c>
      <c r="BO938" s="4"/>
      <c r="BP938" s="4"/>
      <c r="BQ938" s="4"/>
      <c r="BR938" s="4"/>
      <c r="BS938" s="4"/>
      <c r="CC938" s="30" t="str">
        <f t="shared" si="711"/>
        <v/>
      </c>
      <c r="CD938" s="24" t="e">
        <f t="shared" si="716"/>
        <v>#N/A</v>
      </c>
      <c r="CE938" s="4" t="e">
        <f t="shared" si="717"/>
        <v>#N/A</v>
      </c>
      <c r="CF938" s="33" t="str">
        <f t="shared" si="712"/>
        <v/>
      </c>
      <c r="CG938" t="str">
        <f t="shared" si="713"/>
        <v/>
      </c>
      <c r="CH938" t="e">
        <f t="shared" si="714"/>
        <v>#N/A</v>
      </c>
      <c r="CI938" t="e">
        <f t="shared" si="715"/>
        <v>#N/A</v>
      </c>
      <c r="CJ938" s="4" t="str">
        <f t="shared" si="686"/>
        <v/>
      </c>
      <c r="CK938" s="33" t="e">
        <f t="shared" si="687"/>
        <v>#N/A</v>
      </c>
      <c r="CL938" s="4" t="e">
        <f t="shared" si="688"/>
        <v>#N/A</v>
      </c>
      <c r="CM938" s="24" t="str">
        <f t="shared" si="689"/>
        <v/>
      </c>
      <c r="CN938" s="4" t="str">
        <f t="shared" si="690"/>
        <v/>
      </c>
      <c r="CO938" s="4"/>
      <c r="CR938" s="33" t="str">
        <f t="shared" si="718"/>
        <v/>
      </c>
      <c r="CS938" s="4" t="str">
        <f t="shared" si="719"/>
        <v/>
      </c>
      <c r="CT938" t="str">
        <f t="shared" si="720"/>
        <v/>
      </c>
    </row>
    <row r="939" spans="2:98" x14ac:dyDescent="0.3">
      <c r="B939" s="31">
        <v>932</v>
      </c>
      <c r="C939" s="61"/>
      <c r="D939" s="60"/>
      <c r="E939" s="19" t="str">
        <f t="shared" si="673"/>
        <v/>
      </c>
      <c r="F939" s="20" t="e">
        <f t="shared" si="674"/>
        <v>#N/A</v>
      </c>
      <c r="G939" s="21" t="str">
        <f t="shared" si="675"/>
        <v/>
      </c>
      <c r="H939" s="43"/>
      <c r="I939" s="43"/>
      <c r="J939" s="23" t="str">
        <f t="shared" si="691"/>
        <v/>
      </c>
      <c r="K939" s="24" t="str">
        <f t="shared" si="676"/>
        <v/>
      </c>
      <c r="L939" s="24" t="e">
        <f t="shared" si="677"/>
        <v>#N/A</v>
      </c>
      <c r="N939" s="25" t="str">
        <f t="shared" si="692"/>
        <v/>
      </c>
      <c r="O939" s="23" t="str">
        <f t="shared" si="693"/>
        <v/>
      </c>
      <c r="P939" s="26" t="e">
        <f t="shared" si="694"/>
        <v>#N/A</v>
      </c>
      <c r="Q939" t="b">
        <f t="shared" si="678"/>
        <v>0</v>
      </c>
      <c r="R939" s="26" t="e">
        <f t="shared" si="679"/>
        <v>#N/A</v>
      </c>
      <c r="S939" s="44" t="e">
        <f t="shared" si="680"/>
        <v>#N/A</v>
      </c>
      <c r="AC939" t="str">
        <f t="shared" si="695"/>
        <v/>
      </c>
      <c r="AD939" t="str">
        <f t="shared" si="696"/>
        <v/>
      </c>
      <c r="AE939" s="4" t="str">
        <f t="shared" si="681"/>
        <v/>
      </c>
      <c r="AF939" s="4" t="e">
        <f t="shared" si="697"/>
        <v>#N/A</v>
      </c>
      <c r="AG939" s="4" t="e">
        <f t="shared" si="698"/>
        <v>#N/A</v>
      </c>
      <c r="AH939" s="4" t="e">
        <f t="shared" si="682"/>
        <v>#N/A</v>
      </c>
      <c r="AI939" t="str">
        <f t="shared" si="683"/>
        <v/>
      </c>
      <c r="AJ939" t="str">
        <f t="shared" si="684"/>
        <v/>
      </c>
      <c r="AK939" t="str">
        <f t="shared" si="685"/>
        <v/>
      </c>
      <c r="AM939" s="39"/>
      <c r="BB939" s="16" t="e">
        <f t="shared" si="699"/>
        <v>#N/A</v>
      </c>
      <c r="BC939" s="16" t="str">
        <f t="shared" si="700"/>
        <v/>
      </c>
      <c r="BD939" s="16" t="e">
        <f t="shared" si="701"/>
        <v>#N/A</v>
      </c>
      <c r="BE939" s="16" t="str">
        <f t="shared" si="702"/>
        <v/>
      </c>
      <c r="BF939" s="16" t="str">
        <f t="shared" si="703"/>
        <v/>
      </c>
      <c r="BG939" s="16" t="e">
        <f t="shared" si="704"/>
        <v>#N/A</v>
      </c>
      <c r="BH939" s="16" t="e">
        <f t="shared" si="705"/>
        <v>#N/A</v>
      </c>
      <c r="BI939" t="e">
        <f t="shared" si="706"/>
        <v>#N/A</v>
      </c>
      <c r="BJ939" t="e">
        <f t="shared" si="707"/>
        <v>#N/A</v>
      </c>
      <c r="BK939" s="4"/>
      <c r="BL939" s="28" t="str">
        <f t="shared" si="708"/>
        <v/>
      </c>
      <c r="BM939" s="28" t="str">
        <f t="shared" si="709"/>
        <v/>
      </c>
      <c r="BN939" t="str">
        <f t="shared" si="710"/>
        <v/>
      </c>
      <c r="BO939" s="4"/>
      <c r="BP939" s="4"/>
      <c r="BQ939" s="4"/>
      <c r="BR939" s="4"/>
      <c r="BS939" s="4"/>
      <c r="CC939" s="30" t="str">
        <f t="shared" si="711"/>
        <v/>
      </c>
      <c r="CD939" s="24" t="e">
        <f t="shared" si="716"/>
        <v>#N/A</v>
      </c>
      <c r="CE939" s="4" t="e">
        <f t="shared" si="717"/>
        <v>#N/A</v>
      </c>
      <c r="CF939" s="33" t="str">
        <f t="shared" si="712"/>
        <v/>
      </c>
      <c r="CG939" t="str">
        <f t="shared" si="713"/>
        <v/>
      </c>
      <c r="CH939" t="e">
        <f t="shared" si="714"/>
        <v>#N/A</v>
      </c>
      <c r="CI939" t="e">
        <f t="shared" si="715"/>
        <v>#N/A</v>
      </c>
      <c r="CJ939" s="4" t="str">
        <f t="shared" si="686"/>
        <v/>
      </c>
      <c r="CK939" s="33" t="e">
        <f t="shared" si="687"/>
        <v>#N/A</v>
      </c>
      <c r="CL939" s="4" t="e">
        <f t="shared" si="688"/>
        <v>#N/A</v>
      </c>
      <c r="CM939" s="24" t="str">
        <f t="shared" si="689"/>
        <v/>
      </c>
      <c r="CN939" s="4" t="str">
        <f t="shared" si="690"/>
        <v/>
      </c>
      <c r="CO939" s="4"/>
      <c r="CR939" s="33" t="str">
        <f t="shared" si="718"/>
        <v/>
      </c>
      <c r="CS939" s="4" t="str">
        <f t="shared" si="719"/>
        <v/>
      </c>
      <c r="CT939" t="str">
        <f t="shared" si="720"/>
        <v/>
      </c>
    </row>
    <row r="940" spans="2:98" x14ac:dyDescent="0.3">
      <c r="B940" s="31">
        <v>933</v>
      </c>
      <c r="C940" s="61"/>
      <c r="D940" s="60"/>
      <c r="E940" s="19" t="str">
        <f t="shared" si="673"/>
        <v/>
      </c>
      <c r="F940" s="20" t="e">
        <f t="shared" si="674"/>
        <v>#N/A</v>
      </c>
      <c r="G940" s="21" t="str">
        <f t="shared" si="675"/>
        <v/>
      </c>
      <c r="H940" s="43"/>
      <c r="I940" s="43"/>
      <c r="J940" s="23" t="str">
        <f t="shared" si="691"/>
        <v/>
      </c>
      <c r="K940" s="24" t="str">
        <f t="shared" si="676"/>
        <v/>
      </c>
      <c r="L940" s="24" t="e">
        <f t="shared" si="677"/>
        <v>#N/A</v>
      </c>
      <c r="N940" s="25" t="str">
        <f t="shared" si="692"/>
        <v/>
      </c>
      <c r="O940" s="23" t="str">
        <f t="shared" si="693"/>
        <v/>
      </c>
      <c r="P940" s="26" t="e">
        <f t="shared" si="694"/>
        <v>#N/A</v>
      </c>
      <c r="Q940" t="b">
        <f t="shared" si="678"/>
        <v>0</v>
      </c>
      <c r="R940" s="26" t="e">
        <f t="shared" si="679"/>
        <v>#N/A</v>
      </c>
      <c r="S940" s="44" t="e">
        <f t="shared" si="680"/>
        <v>#N/A</v>
      </c>
      <c r="AC940" t="str">
        <f t="shared" si="695"/>
        <v/>
      </c>
      <c r="AD940" t="str">
        <f t="shared" si="696"/>
        <v/>
      </c>
      <c r="AE940" s="4" t="str">
        <f t="shared" si="681"/>
        <v/>
      </c>
      <c r="AF940" s="4" t="e">
        <f t="shared" si="697"/>
        <v>#N/A</v>
      </c>
      <c r="AG940" s="4" t="e">
        <f t="shared" si="698"/>
        <v>#N/A</v>
      </c>
      <c r="AH940" s="4" t="e">
        <f t="shared" si="682"/>
        <v>#N/A</v>
      </c>
      <c r="AI940" t="str">
        <f t="shared" si="683"/>
        <v/>
      </c>
      <c r="AJ940" t="str">
        <f t="shared" si="684"/>
        <v/>
      </c>
      <c r="AK940" t="str">
        <f t="shared" si="685"/>
        <v/>
      </c>
      <c r="AM940" s="39"/>
      <c r="BB940" s="16" t="e">
        <f t="shared" si="699"/>
        <v>#N/A</v>
      </c>
      <c r="BC940" s="16" t="str">
        <f t="shared" si="700"/>
        <v/>
      </c>
      <c r="BD940" s="16" t="e">
        <f t="shared" si="701"/>
        <v>#N/A</v>
      </c>
      <c r="BE940" s="16" t="str">
        <f t="shared" si="702"/>
        <v/>
      </c>
      <c r="BF940" s="16" t="str">
        <f t="shared" si="703"/>
        <v/>
      </c>
      <c r="BG940" s="16" t="e">
        <f t="shared" si="704"/>
        <v>#N/A</v>
      </c>
      <c r="BH940" s="16" t="e">
        <f t="shared" si="705"/>
        <v>#N/A</v>
      </c>
      <c r="BI940" t="e">
        <f t="shared" si="706"/>
        <v>#N/A</v>
      </c>
      <c r="BJ940" t="e">
        <f t="shared" si="707"/>
        <v>#N/A</v>
      </c>
      <c r="BK940" s="4"/>
      <c r="BL940" s="28" t="str">
        <f t="shared" si="708"/>
        <v/>
      </c>
      <c r="BM940" s="28" t="str">
        <f t="shared" si="709"/>
        <v/>
      </c>
      <c r="BN940" t="str">
        <f t="shared" si="710"/>
        <v/>
      </c>
      <c r="BO940" s="4"/>
      <c r="BP940" s="4"/>
      <c r="BQ940" s="4"/>
      <c r="BR940" s="4"/>
      <c r="BS940" s="4"/>
      <c r="CC940" s="30" t="str">
        <f t="shared" si="711"/>
        <v/>
      </c>
      <c r="CD940" s="24" t="e">
        <f t="shared" si="716"/>
        <v>#N/A</v>
      </c>
      <c r="CE940" s="4" t="e">
        <f t="shared" si="717"/>
        <v>#N/A</v>
      </c>
      <c r="CF940" s="33" t="str">
        <f t="shared" si="712"/>
        <v/>
      </c>
      <c r="CG940" t="str">
        <f t="shared" si="713"/>
        <v/>
      </c>
      <c r="CH940" t="e">
        <f t="shared" si="714"/>
        <v>#N/A</v>
      </c>
      <c r="CI940" t="e">
        <f t="shared" si="715"/>
        <v>#N/A</v>
      </c>
      <c r="CJ940" s="4" t="str">
        <f t="shared" si="686"/>
        <v/>
      </c>
      <c r="CK940" s="33" t="e">
        <f t="shared" si="687"/>
        <v>#N/A</v>
      </c>
      <c r="CL940" s="4" t="e">
        <f t="shared" si="688"/>
        <v>#N/A</v>
      </c>
      <c r="CM940" s="24" t="str">
        <f t="shared" si="689"/>
        <v/>
      </c>
      <c r="CN940" s="4" t="str">
        <f t="shared" si="690"/>
        <v/>
      </c>
      <c r="CO940" s="4"/>
      <c r="CR940" s="33" t="str">
        <f t="shared" si="718"/>
        <v/>
      </c>
      <c r="CS940" s="4" t="str">
        <f t="shared" si="719"/>
        <v/>
      </c>
      <c r="CT940" t="str">
        <f t="shared" si="720"/>
        <v/>
      </c>
    </row>
    <row r="941" spans="2:98" x14ac:dyDescent="0.3">
      <c r="B941" s="31">
        <v>934</v>
      </c>
      <c r="C941" s="61"/>
      <c r="D941" s="60"/>
      <c r="E941" s="19" t="str">
        <f t="shared" si="673"/>
        <v/>
      </c>
      <c r="F941" s="20" t="e">
        <f t="shared" si="674"/>
        <v>#N/A</v>
      </c>
      <c r="G941" s="21" t="str">
        <f t="shared" si="675"/>
        <v/>
      </c>
      <c r="H941" s="43"/>
      <c r="I941" s="43"/>
      <c r="J941" s="23" t="str">
        <f t="shared" si="691"/>
        <v/>
      </c>
      <c r="K941" s="24" t="str">
        <f t="shared" si="676"/>
        <v/>
      </c>
      <c r="L941" s="24" t="e">
        <f t="shared" si="677"/>
        <v>#N/A</v>
      </c>
      <c r="N941" s="25" t="str">
        <f t="shared" si="692"/>
        <v/>
      </c>
      <c r="O941" s="23" t="str">
        <f t="shared" si="693"/>
        <v/>
      </c>
      <c r="P941" s="26" t="e">
        <f t="shared" si="694"/>
        <v>#N/A</v>
      </c>
      <c r="Q941" t="b">
        <f t="shared" si="678"/>
        <v>0</v>
      </c>
      <c r="R941" s="26" t="e">
        <f t="shared" si="679"/>
        <v>#N/A</v>
      </c>
      <c r="S941" s="44" t="e">
        <f t="shared" si="680"/>
        <v>#N/A</v>
      </c>
      <c r="AC941" t="str">
        <f t="shared" si="695"/>
        <v/>
      </c>
      <c r="AD941" t="str">
        <f t="shared" si="696"/>
        <v/>
      </c>
      <c r="AE941" s="4" t="str">
        <f t="shared" si="681"/>
        <v/>
      </c>
      <c r="AF941" s="4" t="e">
        <f t="shared" si="697"/>
        <v>#N/A</v>
      </c>
      <c r="AG941" s="4" t="e">
        <f t="shared" si="698"/>
        <v>#N/A</v>
      </c>
      <c r="AH941" s="4" t="e">
        <f t="shared" si="682"/>
        <v>#N/A</v>
      </c>
      <c r="AI941" t="str">
        <f t="shared" si="683"/>
        <v/>
      </c>
      <c r="AJ941" t="str">
        <f t="shared" si="684"/>
        <v/>
      </c>
      <c r="AK941" t="str">
        <f t="shared" si="685"/>
        <v/>
      </c>
      <c r="AM941" s="39"/>
      <c r="BB941" s="16" t="e">
        <f t="shared" si="699"/>
        <v>#N/A</v>
      </c>
      <c r="BC941" s="16" t="str">
        <f t="shared" si="700"/>
        <v/>
      </c>
      <c r="BD941" s="16" t="e">
        <f t="shared" si="701"/>
        <v>#N/A</v>
      </c>
      <c r="BE941" s="16" t="str">
        <f t="shared" si="702"/>
        <v/>
      </c>
      <c r="BF941" s="16" t="str">
        <f t="shared" si="703"/>
        <v/>
      </c>
      <c r="BG941" s="16" t="e">
        <f t="shared" si="704"/>
        <v>#N/A</v>
      </c>
      <c r="BH941" s="16" t="e">
        <f t="shared" si="705"/>
        <v>#N/A</v>
      </c>
      <c r="BI941" t="e">
        <f t="shared" si="706"/>
        <v>#N/A</v>
      </c>
      <c r="BJ941" t="e">
        <f t="shared" si="707"/>
        <v>#N/A</v>
      </c>
      <c r="BK941" s="4"/>
      <c r="BL941" s="28" t="str">
        <f t="shared" si="708"/>
        <v/>
      </c>
      <c r="BM941" s="28" t="str">
        <f t="shared" si="709"/>
        <v/>
      </c>
      <c r="BN941" t="str">
        <f t="shared" si="710"/>
        <v/>
      </c>
      <c r="BO941" s="4"/>
      <c r="BP941" s="4"/>
      <c r="BQ941" s="4"/>
      <c r="BR941" s="4"/>
      <c r="BS941" s="4"/>
      <c r="CC941" s="30" t="str">
        <f t="shared" si="711"/>
        <v/>
      </c>
      <c r="CD941" s="24" t="e">
        <f t="shared" si="716"/>
        <v>#N/A</v>
      </c>
      <c r="CE941" s="4" t="e">
        <f t="shared" si="717"/>
        <v>#N/A</v>
      </c>
      <c r="CF941" s="33" t="str">
        <f t="shared" si="712"/>
        <v/>
      </c>
      <c r="CG941" t="str">
        <f t="shared" si="713"/>
        <v/>
      </c>
      <c r="CH941" t="e">
        <f t="shared" si="714"/>
        <v>#N/A</v>
      </c>
      <c r="CI941" t="e">
        <f t="shared" si="715"/>
        <v>#N/A</v>
      </c>
      <c r="CJ941" s="4" t="str">
        <f t="shared" si="686"/>
        <v/>
      </c>
      <c r="CK941" s="33" t="e">
        <f t="shared" si="687"/>
        <v>#N/A</v>
      </c>
      <c r="CL941" s="4" t="e">
        <f t="shared" si="688"/>
        <v>#N/A</v>
      </c>
      <c r="CM941" s="24" t="str">
        <f t="shared" si="689"/>
        <v/>
      </c>
      <c r="CN941" s="4" t="str">
        <f t="shared" si="690"/>
        <v/>
      </c>
      <c r="CO941" s="4"/>
      <c r="CR941" s="33" t="str">
        <f t="shared" si="718"/>
        <v/>
      </c>
      <c r="CS941" s="4" t="str">
        <f t="shared" si="719"/>
        <v/>
      </c>
      <c r="CT941" t="str">
        <f t="shared" si="720"/>
        <v/>
      </c>
    </row>
    <row r="942" spans="2:98" x14ac:dyDescent="0.3">
      <c r="B942" s="31">
        <v>935</v>
      </c>
      <c r="C942" s="61"/>
      <c r="D942" s="60"/>
      <c r="E942" s="19" t="str">
        <f t="shared" si="673"/>
        <v/>
      </c>
      <c r="F942" s="20" t="e">
        <f t="shared" si="674"/>
        <v>#N/A</v>
      </c>
      <c r="G942" s="21" t="str">
        <f t="shared" si="675"/>
        <v/>
      </c>
      <c r="H942" s="43"/>
      <c r="I942" s="43"/>
      <c r="J942" s="23" t="str">
        <f t="shared" si="691"/>
        <v/>
      </c>
      <c r="K942" s="24" t="str">
        <f t="shared" si="676"/>
        <v/>
      </c>
      <c r="L942" s="24" t="e">
        <f t="shared" si="677"/>
        <v>#N/A</v>
      </c>
      <c r="N942" s="25" t="str">
        <f t="shared" si="692"/>
        <v/>
      </c>
      <c r="O942" s="23" t="str">
        <f t="shared" si="693"/>
        <v/>
      </c>
      <c r="P942" s="26" t="e">
        <f t="shared" si="694"/>
        <v>#N/A</v>
      </c>
      <c r="Q942" t="b">
        <f t="shared" si="678"/>
        <v>0</v>
      </c>
      <c r="R942" s="26" t="e">
        <f t="shared" si="679"/>
        <v>#N/A</v>
      </c>
      <c r="S942" s="44" t="e">
        <f t="shared" si="680"/>
        <v>#N/A</v>
      </c>
      <c r="AC942" t="str">
        <f t="shared" si="695"/>
        <v/>
      </c>
      <c r="AD942" t="str">
        <f t="shared" si="696"/>
        <v/>
      </c>
      <c r="AE942" s="4" t="str">
        <f t="shared" si="681"/>
        <v/>
      </c>
      <c r="AF942" s="4" t="e">
        <f t="shared" si="697"/>
        <v>#N/A</v>
      </c>
      <c r="AG942" s="4" t="e">
        <f t="shared" si="698"/>
        <v>#N/A</v>
      </c>
      <c r="AH942" s="4" t="e">
        <f t="shared" si="682"/>
        <v>#N/A</v>
      </c>
      <c r="AI942" t="str">
        <f t="shared" si="683"/>
        <v/>
      </c>
      <c r="AJ942" t="str">
        <f t="shared" si="684"/>
        <v/>
      </c>
      <c r="AK942" t="str">
        <f t="shared" si="685"/>
        <v/>
      </c>
      <c r="AM942" s="39"/>
      <c r="BB942" s="16" t="e">
        <f t="shared" si="699"/>
        <v>#N/A</v>
      </c>
      <c r="BC942" s="16" t="str">
        <f t="shared" si="700"/>
        <v/>
      </c>
      <c r="BD942" s="16" t="e">
        <f t="shared" si="701"/>
        <v>#N/A</v>
      </c>
      <c r="BE942" s="16" t="str">
        <f t="shared" si="702"/>
        <v/>
      </c>
      <c r="BF942" s="16" t="str">
        <f t="shared" si="703"/>
        <v/>
      </c>
      <c r="BG942" s="16" t="e">
        <f t="shared" si="704"/>
        <v>#N/A</v>
      </c>
      <c r="BH942" s="16" t="e">
        <f t="shared" si="705"/>
        <v>#N/A</v>
      </c>
      <c r="BI942" t="e">
        <f t="shared" si="706"/>
        <v>#N/A</v>
      </c>
      <c r="BJ942" t="e">
        <f t="shared" si="707"/>
        <v>#N/A</v>
      </c>
      <c r="BK942" s="4"/>
      <c r="BL942" s="28" t="str">
        <f t="shared" si="708"/>
        <v/>
      </c>
      <c r="BM942" s="28" t="str">
        <f t="shared" si="709"/>
        <v/>
      </c>
      <c r="BN942" t="str">
        <f t="shared" si="710"/>
        <v/>
      </c>
      <c r="BO942" s="4"/>
      <c r="BP942" s="4"/>
      <c r="BQ942" s="4"/>
      <c r="BR942" s="4"/>
      <c r="BS942" s="4"/>
      <c r="CC942" s="30" t="str">
        <f t="shared" si="711"/>
        <v/>
      </c>
      <c r="CD942" s="24" t="e">
        <f t="shared" si="716"/>
        <v>#N/A</v>
      </c>
      <c r="CE942" s="4" t="e">
        <f t="shared" si="717"/>
        <v>#N/A</v>
      </c>
      <c r="CF942" s="33" t="str">
        <f t="shared" si="712"/>
        <v/>
      </c>
      <c r="CG942" t="str">
        <f t="shared" si="713"/>
        <v/>
      </c>
      <c r="CH942" t="e">
        <f t="shared" si="714"/>
        <v>#N/A</v>
      </c>
      <c r="CI942" t="e">
        <f t="shared" si="715"/>
        <v>#N/A</v>
      </c>
      <c r="CJ942" s="4" t="str">
        <f t="shared" si="686"/>
        <v/>
      </c>
      <c r="CK942" s="33" t="e">
        <f t="shared" si="687"/>
        <v>#N/A</v>
      </c>
      <c r="CL942" s="4" t="e">
        <f t="shared" si="688"/>
        <v>#N/A</v>
      </c>
      <c r="CM942" s="24" t="str">
        <f t="shared" si="689"/>
        <v/>
      </c>
      <c r="CN942" s="4" t="str">
        <f t="shared" si="690"/>
        <v/>
      </c>
      <c r="CO942" s="4"/>
      <c r="CR942" s="33" t="str">
        <f t="shared" si="718"/>
        <v/>
      </c>
      <c r="CS942" s="4" t="str">
        <f t="shared" si="719"/>
        <v/>
      </c>
      <c r="CT942" t="str">
        <f t="shared" si="720"/>
        <v/>
      </c>
    </row>
    <row r="943" spans="2:98" x14ac:dyDescent="0.3">
      <c r="B943" s="31">
        <v>936</v>
      </c>
      <c r="C943" s="61"/>
      <c r="D943" s="60"/>
      <c r="E943" s="19" t="str">
        <f t="shared" si="673"/>
        <v/>
      </c>
      <c r="F943" s="20" t="e">
        <f t="shared" si="674"/>
        <v>#N/A</v>
      </c>
      <c r="G943" s="21" t="str">
        <f t="shared" si="675"/>
        <v/>
      </c>
      <c r="H943" s="43"/>
      <c r="I943" s="43"/>
      <c r="J943" s="23" t="str">
        <f t="shared" si="691"/>
        <v/>
      </c>
      <c r="K943" s="24" t="str">
        <f t="shared" si="676"/>
        <v/>
      </c>
      <c r="L943" s="24" t="e">
        <f t="shared" si="677"/>
        <v>#N/A</v>
      </c>
      <c r="N943" s="25" t="str">
        <f t="shared" si="692"/>
        <v/>
      </c>
      <c r="O943" s="23" t="str">
        <f t="shared" si="693"/>
        <v/>
      </c>
      <c r="P943" s="26" t="e">
        <f t="shared" si="694"/>
        <v>#N/A</v>
      </c>
      <c r="Q943" t="b">
        <f t="shared" si="678"/>
        <v>0</v>
      </c>
      <c r="R943" s="26" t="e">
        <f t="shared" si="679"/>
        <v>#N/A</v>
      </c>
      <c r="S943" s="44" t="e">
        <f t="shared" si="680"/>
        <v>#N/A</v>
      </c>
      <c r="AC943" t="str">
        <f t="shared" si="695"/>
        <v/>
      </c>
      <c r="AD943" t="str">
        <f t="shared" si="696"/>
        <v/>
      </c>
      <c r="AE943" s="4" t="str">
        <f t="shared" si="681"/>
        <v/>
      </c>
      <c r="AF943" s="4" t="e">
        <f t="shared" si="697"/>
        <v>#N/A</v>
      </c>
      <c r="AG943" s="4" t="e">
        <f t="shared" si="698"/>
        <v>#N/A</v>
      </c>
      <c r="AH943" s="4" t="e">
        <f t="shared" si="682"/>
        <v>#N/A</v>
      </c>
      <c r="AI943" t="str">
        <f t="shared" si="683"/>
        <v/>
      </c>
      <c r="AJ943" t="str">
        <f t="shared" si="684"/>
        <v/>
      </c>
      <c r="AK943" t="str">
        <f t="shared" si="685"/>
        <v/>
      </c>
      <c r="AM943" s="39"/>
      <c r="BB943" s="16" t="e">
        <f t="shared" si="699"/>
        <v>#N/A</v>
      </c>
      <c r="BC943" s="16" t="str">
        <f t="shared" si="700"/>
        <v/>
      </c>
      <c r="BD943" s="16" t="e">
        <f t="shared" si="701"/>
        <v>#N/A</v>
      </c>
      <c r="BE943" s="16" t="str">
        <f t="shared" si="702"/>
        <v/>
      </c>
      <c r="BF943" s="16" t="str">
        <f t="shared" si="703"/>
        <v/>
      </c>
      <c r="BG943" s="16" t="e">
        <f t="shared" si="704"/>
        <v>#N/A</v>
      </c>
      <c r="BH943" s="16" t="e">
        <f t="shared" si="705"/>
        <v>#N/A</v>
      </c>
      <c r="BI943" t="e">
        <f t="shared" si="706"/>
        <v>#N/A</v>
      </c>
      <c r="BJ943" t="e">
        <f t="shared" si="707"/>
        <v>#N/A</v>
      </c>
      <c r="BK943" s="4"/>
      <c r="BL943" s="28" t="str">
        <f t="shared" si="708"/>
        <v/>
      </c>
      <c r="BM943" s="28" t="str">
        <f t="shared" si="709"/>
        <v/>
      </c>
      <c r="BN943" t="str">
        <f t="shared" si="710"/>
        <v/>
      </c>
      <c r="BO943" s="4"/>
      <c r="BP943" s="4"/>
      <c r="BQ943" s="4"/>
      <c r="BR943" s="4"/>
      <c r="BS943" s="4"/>
      <c r="CC943" s="30" t="str">
        <f t="shared" si="711"/>
        <v/>
      </c>
      <c r="CD943" s="24" t="e">
        <f t="shared" si="716"/>
        <v>#N/A</v>
      </c>
      <c r="CE943" s="4" t="e">
        <f t="shared" si="717"/>
        <v>#N/A</v>
      </c>
      <c r="CF943" s="33" t="str">
        <f t="shared" si="712"/>
        <v/>
      </c>
      <c r="CG943" t="str">
        <f t="shared" si="713"/>
        <v/>
      </c>
      <c r="CH943" t="e">
        <f t="shared" si="714"/>
        <v>#N/A</v>
      </c>
      <c r="CI943" t="e">
        <f t="shared" si="715"/>
        <v>#N/A</v>
      </c>
      <c r="CJ943" s="4" t="str">
        <f t="shared" si="686"/>
        <v/>
      </c>
      <c r="CK943" s="33" t="e">
        <f t="shared" si="687"/>
        <v>#N/A</v>
      </c>
      <c r="CL943" s="4" t="e">
        <f t="shared" si="688"/>
        <v>#N/A</v>
      </c>
      <c r="CM943" s="24" t="str">
        <f t="shared" si="689"/>
        <v/>
      </c>
      <c r="CN943" s="4" t="str">
        <f t="shared" si="690"/>
        <v/>
      </c>
      <c r="CO943" s="4"/>
      <c r="CR943" s="33" t="str">
        <f t="shared" si="718"/>
        <v/>
      </c>
      <c r="CS943" s="4" t="str">
        <f t="shared" si="719"/>
        <v/>
      </c>
      <c r="CT943" t="str">
        <f t="shared" si="720"/>
        <v/>
      </c>
    </row>
    <row r="944" spans="2:98" x14ac:dyDescent="0.3">
      <c r="B944" s="31">
        <v>937</v>
      </c>
      <c r="C944" s="61"/>
      <c r="D944" s="60"/>
      <c r="E944" s="19" t="str">
        <f t="shared" si="673"/>
        <v/>
      </c>
      <c r="F944" s="20" t="e">
        <f t="shared" si="674"/>
        <v>#N/A</v>
      </c>
      <c r="G944" s="21" t="str">
        <f t="shared" si="675"/>
        <v/>
      </c>
      <c r="H944" s="43"/>
      <c r="I944" s="43"/>
      <c r="J944" s="23" t="str">
        <f t="shared" si="691"/>
        <v/>
      </c>
      <c r="K944" s="24" t="str">
        <f t="shared" si="676"/>
        <v/>
      </c>
      <c r="L944" s="24" t="e">
        <f t="shared" si="677"/>
        <v>#N/A</v>
      </c>
      <c r="N944" s="25" t="str">
        <f t="shared" si="692"/>
        <v/>
      </c>
      <c r="O944" s="23" t="str">
        <f t="shared" si="693"/>
        <v/>
      </c>
      <c r="P944" s="26" t="e">
        <f t="shared" si="694"/>
        <v>#N/A</v>
      </c>
      <c r="Q944" t="b">
        <f t="shared" si="678"/>
        <v>0</v>
      </c>
      <c r="R944" s="26" t="e">
        <f t="shared" si="679"/>
        <v>#N/A</v>
      </c>
      <c r="S944" s="44" t="e">
        <f t="shared" si="680"/>
        <v>#N/A</v>
      </c>
      <c r="AC944" t="str">
        <f t="shared" si="695"/>
        <v/>
      </c>
      <c r="AD944" t="str">
        <f t="shared" si="696"/>
        <v/>
      </c>
      <c r="AE944" s="4" t="str">
        <f t="shared" si="681"/>
        <v/>
      </c>
      <c r="AF944" s="4" t="e">
        <f t="shared" si="697"/>
        <v>#N/A</v>
      </c>
      <c r="AG944" s="4" t="e">
        <f t="shared" si="698"/>
        <v>#N/A</v>
      </c>
      <c r="AH944" s="4" t="e">
        <f t="shared" si="682"/>
        <v>#N/A</v>
      </c>
      <c r="AI944" t="str">
        <f t="shared" si="683"/>
        <v/>
      </c>
      <c r="AJ944" t="str">
        <f t="shared" si="684"/>
        <v/>
      </c>
      <c r="AK944" t="str">
        <f t="shared" si="685"/>
        <v/>
      </c>
      <c r="AM944" s="39"/>
      <c r="BB944" s="16" t="e">
        <f t="shared" si="699"/>
        <v>#N/A</v>
      </c>
      <c r="BC944" s="16" t="str">
        <f t="shared" si="700"/>
        <v/>
      </c>
      <c r="BD944" s="16" t="e">
        <f t="shared" si="701"/>
        <v>#N/A</v>
      </c>
      <c r="BE944" s="16" t="str">
        <f t="shared" si="702"/>
        <v/>
      </c>
      <c r="BF944" s="16" t="str">
        <f t="shared" si="703"/>
        <v/>
      </c>
      <c r="BG944" s="16" t="e">
        <f t="shared" si="704"/>
        <v>#N/A</v>
      </c>
      <c r="BH944" s="16" t="e">
        <f t="shared" si="705"/>
        <v>#N/A</v>
      </c>
      <c r="BI944" t="e">
        <f t="shared" si="706"/>
        <v>#N/A</v>
      </c>
      <c r="BJ944" t="e">
        <f t="shared" si="707"/>
        <v>#N/A</v>
      </c>
      <c r="BK944" s="4"/>
      <c r="BL944" s="28" t="str">
        <f t="shared" si="708"/>
        <v/>
      </c>
      <c r="BM944" s="28" t="str">
        <f t="shared" si="709"/>
        <v/>
      </c>
      <c r="BN944" t="str">
        <f t="shared" si="710"/>
        <v/>
      </c>
      <c r="BO944" s="4"/>
      <c r="BP944" s="4"/>
      <c r="BQ944" s="4"/>
      <c r="BR944" s="4"/>
      <c r="BS944" s="4"/>
      <c r="CC944" s="30" t="str">
        <f t="shared" si="711"/>
        <v/>
      </c>
      <c r="CD944" s="24" t="e">
        <f t="shared" si="716"/>
        <v>#N/A</v>
      </c>
      <c r="CE944" s="4" t="e">
        <f t="shared" si="717"/>
        <v>#N/A</v>
      </c>
      <c r="CF944" s="33" t="str">
        <f t="shared" si="712"/>
        <v/>
      </c>
      <c r="CG944" t="str">
        <f t="shared" si="713"/>
        <v/>
      </c>
      <c r="CH944" t="e">
        <f t="shared" si="714"/>
        <v>#N/A</v>
      </c>
      <c r="CI944" t="e">
        <f t="shared" si="715"/>
        <v>#N/A</v>
      </c>
      <c r="CJ944" s="4" t="str">
        <f t="shared" si="686"/>
        <v/>
      </c>
      <c r="CK944" s="33" t="e">
        <f t="shared" si="687"/>
        <v>#N/A</v>
      </c>
      <c r="CL944" s="4" t="e">
        <f t="shared" si="688"/>
        <v>#N/A</v>
      </c>
      <c r="CM944" s="24" t="str">
        <f t="shared" si="689"/>
        <v/>
      </c>
      <c r="CN944" s="4" t="str">
        <f t="shared" si="690"/>
        <v/>
      </c>
      <c r="CO944" s="4"/>
      <c r="CR944" s="33" t="str">
        <f t="shared" si="718"/>
        <v/>
      </c>
      <c r="CS944" s="4" t="str">
        <f t="shared" si="719"/>
        <v/>
      </c>
      <c r="CT944" t="str">
        <f t="shared" si="720"/>
        <v/>
      </c>
    </row>
    <row r="945" spans="2:98" x14ac:dyDescent="0.3">
      <c r="B945" s="31">
        <v>938</v>
      </c>
      <c r="C945" s="61"/>
      <c r="D945" s="60"/>
      <c r="E945" s="19" t="str">
        <f t="shared" si="673"/>
        <v/>
      </c>
      <c r="F945" s="20" t="e">
        <f t="shared" si="674"/>
        <v>#N/A</v>
      </c>
      <c r="G945" s="21" t="str">
        <f t="shared" si="675"/>
        <v/>
      </c>
      <c r="H945" s="43"/>
      <c r="I945" s="43"/>
      <c r="J945" s="23" t="str">
        <f t="shared" si="691"/>
        <v/>
      </c>
      <c r="K945" s="24" t="str">
        <f t="shared" si="676"/>
        <v/>
      </c>
      <c r="L945" s="24" t="e">
        <f t="shared" si="677"/>
        <v>#N/A</v>
      </c>
      <c r="N945" s="25" t="str">
        <f t="shared" si="692"/>
        <v/>
      </c>
      <c r="O945" s="23" t="str">
        <f t="shared" si="693"/>
        <v/>
      </c>
      <c r="P945" s="26" t="e">
        <f t="shared" si="694"/>
        <v>#N/A</v>
      </c>
      <c r="Q945" t="b">
        <f t="shared" si="678"/>
        <v>0</v>
      </c>
      <c r="R945" s="26" t="e">
        <f t="shared" si="679"/>
        <v>#N/A</v>
      </c>
      <c r="S945" s="44" t="e">
        <f t="shared" si="680"/>
        <v>#N/A</v>
      </c>
      <c r="AC945" t="str">
        <f t="shared" si="695"/>
        <v/>
      </c>
      <c r="AD945" t="str">
        <f t="shared" si="696"/>
        <v/>
      </c>
      <c r="AE945" s="4" t="str">
        <f t="shared" si="681"/>
        <v/>
      </c>
      <c r="AF945" s="4" t="e">
        <f t="shared" si="697"/>
        <v>#N/A</v>
      </c>
      <c r="AG945" s="4" t="e">
        <f t="shared" si="698"/>
        <v>#N/A</v>
      </c>
      <c r="AH945" s="4" t="e">
        <f t="shared" si="682"/>
        <v>#N/A</v>
      </c>
      <c r="AI945" t="str">
        <f t="shared" si="683"/>
        <v/>
      </c>
      <c r="AJ945" t="str">
        <f t="shared" si="684"/>
        <v/>
      </c>
      <c r="AK945" t="str">
        <f t="shared" si="685"/>
        <v/>
      </c>
      <c r="AM945" s="39"/>
      <c r="BB945" s="16" t="e">
        <f t="shared" si="699"/>
        <v>#N/A</v>
      </c>
      <c r="BC945" s="16" t="str">
        <f t="shared" si="700"/>
        <v/>
      </c>
      <c r="BD945" s="16" t="e">
        <f t="shared" si="701"/>
        <v>#N/A</v>
      </c>
      <c r="BE945" s="16" t="str">
        <f t="shared" si="702"/>
        <v/>
      </c>
      <c r="BF945" s="16" t="str">
        <f t="shared" si="703"/>
        <v/>
      </c>
      <c r="BG945" s="16" t="e">
        <f t="shared" si="704"/>
        <v>#N/A</v>
      </c>
      <c r="BH945" s="16" t="e">
        <f t="shared" si="705"/>
        <v>#N/A</v>
      </c>
      <c r="BI945" t="e">
        <f t="shared" si="706"/>
        <v>#N/A</v>
      </c>
      <c r="BJ945" t="e">
        <f t="shared" si="707"/>
        <v>#N/A</v>
      </c>
      <c r="BK945" s="4"/>
      <c r="BL945" s="28" t="str">
        <f t="shared" si="708"/>
        <v/>
      </c>
      <c r="BM945" s="28" t="str">
        <f t="shared" si="709"/>
        <v/>
      </c>
      <c r="BN945" t="str">
        <f t="shared" si="710"/>
        <v/>
      </c>
      <c r="BO945" s="4"/>
      <c r="BP945" s="4"/>
      <c r="BQ945" s="4"/>
      <c r="BR945" s="4"/>
      <c r="BS945" s="4"/>
      <c r="CC945" s="30" t="str">
        <f t="shared" si="711"/>
        <v/>
      </c>
      <c r="CD945" s="24" t="e">
        <f t="shared" si="716"/>
        <v>#N/A</v>
      </c>
      <c r="CE945" s="4" t="e">
        <f t="shared" si="717"/>
        <v>#N/A</v>
      </c>
      <c r="CF945" s="33" t="str">
        <f t="shared" si="712"/>
        <v/>
      </c>
      <c r="CG945" t="str">
        <f t="shared" si="713"/>
        <v/>
      </c>
      <c r="CH945" t="e">
        <f t="shared" si="714"/>
        <v>#N/A</v>
      </c>
      <c r="CI945" t="e">
        <f t="shared" si="715"/>
        <v>#N/A</v>
      </c>
      <c r="CJ945" s="4" t="str">
        <f t="shared" si="686"/>
        <v/>
      </c>
      <c r="CK945" s="33" t="e">
        <f t="shared" si="687"/>
        <v>#N/A</v>
      </c>
      <c r="CL945" s="4" t="e">
        <f t="shared" si="688"/>
        <v>#N/A</v>
      </c>
      <c r="CM945" s="24" t="str">
        <f t="shared" si="689"/>
        <v/>
      </c>
      <c r="CN945" s="4" t="str">
        <f t="shared" si="690"/>
        <v/>
      </c>
      <c r="CO945" s="4"/>
      <c r="CR945" s="33" t="str">
        <f t="shared" si="718"/>
        <v/>
      </c>
      <c r="CS945" s="4" t="str">
        <f t="shared" si="719"/>
        <v/>
      </c>
      <c r="CT945" t="str">
        <f t="shared" si="720"/>
        <v/>
      </c>
    </row>
    <row r="946" spans="2:98" x14ac:dyDescent="0.3">
      <c r="B946" s="31">
        <v>939</v>
      </c>
      <c r="C946" s="61"/>
      <c r="D946" s="60"/>
      <c r="E946" s="19" t="str">
        <f t="shared" si="673"/>
        <v/>
      </c>
      <c r="F946" s="20" t="e">
        <f t="shared" si="674"/>
        <v>#N/A</v>
      </c>
      <c r="G946" s="21" t="str">
        <f t="shared" si="675"/>
        <v/>
      </c>
      <c r="H946" s="43"/>
      <c r="I946" s="43"/>
      <c r="J946" s="23" t="str">
        <f t="shared" si="691"/>
        <v/>
      </c>
      <c r="K946" s="24" t="str">
        <f t="shared" si="676"/>
        <v/>
      </c>
      <c r="L946" s="24" t="e">
        <f t="shared" si="677"/>
        <v>#N/A</v>
      </c>
      <c r="N946" s="25" t="str">
        <f t="shared" si="692"/>
        <v/>
      </c>
      <c r="O946" s="23" t="str">
        <f t="shared" si="693"/>
        <v/>
      </c>
      <c r="P946" s="26" t="e">
        <f t="shared" si="694"/>
        <v>#N/A</v>
      </c>
      <c r="Q946" t="b">
        <f t="shared" si="678"/>
        <v>0</v>
      </c>
      <c r="R946" s="26" t="e">
        <f t="shared" si="679"/>
        <v>#N/A</v>
      </c>
      <c r="S946" s="44" t="e">
        <f t="shared" si="680"/>
        <v>#N/A</v>
      </c>
      <c r="AC946" t="str">
        <f t="shared" si="695"/>
        <v/>
      </c>
      <c r="AD946" t="str">
        <f t="shared" si="696"/>
        <v/>
      </c>
      <c r="AE946" s="4" t="str">
        <f t="shared" si="681"/>
        <v/>
      </c>
      <c r="AF946" s="4" t="e">
        <f t="shared" si="697"/>
        <v>#N/A</v>
      </c>
      <c r="AG946" s="4" t="e">
        <f t="shared" si="698"/>
        <v>#N/A</v>
      </c>
      <c r="AH946" s="4" t="e">
        <f t="shared" si="682"/>
        <v>#N/A</v>
      </c>
      <c r="AI946" t="str">
        <f t="shared" si="683"/>
        <v/>
      </c>
      <c r="AJ946" t="str">
        <f t="shared" si="684"/>
        <v/>
      </c>
      <c r="AK946" t="str">
        <f t="shared" si="685"/>
        <v/>
      </c>
      <c r="AM946" s="39"/>
      <c r="BB946" s="16" t="e">
        <f t="shared" si="699"/>
        <v>#N/A</v>
      </c>
      <c r="BC946" s="16" t="str">
        <f t="shared" si="700"/>
        <v/>
      </c>
      <c r="BD946" s="16" t="e">
        <f t="shared" si="701"/>
        <v>#N/A</v>
      </c>
      <c r="BE946" s="16" t="str">
        <f t="shared" si="702"/>
        <v/>
      </c>
      <c r="BF946" s="16" t="str">
        <f t="shared" si="703"/>
        <v/>
      </c>
      <c r="BG946" s="16" t="e">
        <f t="shared" si="704"/>
        <v>#N/A</v>
      </c>
      <c r="BH946" s="16" t="e">
        <f t="shared" si="705"/>
        <v>#N/A</v>
      </c>
      <c r="BI946" t="e">
        <f t="shared" si="706"/>
        <v>#N/A</v>
      </c>
      <c r="BJ946" t="e">
        <f t="shared" si="707"/>
        <v>#N/A</v>
      </c>
      <c r="BK946" s="4"/>
      <c r="BL946" s="28" t="str">
        <f t="shared" si="708"/>
        <v/>
      </c>
      <c r="BM946" s="28" t="str">
        <f t="shared" si="709"/>
        <v/>
      </c>
      <c r="BN946" t="str">
        <f t="shared" si="710"/>
        <v/>
      </c>
      <c r="BO946" s="4"/>
      <c r="BP946" s="4"/>
      <c r="BQ946" s="4"/>
      <c r="BR946" s="4"/>
      <c r="BS946" s="4"/>
      <c r="CC946" s="30" t="str">
        <f t="shared" si="711"/>
        <v/>
      </c>
      <c r="CD946" s="24" t="e">
        <f t="shared" si="716"/>
        <v>#N/A</v>
      </c>
      <c r="CE946" s="4" t="e">
        <f t="shared" si="717"/>
        <v>#N/A</v>
      </c>
      <c r="CF946" s="33" t="str">
        <f t="shared" si="712"/>
        <v/>
      </c>
      <c r="CG946" t="str">
        <f t="shared" si="713"/>
        <v/>
      </c>
      <c r="CH946" t="e">
        <f t="shared" si="714"/>
        <v>#N/A</v>
      </c>
      <c r="CI946" t="e">
        <f t="shared" si="715"/>
        <v>#N/A</v>
      </c>
      <c r="CJ946" s="4" t="str">
        <f t="shared" si="686"/>
        <v/>
      </c>
      <c r="CK946" s="33" t="e">
        <f t="shared" si="687"/>
        <v>#N/A</v>
      </c>
      <c r="CL946" s="4" t="e">
        <f t="shared" si="688"/>
        <v>#N/A</v>
      </c>
      <c r="CM946" s="24" t="str">
        <f t="shared" si="689"/>
        <v/>
      </c>
      <c r="CN946" s="4" t="str">
        <f t="shared" si="690"/>
        <v/>
      </c>
      <c r="CO946" s="4"/>
      <c r="CR946" s="33" t="str">
        <f t="shared" si="718"/>
        <v/>
      </c>
      <c r="CS946" s="4" t="str">
        <f t="shared" si="719"/>
        <v/>
      </c>
      <c r="CT946" t="str">
        <f t="shared" si="720"/>
        <v/>
      </c>
    </row>
    <row r="947" spans="2:98" x14ac:dyDescent="0.3">
      <c r="B947" s="31">
        <v>940</v>
      </c>
      <c r="C947" s="61"/>
      <c r="D947" s="60"/>
      <c r="E947" s="19" t="str">
        <f t="shared" si="673"/>
        <v/>
      </c>
      <c r="F947" s="20" t="e">
        <f t="shared" si="674"/>
        <v>#N/A</v>
      </c>
      <c r="G947" s="21" t="str">
        <f t="shared" si="675"/>
        <v/>
      </c>
      <c r="H947" s="43"/>
      <c r="I947" s="43"/>
      <c r="J947" s="23" t="str">
        <f t="shared" si="691"/>
        <v/>
      </c>
      <c r="K947" s="24" t="str">
        <f t="shared" si="676"/>
        <v/>
      </c>
      <c r="L947" s="24" t="e">
        <f t="shared" si="677"/>
        <v>#N/A</v>
      </c>
      <c r="N947" s="25" t="str">
        <f t="shared" si="692"/>
        <v/>
      </c>
      <c r="O947" s="23" t="str">
        <f t="shared" si="693"/>
        <v/>
      </c>
      <c r="P947" s="26" t="e">
        <f t="shared" si="694"/>
        <v>#N/A</v>
      </c>
      <c r="Q947" t="b">
        <f t="shared" si="678"/>
        <v>0</v>
      </c>
      <c r="R947" s="26" t="e">
        <f t="shared" si="679"/>
        <v>#N/A</v>
      </c>
      <c r="S947" s="44" t="e">
        <f t="shared" si="680"/>
        <v>#N/A</v>
      </c>
      <c r="AC947" t="str">
        <f t="shared" si="695"/>
        <v/>
      </c>
      <c r="AD947" t="str">
        <f t="shared" si="696"/>
        <v/>
      </c>
      <c r="AE947" s="4" t="str">
        <f t="shared" si="681"/>
        <v/>
      </c>
      <c r="AF947" s="4" t="e">
        <f t="shared" si="697"/>
        <v>#N/A</v>
      </c>
      <c r="AG947" s="4" t="e">
        <f t="shared" si="698"/>
        <v>#N/A</v>
      </c>
      <c r="AH947" s="4" t="e">
        <f t="shared" si="682"/>
        <v>#N/A</v>
      </c>
      <c r="AI947" t="str">
        <f t="shared" si="683"/>
        <v/>
      </c>
      <c r="AJ947" t="str">
        <f t="shared" si="684"/>
        <v/>
      </c>
      <c r="AK947" t="str">
        <f t="shared" si="685"/>
        <v/>
      </c>
      <c r="AM947" s="39"/>
      <c r="BB947" s="16" t="e">
        <f t="shared" si="699"/>
        <v>#N/A</v>
      </c>
      <c r="BC947" s="16" t="str">
        <f t="shared" si="700"/>
        <v/>
      </c>
      <c r="BD947" s="16" t="e">
        <f t="shared" si="701"/>
        <v>#N/A</v>
      </c>
      <c r="BE947" s="16" t="str">
        <f t="shared" si="702"/>
        <v/>
      </c>
      <c r="BF947" s="16" t="str">
        <f t="shared" si="703"/>
        <v/>
      </c>
      <c r="BG947" s="16" t="e">
        <f t="shared" si="704"/>
        <v>#N/A</v>
      </c>
      <c r="BH947" s="16" t="e">
        <f t="shared" si="705"/>
        <v>#N/A</v>
      </c>
      <c r="BI947" t="e">
        <f t="shared" si="706"/>
        <v>#N/A</v>
      </c>
      <c r="BJ947" t="e">
        <f t="shared" si="707"/>
        <v>#N/A</v>
      </c>
      <c r="BK947" s="4"/>
      <c r="BL947" s="28" t="str">
        <f t="shared" si="708"/>
        <v/>
      </c>
      <c r="BM947" s="28" t="str">
        <f t="shared" si="709"/>
        <v/>
      </c>
      <c r="BN947" t="str">
        <f t="shared" si="710"/>
        <v/>
      </c>
      <c r="BO947" s="4"/>
      <c r="BP947" s="4"/>
      <c r="BQ947" s="4"/>
      <c r="BR947" s="4"/>
      <c r="BS947" s="4"/>
      <c r="CC947" s="30" t="str">
        <f t="shared" si="711"/>
        <v/>
      </c>
      <c r="CD947" s="24" t="e">
        <f t="shared" si="716"/>
        <v>#N/A</v>
      </c>
      <c r="CE947" s="4" t="e">
        <f t="shared" si="717"/>
        <v>#N/A</v>
      </c>
      <c r="CF947" s="33" t="str">
        <f t="shared" si="712"/>
        <v/>
      </c>
      <c r="CG947" t="str">
        <f t="shared" si="713"/>
        <v/>
      </c>
      <c r="CH947" t="e">
        <f t="shared" si="714"/>
        <v>#N/A</v>
      </c>
      <c r="CI947" t="e">
        <f t="shared" si="715"/>
        <v>#N/A</v>
      </c>
      <c r="CJ947" s="4" t="str">
        <f t="shared" si="686"/>
        <v/>
      </c>
      <c r="CK947" s="33" t="e">
        <f t="shared" si="687"/>
        <v>#N/A</v>
      </c>
      <c r="CL947" s="4" t="e">
        <f t="shared" si="688"/>
        <v>#N/A</v>
      </c>
      <c r="CM947" s="24" t="str">
        <f t="shared" si="689"/>
        <v/>
      </c>
      <c r="CN947" s="4" t="str">
        <f t="shared" si="690"/>
        <v/>
      </c>
      <c r="CO947" s="4"/>
      <c r="CR947" s="33" t="str">
        <f t="shared" si="718"/>
        <v/>
      </c>
      <c r="CS947" s="4" t="str">
        <f t="shared" si="719"/>
        <v/>
      </c>
      <c r="CT947" t="str">
        <f t="shared" si="720"/>
        <v/>
      </c>
    </row>
    <row r="948" spans="2:98" x14ac:dyDescent="0.3">
      <c r="B948" s="31">
        <v>941</v>
      </c>
      <c r="C948" s="61"/>
      <c r="D948" s="60"/>
      <c r="E948" s="19" t="str">
        <f t="shared" si="673"/>
        <v/>
      </c>
      <c r="F948" s="20" t="e">
        <f t="shared" si="674"/>
        <v>#N/A</v>
      </c>
      <c r="G948" s="21" t="str">
        <f t="shared" si="675"/>
        <v/>
      </c>
      <c r="H948" s="43"/>
      <c r="I948" s="43"/>
      <c r="J948" s="23" t="str">
        <f t="shared" si="691"/>
        <v/>
      </c>
      <c r="K948" s="24" t="str">
        <f t="shared" si="676"/>
        <v/>
      </c>
      <c r="L948" s="24" t="e">
        <f t="shared" si="677"/>
        <v>#N/A</v>
      </c>
      <c r="N948" s="25" t="str">
        <f t="shared" si="692"/>
        <v/>
      </c>
      <c r="O948" s="23" t="str">
        <f t="shared" si="693"/>
        <v/>
      </c>
      <c r="P948" s="26" t="e">
        <f t="shared" si="694"/>
        <v>#N/A</v>
      </c>
      <c r="Q948" t="b">
        <f t="shared" si="678"/>
        <v>0</v>
      </c>
      <c r="R948" s="26" t="e">
        <f t="shared" si="679"/>
        <v>#N/A</v>
      </c>
      <c r="S948" s="44" t="e">
        <f t="shared" si="680"/>
        <v>#N/A</v>
      </c>
      <c r="AC948" t="str">
        <f t="shared" si="695"/>
        <v/>
      </c>
      <c r="AD948" t="str">
        <f t="shared" si="696"/>
        <v/>
      </c>
      <c r="AE948" s="4" t="str">
        <f t="shared" si="681"/>
        <v/>
      </c>
      <c r="AF948" s="4" t="e">
        <f t="shared" si="697"/>
        <v>#N/A</v>
      </c>
      <c r="AG948" s="4" t="e">
        <f t="shared" si="698"/>
        <v>#N/A</v>
      </c>
      <c r="AH948" s="4" t="e">
        <f t="shared" si="682"/>
        <v>#N/A</v>
      </c>
      <c r="AI948" t="str">
        <f t="shared" si="683"/>
        <v/>
      </c>
      <c r="AJ948" t="str">
        <f t="shared" si="684"/>
        <v/>
      </c>
      <c r="AK948" t="str">
        <f t="shared" si="685"/>
        <v/>
      </c>
      <c r="AM948" s="39"/>
      <c r="BB948" s="16" t="e">
        <f t="shared" si="699"/>
        <v>#N/A</v>
      </c>
      <c r="BC948" s="16" t="str">
        <f t="shared" si="700"/>
        <v/>
      </c>
      <c r="BD948" s="16" t="e">
        <f t="shared" si="701"/>
        <v>#N/A</v>
      </c>
      <c r="BE948" s="16" t="str">
        <f t="shared" si="702"/>
        <v/>
      </c>
      <c r="BF948" s="16" t="str">
        <f t="shared" si="703"/>
        <v/>
      </c>
      <c r="BG948" s="16" t="e">
        <f t="shared" si="704"/>
        <v>#N/A</v>
      </c>
      <c r="BH948" s="16" t="e">
        <f t="shared" si="705"/>
        <v>#N/A</v>
      </c>
      <c r="BI948" t="e">
        <f t="shared" si="706"/>
        <v>#N/A</v>
      </c>
      <c r="BJ948" t="e">
        <f t="shared" si="707"/>
        <v>#N/A</v>
      </c>
      <c r="BK948" s="4"/>
      <c r="BL948" s="28" t="str">
        <f t="shared" si="708"/>
        <v/>
      </c>
      <c r="BM948" s="28" t="str">
        <f t="shared" si="709"/>
        <v/>
      </c>
      <c r="BN948" t="str">
        <f t="shared" si="710"/>
        <v/>
      </c>
      <c r="BO948" s="4"/>
      <c r="BP948" s="4"/>
      <c r="BQ948" s="4"/>
      <c r="BR948" s="4"/>
      <c r="BS948" s="4"/>
      <c r="CC948" s="30" t="str">
        <f t="shared" si="711"/>
        <v/>
      </c>
      <c r="CD948" s="24" t="e">
        <f t="shared" si="716"/>
        <v>#N/A</v>
      </c>
      <c r="CE948" s="4" t="e">
        <f t="shared" si="717"/>
        <v>#N/A</v>
      </c>
      <c r="CF948" s="33" t="str">
        <f t="shared" si="712"/>
        <v/>
      </c>
      <c r="CG948" t="str">
        <f t="shared" si="713"/>
        <v/>
      </c>
      <c r="CH948" t="e">
        <f t="shared" si="714"/>
        <v>#N/A</v>
      </c>
      <c r="CI948" t="e">
        <f t="shared" si="715"/>
        <v>#N/A</v>
      </c>
      <c r="CJ948" s="4" t="str">
        <f t="shared" si="686"/>
        <v/>
      </c>
      <c r="CK948" s="33" t="e">
        <f t="shared" si="687"/>
        <v>#N/A</v>
      </c>
      <c r="CL948" s="4" t="e">
        <f t="shared" si="688"/>
        <v>#N/A</v>
      </c>
      <c r="CM948" s="24" t="str">
        <f t="shared" si="689"/>
        <v/>
      </c>
      <c r="CN948" s="4" t="str">
        <f t="shared" si="690"/>
        <v/>
      </c>
      <c r="CO948" s="4"/>
      <c r="CR948" s="33" t="str">
        <f t="shared" si="718"/>
        <v/>
      </c>
      <c r="CS948" s="4" t="str">
        <f t="shared" si="719"/>
        <v/>
      </c>
      <c r="CT948" t="str">
        <f t="shared" si="720"/>
        <v/>
      </c>
    </row>
    <row r="949" spans="2:98" x14ac:dyDescent="0.3">
      <c r="B949" s="31">
        <v>942</v>
      </c>
      <c r="C949" s="61"/>
      <c r="D949" s="60"/>
      <c r="E949" s="19" t="str">
        <f t="shared" si="673"/>
        <v/>
      </c>
      <c r="F949" s="20" t="e">
        <f t="shared" si="674"/>
        <v>#N/A</v>
      </c>
      <c r="G949" s="21" t="str">
        <f t="shared" si="675"/>
        <v/>
      </c>
      <c r="H949" s="43"/>
      <c r="I949" s="43"/>
      <c r="J949" s="23" t="str">
        <f t="shared" si="691"/>
        <v/>
      </c>
      <c r="K949" s="24" t="str">
        <f t="shared" si="676"/>
        <v/>
      </c>
      <c r="L949" s="24" t="e">
        <f t="shared" si="677"/>
        <v>#N/A</v>
      </c>
      <c r="N949" s="25" t="str">
        <f t="shared" si="692"/>
        <v/>
      </c>
      <c r="O949" s="23" t="str">
        <f t="shared" si="693"/>
        <v/>
      </c>
      <c r="P949" s="26" t="e">
        <f t="shared" si="694"/>
        <v>#N/A</v>
      </c>
      <c r="Q949" t="b">
        <f t="shared" si="678"/>
        <v>0</v>
      </c>
      <c r="R949" s="26" t="e">
        <f t="shared" si="679"/>
        <v>#N/A</v>
      </c>
      <c r="S949" s="44" t="e">
        <f t="shared" si="680"/>
        <v>#N/A</v>
      </c>
      <c r="AC949" t="str">
        <f t="shared" si="695"/>
        <v/>
      </c>
      <c r="AD949" t="str">
        <f t="shared" si="696"/>
        <v/>
      </c>
      <c r="AE949" s="4" t="str">
        <f t="shared" si="681"/>
        <v/>
      </c>
      <c r="AF949" s="4" t="e">
        <f t="shared" si="697"/>
        <v>#N/A</v>
      </c>
      <c r="AG949" s="4" t="e">
        <f t="shared" si="698"/>
        <v>#N/A</v>
      </c>
      <c r="AH949" s="4" t="e">
        <f t="shared" si="682"/>
        <v>#N/A</v>
      </c>
      <c r="AI949" t="str">
        <f t="shared" si="683"/>
        <v/>
      </c>
      <c r="AJ949" t="str">
        <f t="shared" si="684"/>
        <v/>
      </c>
      <c r="AK949" t="str">
        <f t="shared" si="685"/>
        <v/>
      </c>
      <c r="AM949" s="39"/>
      <c r="BB949" s="16" t="e">
        <f t="shared" si="699"/>
        <v>#N/A</v>
      </c>
      <c r="BC949" s="16" t="str">
        <f t="shared" si="700"/>
        <v/>
      </c>
      <c r="BD949" s="16" t="e">
        <f t="shared" si="701"/>
        <v>#N/A</v>
      </c>
      <c r="BE949" s="16" t="str">
        <f t="shared" si="702"/>
        <v/>
      </c>
      <c r="BF949" s="16" t="str">
        <f t="shared" si="703"/>
        <v/>
      </c>
      <c r="BG949" s="16" t="e">
        <f t="shared" si="704"/>
        <v>#N/A</v>
      </c>
      <c r="BH949" s="16" t="e">
        <f t="shared" si="705"/>
        <v>#N/A</v>
      </c>
      <c r="BI949" t="e">
        <f t="shared" si="706"/>
        <v>#N/A</v>
      </c>
      <c r="BJ949" t="e">
        <f t="shared" si="707"/>
        <v>#N/A</v>
      </c>
      <c r="BK949" s="4"/>
      <c r="BL949" s="28" t="str">
        <f t="shared" si="708"/>
        <v/>
      </c>
      <c r="BM949" s="28" t="str">
        <f t="shared" si="709"/>
        <v/>
      </c>
      <c r="BN949" t="str">
        <f t="shared" si="710"/>
        <v/>
      </c>
      <c r="BO949" s="4"/>
      <c r="BP949" s="4"/>
      <c r="BQ949" s="4"/>
      <c r="BR949" s="4"/>
      <c r="BS949" s="4"/>
      <c r="CC949" s="30" t="str">
        <f t="shared" si="711"/>
        <v/>
      </c>
      <c r="CD949" s="24" t="e">
        <f t="shared" si="716"/>
        <v>#N/A</v>
      </c>
      <c r="CE949" s="4" t="e">
        <f t="shared" si="717"/>
        <v>#N/A</v>
      </c>
      <c r="CF949" s="33" t="str">
        <f t="shared" si="712"/>
        <v/>
      </c>
      <c r="CG949" t="str">
        <f t="shared" si="713"/>
        <v/>
      </c>
      <c r="CH949" t="e">
        <f t="shared" si="714"/>
        <v>#N/A</v>
      </c>
      <c r="CI949" t="e">
        <f t="shared" si="715"/>
        <v>#N/A</v>
      </c>
      <c r="CJ949" s="4" t="str">
        <f t="shared" si="686"/>
        <v/>
      </c>
      <c r="CK949" s="33" t="e">
        <f t="shared" si="687"/>
        <v>#N/A</v>
      </c>
      <c r="CL949" s="4" t="e">
        <f t="shared" si="688"/>
        <v>#N/A</v>
      </c>
      <c r="CM949" s="24" t="str">
        <f t="shared" si="689"/>
        <v/>
      </c>
      <c r="CN949" s="4" t="str">
        <f t="shared" si="690"/>
        <v/>
      </c>
      <c r="CO949" s="4"/>
      <c r="CR949" s="33" t="str">
        <f t="shared" si="718"/>
        <v/>
      </c>
      <c r="CS949" s="4" t="str">
        <f t="shared" si="719"/>
        <v/>
      </c>
      <c r="CT949" t="str">
        <f t="shared" si="720"/>
        <v/>
      </c>
    </row>
    <row r="950" spans="2:98" x14ac:dyDescent="0.3">
      <c r="B950" s="31">
        <v>943</v>
      </c>
      <c r="C950" s="61"/>
      <c r="D950" s="60"/>
      <c r="E950" s="19" t="str">
        <f t="shared" si="673"/>
        <v/>
      </c>
      <c r="F950" s="20" t="e">
        <f t="shared" si="674"/>
        <v>#N/A</v>
      </c>
      <c r="G950" s="21" t="str">
        <f t="shared" si="675"/>
        <v/>
      </c>
      <c r="H950" s="43"/>
      <c r="I950" s="43"/>
      <c r="J950" s="23" t="str">
        <f t="shared" si="691"/>
        <v/>
      </c>
      <c r="K950" s="24" t="str">
        <f t="shared" si="676"/>
        <v/>
      </c>
      <c r="L950" s="24" t="e">
        <f t="shared" si="677"/>
        <v>#N/A</v>
      </c>
      <c r="N950" s="25" t="str">
        <f t="shared" si="692"/>
        <v/>
      </c>
      <c r="O950" s="23" t="str">
        <f t="shared" si="693"/>
        <v/>
      </c>
      <c r="P950" s="26" t="e">
        <f t="shared" si="694"/>
        <v>#N/A</v>
      </c>
      <c r="Q950" t="b">
        <f t="shared" si="678"/>
        <v>0</v>
      </c>
      <c r="R950" s="26" t="e">
        <f t="shared" si="679"/>
        <v>#N/A</v>
      </c>
      <c r="S950" s="44" t="e">
        <f t="shared" si="680"/>
        <v>#N/A</v>
      </c>
      <c r="AC950" t="str">
        <f t="shared" si="695"/>
        <v/>
      </c>
      <c r="AD950" t="str">
        <f t="shared" si="696"/>
        <v/>
      </c>
      <c r="AE950" s="4" t="str">
        <f t="shared" si="681"/>
        <v/>
      </c>
      <c r="AF950" s="4" t="e">
        <f t="shared" si="697"/>
        <v>#N/A</v>
      </c>
      <c r="AG950" s="4" t="e">
        <f t="shared" si="698"/>
        <v>#N/A</v>
      </c>
      <c r="AH950" s="4" t="e">
        <f t="shared" si="682"/>
        <v>#N/A</v>
      </c>
      <c r="AI950" t="str">
        <f t="shared" si="683"/>
        <v/>
      </c>
      <c r="AJ950" t="str">
        <f t="shared" si="684"/>
        <v/>
      </c>
      <c r="AK950" t="str">
        <f t="shared" si="685"/>
        <v/>
      </c>
      <c r="AM950" s="39"/>
      <c r="BB950" s="16" t="e">
        <f t="shared" si="699"/>
        <v>#N/A</v>
      </c>
      <c r="BC950" s="16" t="str">
        <f t="shared" si="700"/>
        <v/>
      </c>
      <c r="BD950" s="16" t="e">
        <f t="shared" si="701"/>
        <v>#N/A</v>
      </c>
      <c r="BE950" s="16" t="str">
        <f t="shared" si="702"/>
        <v/>
      </c>
      <c r="BF950" s="16" t="str">
        <f t="shared" si="703"/>
        <v/>
      </c>
      <c r="BG950" s="16" t="e">
        <f t="shared" si="704"/>
        <v>#N/A</v>
      </c>
      <c r="BH950" s="16" t="e">
        <f t="shared" si="705"/>
        <v>#N/A</v>
      </c>
      <c r="BI950" t="e">
        <f t="shared" si="706"/>
        <v>#N/A</v>
      </c>
      <c r="BJ950" t="e">
        <f t="shared" si="707"/>
        <v>#N/A</v>
      </c>
      <c r="BK950" s="4"/>
      <c r="BL950" s="28" t="str">
        <f t="shared" si="708"/>
        <v/>
      </c>
      <c r="BM950" s="28" t="str">
        <f t="shared" si="709"/>
        <v/>
      </c>
      <c r="BN950" t="str">
        <f t="shared" si="710"/>
        <v/>
      </c>
      <c r="BO950" s="4"/>
      <c r="BP950" s="4"/>
      <c r="BQ950" s="4"/>
      <c r="BR950" s="4"/>
      <c r="BS950" s="4"/>
      <c r="CC950" s="30" t="str">
        <f t="shared" si="711"/>
        <v/>
      </c>
      <c r="CD950" s="24" t="e">
        <f t="shared" si="716"/>
        <v>#N/A</v>
      </c>
      <c r="CE950" s="4" t="e">
        <f t="shared" si="717"/>
        <v>#N/A</v>
      </c>
      <c r="CF950" s="33" t="str">
        <f t="shared" si="712"/>
        <v/>
      </c>
      <c r="CG950" t="str">
        <f t="shared" si="713"/>
        <v/>
      </c>
      <c r="CH950" t="e">
        <f t="shared" si="714"/>
        <v>#N/A</v>
      </c>
      <c r="CI950" t="e">
        <f t="shared" si="715"/>
        <v>#N/A</v>
      </c>
      <c r="CJ950" s="4" t="str">
        <f t="shared" si="686"/>
        <v/>
      </c>
      <c r="CK950" s="33" t="e">
        <f t="shared" si="687"/>
        <v>#N/A</v>
      </c>
      <c r="CL950" s="4" t="e">
        <f t="shared" si="688"/>
        <v>#N/A</v>
      </c>
      <c r="CM950" s="24" t="str">
        <f t="shared" si="689"/>
        <v/>
      </c>
      <c r="CN950" s="4" t="str">
        <f t="shared" si="690"/>
        <v/>
      </c>
      <c r="CO950" s="4"/>
      <c r="CR950" s="33" t="str">
        <f t="shared" si="718"/>
        <v/>
      </c>
      <c r="CS950" s="4" t="str">
        <f t="shared" si="719"/>
        <v/>
      </c>
      <c r="CT950" t="str">
        <f t="shared" si="720"/>
        <v/>
      </c>
    </row>
    <row r="951" spans="2:98" x14ac:dyDescent="0.3">
      <c r="B951" s="31">
        <v>944</v>
      </c>
      <c r="C951" s="61"/>
      <c r="D951" s="60"/>
      <c r="E951" s="19" t="str">
        <f t="shared" si="673"/>
        <v/>
      </c>
      <c r="F951" s="20" t="e">
        <f t="shared" si="674"/>
        <v>#N/A</v>
      </c>
      <c r="G951" s="21" t="str">
        <f t="shared" si="675"/>
        <v/>
      </c>
      <c r="H951" s="43"/>
      <c r="I951" s="43"/>
      <c r="J951" s="23" t="str">
        <f t="shared" si="691"/>
        <v/>
      </c>
      <c r="K951" s="24" t="str">
        <f t="shared" si="676"/>
        <v/>
      </c>
      <c r="L951" s="24" t="e">
        <f t="shared" si="677"/>
        <v>#N/A</v>
      </c>
      <c r="N951" s="25" t="str">
        <f t="shared" si="692"/>
        <v/>
      </c>
      <c r="O951" s="23" t="str">
        <f t="shared" si="693"/>
        <v/>
      </c>
      <c r="P951" s="26" t="e">
        <f t="shared" si="694"/>
        <v>#N/A</v>
      </c>
      <c r="Q951" t="b">
        <f t="shared" si="678"/>
        <v>0</v>
      </c>
      <c r="R951" s="26" t="e">
        <f t="shared" si="679"/>
        <v>#N/A</v>
      </c>
      <c r="S951" s="44" t="e">
        <f t="shared" si="680"/>
        <v>#N/A</v>
      </c>
      <c r="AC951" t="str">
        <f t="shared" si="695"/>
        <v/>
      </c>
      <c r="AD951" t="str">
        <f t="shared" si="696"/>
        <v/>
      </c>
      <c r="AE951" s="4" t="str">
        <f t="shared" si="681"/>
        <v/>
      </c>
      <c r="AF951" s="4" t="e">
        <f t="shared" si="697"/>
        <v>#N/A</v>
      </c>
      <c r="AG951" s="4" t="e">
        <f t="shared" si="698"/>
        <v>#N/A</v>
      </c>
      <c r="AH951" s="4" t="e">
        <f t="shared" si="682"/>
        <v>#N/A</v>
      </c>
      <c r="AI951" t="str">
        <f t="shared" si="683"/>
        <v/>
      </c>
      <c r="AJ951" t="str">
        <f t="shared" si="684"/>
        <v/>
      </c>
      <c r="AK951" t="str">
        <f t="shared" si="685"/>
        <v/>
      </c>
      <c r="AM951" s="39"/>
      <c r="BB951" s="16" t="e">
        <f t="shared" si="699"/>
        <v>#N/A</v>
      </c>
      <c r="BC951" s="16" t="str">
        <f t="shared" si="700"/>
        <v/>
      </c>
      <c r="BD951" s="16" t="e">
        <f t="shared" si="701"/>
        <v>#N/A</v>
      </c>
      <c r="BE951" s="16" t="str">
        <f t="shared" si="702"/>
        <v/>
      </c>
      <c r="BF951" s="16" t="str">
        <f t="shared" si="703"/>
        <v/>
      </c>
      <c r="BG951" s="16" t="e">
        <f t="shared" si="704"/>
        <v>#N/A</v>
      </c>
      <c r="BH951" s="16" t="e">
        <f t="shared" si="705"/>
        <v>#N/A</v>
      </c>
      <c r="BI951" t="e">
        <f t="shared" si="706"/>
        <v>#N/A</v>
      </c>
      <c r="BJ951" t="e">
        <f t="shared" si="707"/>
        <v>#N/A</v>
      </c>
      <c r="BK951" s="4"/>
      <c r="BL951" s="28" t="str">
        <f t="shared" si="708"/>
        <v/>
      </c>
      <c r="BM951" s="28" t="str">
        <f t="shared" si="709"/>
        <v/>
      </c>
      <c r="BN951" t="str">
        <f t="shared" si="710"/>
        <v/>
      </c>
      <c r="BO951" s="4"/>
      <c r="BP951" s="4"/>
      <c r="BQ951" s="4"/>
      <c r="BR951" s="4"/>
      <c r="BS951" s="4"/>
      <c r="CC951" s="30" t="str">
        <f t="shared" si="711"/>
        <v/>
      </c>
      <c r="CD951" s="24" t="e">
        <f t="shared" si="716"/>
        <v>#N/A</v>
      </c>
      <c r="CE951" s="4" t="e">
        <f t="shared" si="717"/>
        <v>#N/A</v>
      </c>
      <c r="CF951" s="33" t="str">
        <f t="shared" si="712"/>
        <v/>
      </c>
      <c r="CG951" t="str">
        <f t="shared" si="713"/>
        <v/>
      </c>
      <c r="CH951" t="e">
        <f t="shared" si="714"/>
        <v>#N/A</v>
      </c>
      <c r="CI951" t="e">
        <f t="shared" si="715"/>
        <v>#N/A</v>
      </c>
      <c r="CJ951" s="4" t="str">
        <f t="shared" si="686"/>
        <v/>
      </c>
      <c r="CK951" s="33" t="e">
        <f t="shared" si="687"/>
        <v>#N/A</v>
      </c>
      <c r="CL951" s="4" t="e">
        <f t="shared" si="688"/>
        <v>#N/A</v>
      </c>
      <c r="CM951" s="24" t="str">
        <f t="shared" si="689"/>
        <v/>
      </c>
      <c r="CN951" s="4" t="str">
        <f t="shared" si="690"/>
        <v/>
      </c>
      <c r="CO951" s="4"/>
      <c r="CR951" s="33" t="str">
        <f t="shared" si="718"/>
        <v/>
      </c>
      <c r="CS951" s="4" t="str">
        <f t="shared" si="719"/>
        <v/>
      </c>
      <c r="CT951" t="str">
        <f t="shared" si="720"/>
        <v/>
      </c>
    </row>
    <row r="952" spans="2:98" x14ac:dyDescent="0.3">
      <c r="B952" s="31">
        <v>945</v>
      </c>
      <c r="C952" s="61"/>
      <c r="D952" s="60"/>
      <c r="E952" s="19" t="str">
        <f t="shared" si="673"/>
        <v/>
      </c>
      <c r="F952" s="20" t="e">
        <f t="shared" si="674"/>
        <v>#N/A</v>
      </c>
      <c r="G952" s="21" t="str">
        <f t="shared" si="675"/>
        <v/>
      </c>
      <c r="H952" s="43"/>
      <c r="I952" s="43"/>
      <c r="J952" s="23" t="str">
        <f t="shared" si="691"/>
        <v/>
      </c>
      <c r="K952" s="24" t="str">
        <f t="shared" si="676"/>
        <v/>
      </c>
      <c r="L952" s="24" t="e">
        <f t="shared" si="677"/>
        <v>#N/A</v>
      </c>
      <c r="N952" s="25" t="str">
        <f t="shared" si="692"/>
        <v/>
      </c>
      <c r="O952" s="23" t="str">
        <f t="shared" si="693"/>
        <v/>
      </c>
      <c r="P952" s="26" t="e">
        <f t="shared" si="694"/>
        <v>#N/A</v>
      </c>
      <c r="Q952" t="b">
        <f t="shared" si="678"/>
        <v>0</v>
      </c>
      <c r="R952" s="26" t="e">
        <f t="shared" si="679"/>
        <v>#N/A</v>
      </c>
      <c r="S952" s="44" t="e">
        <f t="shared" si="680"/>
        <v>#N/A</v>
      </c>
      <c r="AC952" t="str">
        <f t="shared" si="695"/>
        <v/>
      </c>
      <c r="AD952" t="str">
        <f t="shared" si="696"/>
        <v/>
      </c>
      <c r="AE952" s="4" t="str">
        <f t="shared" si="681"/>
        <v/>
      </c>
      <c r="AF952" s="4" t="e">
        <f t="shared" si="697"/>
        <v>#N/A</v>
      </c>
      <c r="AG952" s="4" t="e">
        <f t="shared" si="698"/>
        <v>#N/A</v>
      </c>
      <c r="AH952" s="4" t="e">
        <f t="shared" si="682"/>
        <v>#N/A</v>
      </c>
      <c r="AI952" t="str">
        <f t="shared" si="683"/>
        <v/>
      </c>
      <c r="AJ952" t="str">
        <f t="shared" si="684"/>
        <v/>
      </c>
      <c r="AK952" t="str">
        <f t="shared" si="685"/>
        <v/>
      </c>
      <c r="AM952" s="39"/>
      <c r="BB952" s="16" t="e">
        <f t="shared" si="699"/>
        <v>#N/A</v>
      </c>
      <c r="BC952" s="16" t="str">
        <f t="shared" si="700"/>
        <v/>
      </c>
      <c r="BD952" s="16" t="e">
        <f t="shared" si="701"/>
        <v>#N/A</v>
      </c>
      <c r="BE952" s="16" t="str">
        <f t="shared" si="702"/>
        <v/>
      </c>
      <c r="BF952" s="16" t="str">
        <f t="shared" si="703"/>
        <v/>
      </c>
      <c r="BG952" s="16" t="e">
        <f t="shared" si="704"/>
        <v>#N/A</v>
      </c>
      <c r="BH952" s="16" t="e">
        <f t="shared" si="705"/>
        <v>#N/A</v>
      </c>
      <c r="BI952" t="e">
        <f t="shared" si="706"/>
        <v>#N/A</v>
      </c>
      <c r="BJ952" t="e">
        <f t="shared" si="707"/>
        <v>#N/A</v>
      </c>
      <c r="BK952" s="4"/>
      <c r="BL952" s="28" t="str">
        <f t="shared" si="708"/>
        <v/>
      </c>
      <c r="BM952" s="28" t="str">
        <f t="shared" si="709"/>
        <v/>
      </c>
      <c r="BN952" t="str">
        <f t="shared" si="710"/>
        <v/>
      </c>
      <c r="BO952" s="4"/>
      <c r="BP952" s="4"/>
      <c r="BQ952" s="4"/>
      <c r="BR952" s="4"/>
      <c r="BS952" s="4"/>
      <c r="CC952" s="30" t="str">
        <f t="shared" si="711"/>
        <v/>
      </c>
      <c r="CD952" s="24" t="e">
        <f t="shared" si="716"/>
        <v>#N/A</v>
      </c>
      <c r="CE952" s="4" t="e">
        <f t="shared" si="717"/>
        <v>#N/A</v>
      </c>
      <c r="CF952" s="33" t="str">
        <f t="shared" si="712"/>
        <v/>
      </c>
      <c r="CG952" t="str">
        <f t="shared" si="713"/>
        <v/>
      </c>
      <c r="CH952" t="e">
        <f t="shared" si="714"/>
        <v>#N/A</v>
      </c>
      <c r="CI952" t="e">
        <f t="shared" si="715"/>
        <v>#N/A</v>
      </c>
      <c r="CJ952" s="4" t="str">
        <f t="shared" si="686"/>
        <v/>
      </c>
      <c r="CK952" s="33" t="e">
        <f t="shared" si="687"/>
        <v>#N/A</v>
      </c>
      <c r="CL952" s="4" t="e">
        <f t="shared" si="688"/>
        <v>#N/A</v>
      </c>
      <c r="CM952" s="24" t="str">
        <f t="shared" si="689"/>
        <v/>
      </c>
      <c r="CN952" s="4" t="str">
        <f t="shared" si="690"/>
        <v/>
      </c>
      <c r="CO952" s="4"/>
      <c r="CR952" s="33" t="str">
        <f t="shared" si="718"/>
        <v/>
      </c>
      <c r="CS952" s="4" t="str">
        <f t="shared" si="719"/>
        <v/>
      </c>
      <c r="CT952" t="str">
        <f t="shared" si="720"/>
        <v/>
      </c>
    </row>
    <row r="953" spans="2:98" x14ac:dyDescent="0.3">
      <c r="B953" s="31">
        <v>946</v>
      </c>
      <c r="C953" s="61"/>
      <c r="D953" s="60"/>
      <c r="E953" s="19" t="str">
        <f t="shared" si="673"/>
        <v/>
      </c>
      <c r="F953" s="20" t="e">
        <f t="shared" si="674"/>
        <v>#N/A</v>
      </c>
      <c r="G953" s="21" t="str">
        <f t="shared" si="675"/>
        <v/>
      </c>
      <c r="H953" s="43"/>
      <c r="I953" s="43"/>
      <c r="J953" s="23" t="str">
        <f t="shared" si="691"/>
        <v/>
      </c>
      <c r="K953" s="24" t="str">
        <f t="shared" si="676"/>
        <v/>
      </c>
      <c r="L953" s="24" t="e">
        <f t="shared" si="677"/>
        <v>#N/A</v>
      </c>
      <c r="N953" s="25" t="str">
        <f t="shared" si="692"/>
        <v/>
      </c>
      <c r="O953" s="23" t="str">
        <f t="shared" si="693"/>
        <v/>
      </c>
      <c r="P953" s="26" t="e">
        <f t="shared" si="694"/>
        <v>#N/A</v>
      </c>
      <c r="Q953" t="b">
        <f t="shared" si="678"/>
        <v>0</v>
      </c>
      <c r="R953" s="26" t="e">
        <f t="shared" si="679"/>
        <v>#N/A</v>
      </c>
      <c r="S953" s="44" t="e">
        <f t="shared" si="680"/>
        <v>#N/A</v>
      </c>
      <c r="AC953" t="str">
        <f t="shared" si="695"/>
        <v/>
      </c>
      <c r="AD953" t="str">
        <f t="shared" si="696"/>
        <v/>
      </c>
      <c r="AE953" s="4" t="str">
        <f t="shared" si="681"/>
        <v/>
      </c>
      <c r="AF953" s="4" t="e">
        <f t="shared" si="697"/>
        <v>#N/A</v>
      </c>
      <c r="AG953" s="4" t="e">
        <f t="shared" si="698"/>
        <v>#N/A</v>
      </c>
      <c r="AH953" s="4" t="e">
        <f t="shared" si="682"/>
        <v>#N/A</v>
      </c>
      <c r="AI953" t="str">
        <f t="shared" si="683"/>
        <v/>
      </c>
      <c r="AJ953" t="str">
        <f t="shared" si="684"/>
        <v/>
      </c>
      <c r="AK953" t="str">
        <f t="shared" si="685"/>
        <v/>
      </c>
      <c r="AM953" s="39"/>
      <c r="BB953" s="16" t="e">
        <f t="shared" si="699"/>
        <v>#N/A</v>
      </c>
      <c r="BC953" s="16" t="str">
        <f t="shared" si="700"/>
        <v/>
      </c>
      <c r="BD953" s="16" t="e">
        <f t="shared" si="701"/>
        <v>#N/A</v>
      </c>
      <c r="BE953" s="16" t="str">
        <f t="shared" si="702"/>
        <v/>
      </c>
      <c r="BF953" s="16" t="str">
        <f t="shared" si="703"/>
        <v/>
      </c>
      <c r="BG953" s="16" t="e">
        <f t="shared" si="704"/>
        <v>#N/A</v>
      </c>
      <c r="BH953" s="16" t="e">
        <f t="shared" si="705"/>
        <v>#N/A</v>
      </c>
      <c r="BI953" t="e">
        <f t="shared" si="706"/>
        <v>#N/A</v>
      </c>
      <c r="BJ953" t="e">
        <f t="shared" si="707"/>
        <v>#N/A</v>
      </c>
      <c r="BK953" s="4"/>
      <c r="BL953" s="28" t="str">
        <f t="shared" si="708"/>
        <v/>
      </c>
      <c r="BM953" s="28" t="str">
        <f t="shared" si="709"/>
        <v/>
      </c>
      <c r="BN953" t="str">
        <f t="shared" si="710"/>
        <v/>
      </c>
      <c r="BO953" s="4"/>
      <c r="BP953" s="4"/>
      <c r="BQ953" s="4"/>
      <c r="BR953" s="4"/>
      <c r="BS953" s="4"/>
      <c r="CC953" s="30" t="str">
        <f t="shared" si="711"/>
        <v/>
      </c>
      <c r="CD953" s="24" t="e">
        <f t="shared" si="716"/>
        <v>#N/A</v>
      </c>
      <c r="CE953" s="4" t="e">
        <f t="shared" si="717"/>
        <v>#N/A</v>
      </c>
      <c r="CF953" s="33" t="str">
        <f t="shared" si="712"/>
        <v/>
      </c>
      <c r="CG953" t="str">
        <f t="shared" si="713"/>
        <v/>
      </c>
      <c r="CH953" t="e">
        <f t="shared" si="714"/>
        <v>#N/A</v>
      </c>
      <c r="CI953" t="e">
        <f t="shared" si="715"/>
        <v>#N/A</v>
      </c>
      <c r="CJ953" s="4" t="str">
        <f t="shared" si="686"/>
        <v/>
      </c>
      <c r="CK953" s="33" t="e">
        <f t="shared" si="687"/>
        <v>#N/A</v>
      </c>
      <c r="CL953" s="4" t="e">
        <f t="shared" si="688"/>
        <v>#N/A</v>
      </c>
      <c r="CM953" s="24" t="str">
        <f t="shared" si="689"/>
        <v/>
      </c>
      <c r="CN953" s="4" t="str">
        <f t="shared" si="690"/>
        <v/>
      </c>
      <c r="CO953" s="4"/>
      <c r="CR953" s="33" t="str">
        <f t="shared" si="718"/>
        <v/>
      </c>
      <c r="CS953" s="4" t="str">
        <f t="shared" si="719"/>
        <v/>
      </c>
      <c r="CT953" t="str">
        <f t="shared" si="720"/>
        <v/>
      </c>
    </row>
    <row r="954" spans="2:98" x14ac:dyDescent="0.3">
      <c r="B954" s="31">
        <v>947</v>
      </c>
      <c r="C954" s="61"/>
      <c r="D954" s="60"/>
      <c r="E954" s="19" t="str">
        <f t="shared" si="673"/>
        <v/>
      </c>
      <c r="F954" s="20" t="e">
        <f t="shared" si="674"/>
        <v>#N/A</v>
      </c>
      <c r="G954" s="21" t="str">
        <f t="shared" si="675"/>
        <v/>
      </c>
      <c r="H954" s="43"/>
      <c r="I954" s="43"/>
      <c r="J954" s="23" t="str">
        <f t="shared" si="691"/>
        <v/>
      </c>
      <c r="K954" s="24" t="str">
        <f t="shared" si="676"/>
        <v/>
      </c>
      <c r="L954" s="24" t="e">
        <f t="shared" si="677"/>
        <v>#N/A</v>
      </c>
      <c r="N954" s="25" t="str">
        <f t="shared" si="692"/>
        <v/>
      </c>
      <c r="O954" s="23" t="str">
        <f t="shared" si="693"/>
        <v/>
      </c>
      <c r="P954" s="26" t="e">
        <f t="shared" si="694"/>
        <v>#N/A</v>
      </c>
      <c r="Q954" t="b">
        <f t="shared" si="678"/>
        <v>0</v>
      </c>
      <c r="R954" s="26" t="e">
        <f t="shared" si="679"/>
        <v>#N/A</v>
      </c>
      <c r="S954" s="44" t="e">
        <f t="shared" si="680"/>
        <v>#N/A</v>
      </c>
      <c r="AC954" t="str">
        <f t="shared" si="695"/>
        <v/>
      </c>
      <c r="AD954" t="str">
        <f t="shared" si="696"/>
        <v/>
      </c>
      <c r="AE954" s="4" t="str">
        <f t="shared" si="681"/>
        <v/>
      </c>
      <c r="AF954" s="4" t="e">
        <f t="shared" si="697"/>
        <v>#N/A</v>
      </c>
      <c r="AG954" s="4" t="e">
        <f t="shared" si="698"/>
        <v>#N/A</v>
      </c>
      <c r="AH954" s="4" t="e">
        <f t="shared" si="682"/>
        <v>#N/A</v>
      </c>
      <c r="AI954" t="str">
        <f t="shared" si="683"/>
        <v/>
      </c>
      <c r="AJ954" t="str">
        <f t="shared" si="684"/>
        <v/>
      </c>
      <c r="AK954" t="str">
        <f t="shared" si="685"/>
        <v/>
      </c>
      <c r="AM954" s="39"/>
      <c r="BB954" s="16" t="e">
        <f t="shared" si="699"/>
        <v>#N/A</v>
      </c>
      <c r="BC954" s="16" t="str">
        <f t="shared" si="700"/>
        <v/>
      </c>
      <c r="BD954" s="16" t="e">
        <f t="shared" si="701"/>
        <v>#N/A</v>
      </c>
      <c r="BE954" s="16" t="str">
        <f t="shared" si="702"/>
        <v/>
      </c>
      <c r="BF954" s="16" t="str">
        <f t="shared" si="703"/>
        <v/>
      </c>
      <c r="BG954" s="16" t="e">
        <f t="shared" si="704"/>
        <v>#N/A</v>
      </c>
      <c r="BH954" s="16" t="e">
        <f t="shared" si="705"/>
        <v>#N/A</v>
      </c>
      <c r="BI954" t="e">
        <f t="shared" si="706"/>
        <v>#N/A</v>
      </c>
      <c r="BJ954" t="e">
        <f t="shared" si="707"/>
        <v>#N/A</v>
      </c>
      <c r="BK954" s="4"/>
      <c r="BL954" s="28" t="str">
        <f t="shared" si="708"/>
        <v/>
      </c>
      <c r="BM954" s="28" t="str">
        <f t="shared" si="709"/>
        <v/>
      </c>
      <c r="BN954" t="str">
        <f t="shared" si="710"/>
        <v/>
      </c>
      <c r="BO954" s="4"/>
      <c r="BP954" s="4"/>
      <c r="BQ954" s="4"/>
      <c r="BR954" s="4"/>
      <c r="BS954" s="4"/>
      <c r="CC954" s="30" t="str">
        <f t="shared" si="711"/>
        <v/>
      </c>
      <c r="CD954" s="24" t="e">
        <f t="shared" si="716"/>
        <v>#N/A</v>
      </c>
      <c r="CE954" s="4" t="e">
        <f t="shared" si="717"/>
        <v>#N/A</v>
      </c>
      <c r="CF954" s="33" t="str">
        <f t="shared" si="712"/>
        <v/>
      </c>
      <c r="CG954" t="str">
        <f t="shared" si="713"/>
        <v/>
      </c>
      <c r="CH954" t="e">
        <f t="shared" si="714"/>
        <v>#N/A</v>
      </c>
      <c r="CI954" t="e">
        <f t="shared" si="715"/>
        <v>#N/A</v>
      </c>
      <c r="CJ954" s="4" t="str">
        <f t="shared" si="686"/>
        <v/>
      </c>
      <c r="CK954" s="33" t="e">
        <f t="shared" si="687"/>
        <v>#N/A</v>
      </c>
      <c r="CL954" s="4" t="e">
        <f t="shared" si="688"/>
        <v>#N/A</v>
      </c>
      <c r="CM954" s="24" t="str">
        <f t="shared" si="689"/>
        <v/>
      </c>
      <c r="CN954" s="4" t="str">
        <f t="shared" si="690"/>
        <v/>
      </c>
      <c r="CO954" s="4"/>
      <c r="CR954" s="33" t="str">
        <f t="shared" si="718"/>
        <v/>
      </c>
      <c r="CS954" s="4" t="str">
        <f t="shared" si="719"/>
        <v/>
      </c>
      <c r="CT954" t="str">
        <f t="shared" si="720"/>
        <v/>
      </c>
    </row>
    <row r="955" spans="2:98" x14ac:dyDescent="0.3">
      <c r="B955" s="31">
        <v>948</v>
      </c>
      <c r="C955" s="61"/>
      <c r="D955" s="60"/>
      <c r="E955" s="19" t="str">
        <f t="shared" si="673"/>
        <v/>
      </c>
      <c r="F955" s="20" t="e">
        <f t="shared" si="674"/>
        <v>#N/A</v>
      </c>
      <c r="G955" s="21" t="str">
        <f t="shared" si="675"/>
        <v/>
      </c>
      <c r="H955" s="43"/>
      <c r="I955" s="43"/>
      <c r="J955" s="23" t="str">
        <f t="shared" si="691"/>
        <v/>
      </c>
      <c r="K955" s="24" t="str">
        <f t="shared" si="676"/>
        <v/>
      </c>
      <c r="L955" s="24" t="e">
        <f t="shared" si="677"/>
        <v>#N/A</v>
      </c>
      <c r="N955" s="25" t="str">
        <f t="shared" si="692"/>
        <v/>
      </c>
      <c r="O955" s="23" t="str">
        <f t="shared" si="693"/>
        <v/>
      </c>
      <c r="P955" s="26" t="e">
        <f t="shared" si="694"/>
        <v>#N/A</v>
      </c>
      <c r="Q955" t="b">
        <f t="shared" si="678"/>
        <v>0</v>
      </c>
      <c r="R955" s="26" t="e">
        <f t="shared" si="679"/>
        <v>#N/A</v>
      </c>
      <c r="S955" s="44" t="e">
        <f t="shared" si="680"/>
        <v>#N/A</v>
      </c>
      <c r="AC955" t="str">
        <f t="shared" si="695"/>
        <v/>
      </c>
      <c r="AD955" t="str">
        <f t="shared" si="696"/>
        <v/>
      </c>
      <c r="AE955" s="4" t="str">
        <f t="shared" si="681"/>
        <v/>
      </c>
      <c r="AF955" s="4" t="e">
        <f t="shared" si="697"/>
        <v>#N/A</v>
      </c>
      <c r="AG955" s="4" t="e">
        <f t="shared" si="698"/>
        <v>#N/A</v>
      </c>
      <c r="AH955" s="4" t="e">
        <f t="shared" si="682"/>
        <v>#N/A</v>
      </c>
      <c r="AI955" t="str">
        <f t="shared" si="683"/>
        <v/>
      </c>
      <c r="AJ955" t="str">
        <f t="shared" si="684"/>
        <v/>
      </c>
      <c r="AK955" t="str">
        <f t="shared" si="685"/>
        <v/>
      </c>
      <c r="AM955" s="39"/>
      <c r="BB955" s="16" t="e">
        <f t="shared" si="699"/>
        <v>#N/A</v>
      </c>
      <c r="BC955" s="16" t="str">
        <f t="shared" si="700"/>
        <v/>
      </c>
      <c r="BD955" s="16" t="e">
        <f t="shared" si="701"/>
        <v>#N/A</v>
      </c>
      <c r="BE955" s="16" t="str">
        <f t="shared" si="702"/>
        <v/>
      </c>
      <c r="BF955" s="16" t="str">
        <f t="shared" si="703"/>
        <v/>
      </c>
      <c r="BG955" s="16" t="e">
        <f t="shared" si="704"/>
        <v>#N/A</v>
      </c>
      <c r="BH955" s="16" t="e">
        <f t="shared" si="705"/>
        <v>#N/A</v>
      </c>
      <c r="BI955" t="e">
        <f t="shared" si="706"/>
        <v>#N/A</v>
      </c>
      <c r="BJ955" t="e">
        <f t="shared" si="707"/>
        <v>#N/A</v>
      </c>
      <c r="BK955" s="4"/>
      <c r="BL955" s="28" t="str">
        <f t="shared" si="708"/>
        <v/>
      </c>
      <c r="BM955" s="28" t="str">
        <f t="shared" si="709"/>
        <v/>
      </c>
      <c r="BN955" t="str">
        <f t="shared" si="710"/>
        <v/>
      </c>
      <c r="BO955" s="4"/>
      <c r="BP955" s="4"/>
      <c r="BQ955" s="4"/>
      <c r="BR955" s="4"/>
      <c r="BS955" s="4"/>
      <c r="CC955" s="30" t="str">
        <f t="shared" si="711"/>
        <v/>
      </c>
      <c r="CD955" s="24" t="e">
        <f t="shared" si="716"/>
        <v>#N/A</v>
      </c>
      <c r="CE955" s="4" t="e">
        <f t="shared" si="717"/>
        <v>#N/A</v>
      </c>
      <c r="CF955" s="33" t="str">
        <f t="shared" si="712"/>
        <v/>
      </c>
      <c r="CG955" t="str">
        <f t="shared" si="713"/>
        <v/>
      </c>
      <c r="CH955" t="e">
        <f t="shared" si="714"/>
        <v>#N/A</v>
      </c>
      <c r="CI955" t="e">
        <f t="shared" si="715"/>
        <v>#N/A</v>
      </c>
      <c r="CJ955" s="4" t="str">
        <f t="shared" si="686"/>
        <v/>
      </c>
      <c r="CK955" s="33" t="e">
        <f t="shared" si="687"/>
        <v>#N/A</v>
      </c>
      <c r="CL955" s="4" t="e">
        <f t="shared" si="688"/>
        <v>#N/A</v>
      </c>
      <c r="CM955" s="24" t="str">
        <f t="shared" si="689"/>
        <v/>
      </c>
      <c r="CN955" s="4" t="str">
        <f t="shared" si="690"/>
        <v/>
      </c>
      <c r="CO955" s="4"/>
      <c r="CR955" s="33" t="str">
        <f t="shared" si="718"/>
        <v/>
      </c>
      <c r="CS955" s="4" t="str">
        <f t="shared" si="719"/>
        <v/>
      </c>
      <c r="CT955" t="str">
        <f t="shared" si="720"/>
        <v/>
      </c>
    </row>
    <row r="956" spans="2:98" x14ac:dyDescent="0.3">
      <c r="B956" s="31">
        <v>949</v>
      </c>
      <c r="C956" s="61"/>
      <c r="D956" s="60"/>
      <c r="E956" s="19" t="str">
        <f t="shared" si="673"/>
        <v/>
      </c>
      <c r="F956" s="20" t="e">
        <f t="shared" si="674"/>
        <v>#N/A</v>
      </c>
      <c r="G956" s="21" t="str">
        <f t="shared" si="675"/>
        <v/>
      </c>
      <c r="H956" s="43"/>
      <c r="I956" s="43"/>
      <c r="J956" s="23" t="str">
        <f t="shared" si="691"/>
        <v/>
      </c>
      <c r="K956" s="24" t="str">
        <f t="shared" si="676"/>
        <v/>
      </c>
      <c r="L956" s="24" t="e">
        <f t="shared" si="677"/>
        <v>#N/A</v>
      </c>
      <c r="N956" s="25" t="str">
        <f t="shared" si="692"/>
        <v/>
      </c>
      <c r="O956" s="23" t="str">
        <f t="shared" si="693"/>
        <v/>
      </c>
      <c r="P956" s="26" t="e">
        <f t="shared" si="694"/>
        <v>#N/A</v>
      </c>
      <c r="Q956" t="b">
        <f t="shared" si="678"/>
        <v>0</v>
      </c>
      <c r="R956" s="26" t="e">
        <f t="shared" si="679"/>
        <v>#N/A</v>
      </c>
      <c r="S956" s="44" t="e">
        <f t="shared" si="680"/>
        <v>#N/A</v>
      </c>
      <c r="AC956" t="str">
        <f t="shared" si="695"/>
        <v/>
      </c>
      <c r="AD956" t="str">
        <f t="shared" si="696"/>
        <v/>
      </c>
      <c r="AE956" s="4" t="str">
        <f t="shared" si="681"/>
        <v/>
      </c>
      <c r="AF956" s="4" t="e">
        <f t="shared" si="697"/>
        <v>#N/A</v>
      </c>
      <c r="AG956" s="4" t="e">
        <f t="shared" si="698"/>
        <v>#N/A</v>
      </c>
      <c r="AH956" s="4" t="e">
        <f t="shared" si="682"/>
        <v>#N/A</v>
      </c>
      <c r="AI956" t="str">
        <f t="shared" si="683"/>
        <v/>
      </c>
      <c r="AJ956" t="str">
        <f t="shared" si="684"/>
        <v/>
      </c>
      <c r="AK956" t="str">
        <f t="shared" si="685"/>
        <v/>
      </c>
      <c r="AM956" s="39"/>
      <c r="BB956" s="16" t="e">
        <f t="shared" si="699"/>
        <v>#N/A</v>
      </c>
      <c r="BC956" s="16" t="str">
        <f t="shared" si="700"/>
        <v/>
      </c>
      <c r="BD956" s="16" t="e">
        <f t="shared" si="701"/>
        <v>#N/A</v>
      </c>
      <c r="BE956" s="16" t="str">
        <f t="shared" si="702"/>
        <v/>
      </c>
      <c r="BF956" s="16" t="str">
        <f t="shared" si="703"/>
        <v/>
      </c>
      <c r="BG956" s="16" t="e">
        <f t="shared" si="704"/>
        <v>#N/A</v>
      </c>
      <c r="BH956" s="16" t="e">
        <f t="shared" si="705"/>
        <v>#N/A</v>
      </c>
      <c r="BI956" t="e">
        <f t="shared" si="706"/>
        <v>#N/A</v>
      </c>
      <c r="BJ956" t="e">
        <f t="shared" si="707"/>
        <v>#N/A</v>
      </c>
      <c r="BK956" s="4"/>
      <c r="BL956" s="28" t="str">
        <f t="shared" si="708"/>
        <v/>
      </c>
      <c r="BM956" s="28" t="str">
        <f t="shared" si="709"/>
        <v/>
      </c>
      <c r="BN956" t="str">
        <f t="shared" si="710"/>
        <v/>
      </c>
      <c r="BO956" s="4"/>
      <c r="BP956" s="4"/>
      <c r="BQ956" s="4"/>
      <c r="BR956" s="4"/>
      <c r="BS956" s="4"/>
      <c r="CC956" s="30" t="str">
        <f t="shared" si="711"/>
        <v/>
      </c>
      <c r="CD956" s="24" t="e">
        <f t="shared" si="716"/>
        <v>#N/A</v>
      </c>
      <c r="CE956" s="4" t="e">
        <f t="shared" si="717"/>
        <v>#N/A</v>
      </c>
      <c r="CF956" s="33" t="str">
        <f t="shared" si="712"/>
        <v/>
      </c>
      <c r="CG956" t="str">
        <f t="shared" si="713"/>
        <v/>
      </c>
      <c r="CH956" t="e">
        <f t="shared" si="714"/>
        <v>#N/A</v>
      </c>
      <c r="CI956" t="e">
        <f t="shared" si="715"/>
        <v>#N/A</v>
      </c>
      <c r="CJ956" s="4" t="str">
        <f t="shared" si="686"/>
        <v/>
      </c>
      <c r="CK956" s="33" t="e">
        <f t="shared" si="687"/>
        <v>#N/A</v>
      </c>
      <c r="CL956" s="4" t="e">
        <f t="shared" si="688"/>
        <v>#N/A</v>
      </c>
      <c r="CM956" s="24" t="str">
        <f t="shared" si="689"/>
        <v/>
      </c>
      <c r="CN956" s="4" t="str">
        <f t="shared" si="690"/>
        <v/>
      </c>
      <c r="CO956" s="4"/>
      <c r="CR956" s="33" t="str">
        <f t="shared" si="718"/>
        <v/>
      </c>
      <c r="CS956" s="4" t="str">
        <f t="shared" si="719"/>
        <v/>
      </c>
      <c r="CT956" t="str">
        <f t="shared" si="720"/>
        <v/>
      </c>
    </row>
    <row r="957" spans="2:98" x14ac:dyDescent="0.3">
      <c r="B957" s="31">
        <v>950</v>
      </c>
      <c r="C957" s="61"/>
      <c r="D957" s="60"/>
      <c r="E957" s="19" t="str">
        <f t="shared" si="673"/>
        <v/>
      </c>
      <c r="F957" s="20" t="e">
        <f t="shared" si="674"/>
        <v>#N/A</v>
      </c>
      <c r="G957" s="21" t="str">
        <f t="shared" si="675"/>
        <v/>
      </c>
      <c r="H957" s="43"/>
      <c r="I957" s="43"/>
      <c r="J957" s="23" t="str">
        <f t="shared" si="691"/>
        <v/>
      </c>
      <c r="K957" s="24" t="str">
        <f t="shared" si="676"/>
        <v/>
      </c>
      <c r="L957" s="24" t="e">
        <f t="shared" si="677"/>
        <v>#N/A</v>
      </c>
      <c r="N957" s="25" t="str">
        <f t="shared" si="692"/>
        <v/>
      </c>
      <c r="O957" s="23" t="str">
        <f t="shared" si="693"/>
        <v/>
      </c>
      <c r="P957" s="26" t="e">
        <f t="shared" si="694"/>
        <v>#N/A</v>
      </c>
      <c r="Q957" t="b">
        <f t="shared" si="678"/>
        <v>0</v>
      </c>
      <c r="R957" s="26" t="e">
        <f t="shared" si="679"/>
        <v>#N/A</v>
      </c>
      <c r="S957" s="44" t="e">
        <f t="shared" si="680"/>
        <v>#N/A</v>
      </c>
      <c r="AC957" t="str">
        <f t="shared" si="695"/>
        <v/>
      </c>
      <c r="AD957" t="str">
        <f t="shared" si="696"/>
        <v/>
      </c>
      <c r="AE957" s="4" t="str">
        <f t="shared" si="681"/>
        <v/>
      </c>
      <c r="AF957" s="4" t="e">
        <f t="shared" si="697"/>
        <v>#N/A</v>
      </c>
      <c r="AG957" s="4" t="e">
        <f t="shared" si="698"/>
        <v>#N/A</v>
      </c>
      <c r="AH957" s="4" t="e">
        <f t="shared" si="682"/>
        <v>#N/A</v>
      </c>
      <c r="AI957" t="str">
        <f t="shared" si="683"/>
        <v/>
      </c>
      <c r="AJ957" t="str">
        <f t="shared" si="684"/>
        <v/>
      </c>
      <c r="AK957" t="str">
        <f t="shared" si="685"/>
        <v/>
      </c>
      <c r="AM957" s="39"/>
      <c r="BB957" s="16" t="e">
        <f t="shared" si="699"/>
        <v>#N/A</v>
      </c>
      <c r="BC957" s="16" t="str">
        <f t="shared" si="700"/>
        <v/>
      </c>
      <c r="BD957" s="16" t="e">
        <f t="shared" si="701"/>
        <v>#N/A</v>
      </c>
      <c r="BE957" s="16" t="str">
        <f t="shared" si="702"/>
        <v/>
      </c>
      <c r="BF957" s="16" t="str">
        <f t="shared" si="703"/>
        <v/>
      </c>
      <c r="BG957" s="16" t="e">
        <f t="shared" si="704"/>
        <v>#N/A</v>
      </c>
      <c r="BH957" s="16" t="e">
        <f t="shared" si="705"/>
        <v>#N/A</v>
      </c>
      <c r="BI957" t="e">
        <f t="shared" si="706"/>
        <v>#N/A</v>
      </c>
      <c r="BJ957" t="e">
        <f t="shared" si="707"/>
        <v>#N/A</v>
      </c>
      <c r="BK957" s="4"/>
      <c r="BL957" s="28" t="str">
        <f t="shared" si="708"/>
        <v/>
      </c>
      <c r="BM957" s="28" t="str">
        <f t="shared" si="709"/>
        <v/>
      </c>
      <c r="BN957" t="str">
        <f t="shared" si="710"/>
        <v/>
      </c>
      <c r="BO957" s="4"/>
      <c r="BP957" s="4"/>
      <c r="BQ957" s="4"/>
      <c r="BR957" s="4"/>
      <c r="BS957" s="4"/>
      <c r="CC957" s="30" t="str">
        <f t="shared" si="711"/>
        <v/>
      </c>
      <c r="CD957" s="24" t="e">
        <f t="shared" si="716"/>
        <v>#N/A</v>
      </c>
      <c r="CE957" s="4" t="e">
        <f t="shared" si="717"/>
        <v>#N/A</v>
      </c>
      <c r="CF957" s="33" t="str">
        <f t="shared" si="712"/>
        <v/>
      </c>
      <c r="CG957" t="str">
        <f t="shared" si="713"/>
        <v/>
      </c>
      <c r="CH957" t="e">
        <f t="shared" si="714"/>
        <v>#N/A</v>
      </c>
      <c r="CI957" t="e">
        <f t="shared" si="715"/>
        <v>#N/A</v>
      </c>
      <c r="CJ957" s="4" t="str">
        <f t="shared" si="686"/>
        <v/>
      </c>
      <c r="CK957" s="33" t="e">
        <f t="shared" si="687"/>
        <v>#N/A</v>
      </c>
      <c r="CL957" s="4" t="e">
        <f t="shared" si="688"/>
        <v>#N/A</v>
      </c>
      <c r="CM957" s="24" t="str">
        <f t="shared" si="689"/>
        <v/>
      </c>
      <c r="CN957" s="4" t="str">
        <f t="shared" si="690"/>
        <v/>
      </c>
      <c r="CO957" s="4"/>
      <c r="CR957" s="33" t="str">
        <f t="shared" si="718"/>
        <v/>
      </c>
      <c r="CS957" s="4" t="str">
        <f t="shared" si="719"/>
        <v/>
      </c>
      <c r="CT957" t="str">
        <f t="shared" si="720"/>
        <v/>
      </c>
    </row>
    <row r="958" spans="2:98" x14ac:dyDescent="0.3">
      <c r="B958" s="31">
        <v>951</v>
      </c>
      <c r="C958" s="61"/>
      <c r="D958" s="60"/>
      <c r="E958" s="19" t="str">
        <f t="shared" si="673"/>
        <v/>
      </c>
      <c r="F958" s="20" t="e">
        <f t="shared" si="674"/>
        <v>#N/A</v>
      </c>
      <c r="G958" s="21" t="str">
        <f t="shared" si="675"/>
        <v/>
      </c>
      <c r="H958" s="43"/>
      <c r="I958" s="43"/>
      <c r="J958" s="23" t="str">
        <f t="shared" si="691"/>
        <v/>
      </c>
      <c r="K958" s="24" t="str">
        <f t="shared" si="676"/>
        <v/>
      </c>
      <c r="L958" s="24" t="e">
        <f t="shared" si="677"/>
        <v>#N/A</v>
      </c>
      <c r="N958" s="25" t="str">
        <f t="shared" si="692"/>
        <v/>
      </c>
      <c r="O958" s="23" t="str">
        <f t="shared" si="693"/>
        <v/>
      </c>
      <c r="P958" s="26" t="e">
        <f t="shared" si="694"/>
        <v>#N/A</v>
      </c>
      <c r="Q958" t="b">
        <f t="shared" si="678"/>
        <v>0</v>
      </c>
      <c r="R958" s="26" t="e">
        <f t="shared" si="679"/>
        <v>#N/A</v>
      </c>
      <c r="S958" s="44" t="e">
        <f t="shared" si="680"/>
        <v>#N/A</v>
      </c>
      <c r="AC958" t="str">
        <f t="shared" si="695"/>
        <v/>
      </c>
      <c r="AD958" t="str">
        <f t="shared" si="696"/>
        <v/>
      </c>
      <c r="AE958" s="4" t="str">
        <f t="shared" si="681"/>
        <v/>
      </c>
      <c r="AF958" s="4" t="e">
        <f t="shared" si="697"/>
        <v>#N/A</v>
      </c>
      <c r="AG958" s="4" t="e">
        <f t="shared" si="698"/>
        <v>#N/A</v>
      </c>
      <c r="AH958" s="4" t="e">
        <f t="shared" si="682"/>
        <v>#N/A</v>
      </c>
      <c r="AI958" t="str">
        <f t="shared" si="683"/>
        <v/>
      </c>
      <c r="AJ958" t="str">
        <f t="shared" si="684"/>
        <v/>
      </c>
      <c r="AK958" t="str">
        <f t="shared" si="685"/>
        <v/>
      </c>
      <c r="AM958" s="39"/>
      <c r="BB958" s="16" t="e">
        <f t="shared" si="699"/>
        <v>#N/A</v>
      </c>
      <c r="BC958" s="16" t="str">
        <f t="shared" si="700"/>
        <v/>
      </c>
      <c r="BD958" s="16" t="e">
        <f t="shared" si="701"/>
        <v>#N/A</v>
      </c>
      <c r="BE958" s="16" t="str">
        <f t="shared" si="702"/>
        <v/>
      </c>
      <c r="BF958" s="16" t="str">
        <f t="shared" si="703"/>
        <v/>
      </c>
      <c r="BG958" s="16" t="e">
        <f t="shared" si="704"/>
        <v>#N/A</v>
      </c>
      <c r="BH958" s="16" t="e">
        <f t="shared" si="705"/>
        <v>#N/A</v>
      </c>
      <c r="BI958" t="e">
        <f t="shared" si="706"/>
        <v>#N/A</v>
      </c>
      <c r="BJ958" t="e">
        <f t="shared" si="707"/>
        <v>#N/A</v>
      </c>
      <c r="BK958" s="4"/>
      <c r="BL958" s="28" t="str">
        <f t="shared" si="708"/>
        <v/>
      </c>
      <c r="BM958" s="28" t="str">
        <f t="shared" si="709"/>
        <v/>
      </c>
      <c r="BN958" t="str">
        <f t="shared" si="710"/>
        <v/>
      </c>
      <c r="BO958" s="4"/>
      <c r="BP958" s="4"/>
      <c r="BQ958" s="4"/>
      <c r="BR958" s="4"/>
      <c r="BS958" s="4"/>
      <c r="CC958" s="30" t="str">
        <f t="shared" si="711"/>
        <v/>
      </c>
      <c r="CD958" s="24" t="e">
        <f t="shared" si="716"/>
        <v>#N/A</v>
      </c>
      <c r="CE958" s="4" t="e">
        <f t="shared" si="717"/>
        <v>#N/A</v>
      </c>
      <c r="CF958" s="33" t="str">
        <f t="shared" si="712"/>
        <v/>
      </c>
      <c r="CG958" t="str">
        <f t="shared" si="713"/>
        <v/>
      </c>
      <c r="CH958" t="e">
        <f t="shared" si="714"/>
        <v>#N/A</v>
      </c>
      <c r="CI958" t="e">
        <f t="shared" si="715"/>
        <v>#N/A</v>
      </c>
      <c r="CJ958" s="4" t="str">
        <f t="shared" si="686"/>
        <v/>
      </c>
      <c r="CK958" s="33" t="e">
        <f t="shared" si="687"/>
        <v>#N/A</v>
      </c>
      <c r="CL958" s="4" t="e">
        <f t="shared" si="688"/>
        <v>#N/A</v>
      </c>
      <c r="CM958" s="24" t="str">
        <f t="shared" si="689"/>
        <v/>
      </c>
      <c r="CN958" s="4" t="str">
        <f t="shared" si="690"/>
        <v/>
      </c>
      <c r="CO958" s="4"/>
      <c r="CR958" s="33" t="str">
        <f t="shared" si="718"/>
        <v/>
      </c>
      <c r="CS958" s="4" t="str">
        <f t="shared" si="719"/>
        <v/>
      </c>
      <c r="CT958" t="str">
        <f t="shared" si="720"/>
        <v/>
      </c>
    </row>
    <row r="959" spans="2:98" x14ac:dyDescent="0.3">
      <c r="B959" s="31">
        <v>952</v>
      </c>
      <c r="C959" s="61"/>
      <c r="D959" s="60"/>
      <c r="E959" s="19" t="str">
        <f t="shared" si="673"/>
        <v/>
      </c>
      <c r="F959" s="20" t="e">
        <f t="shared" si="674"/>
        <v>#N/A</v>
      </c>
      <c r="G959" s="21" t="str">
        <f t="shared" si="675"/>
        <v/>
      </c>
      <c r="H959" s="43"/>
      <c r="I959" s="43"/>
      <c r="J959" s="23" t="str">
        <f t="shared" si="691"/>
        <v/>
      </c>
      <c r="K959" s="24" t="str">
        <f t="shared" si="676"/>
        <v/>
      </c>
      <c r="L959" s="24" t="e">
        <f t="shared" si="677"/>
        <v>#N/A</v>
      </c>
      <c r="N959" s="25" t="str">
        <f t="shared" si="692"/>
        <v/>
      </c>
      <c r="O959" s="23" t="str">
        <f t="shared" si="693"/>
        <v/>
      </c>
      <c r="P959" s="26" t="e">
        <f t="shared" si="694"/>
        <v>#N/A</v>
      </c>
      <c r="Q959" t="b">
        <f t="shared" si="678"/>
        <v>0</v>
      </c>
      <c r="R959" s="26" t="e">
        <f t="shared" si="679"/>
        <v>#N/A</v>
      </c>
      <c r="S959" s="44" t="e">
        <f t="shared" si="680"/>
        <v>#N/A</v>
      </c>
      <c r="AC959" t="str">
        <f t="shared" si="695"/>
        <v/>
      </c>
      <c r="AD959" t="str">
        <f t="shared" si="696"/>
        <v/>
      </c>
      <c r="AE959" s="4" t="str">
        <f t="shared" si="681"/>
        <v/>
      </c>
      <c r="AF959" s="4" t="e">
        <f t="shared" si="697"/>
        <v>#N/A</v>
      </c>
      <c r="AG959" s="4" t="e">
        <f t="shared" si="698"/>
        <v>#N/A</v>
      </c>
      <c r="AH959" s="4" t="e">
        <f t="shared" si="682"/>
        <v>#N/A</v>
      </c>
      <c r="AI959" t="str">
        <f t="shared" si="683"/>
        <v/>
      </c>
      <c r="AJ959" t="str">
        <f t="shared" si="684"/>
        <v/>
      </c>
      <c r="AK959" t="str">
        <f t="shared" si="685"/>
        <v/>
      </c>
      <c r="AM959" s="39"/>
      <c r="BB959" s="16" t="e">
        <f t="shared" si="699"/>
        <v>#N/A</v>
      </c>
      <c r="BC959" s="16" t="str">
        <f t="shared" si="700"/>
        <v/>
      </c>
      <c r="BD959" s="16" t="e">
        <f t="shared" si="701"/>
        <v>#N/A</v>
      </c>
      <c r="BE959" s="16" t="str">
        <f t="shared" si="702"/>
        <v/>
      </c>
      <c r="BF959" s="16" t="str">
        <f t="shared" si="703"/>
        <v/>
      </c>
      <c r="BG959" s="16" t="e">
        <f t="shared" si="704"/>
        <v>#N/A</v>
      </c>
      <c r="BH959" s="16" t="e">
        <f t="shared" si="705"/>
        <v>#N/A</v>
      </c>
      <c r="BI959" t="e">
        <f t="shared" si="706"/>
        <v>#N/A</v>
      </c>
      <c r="BJ959" t="e">
        <f t="shared" si="707"/>
        <v>#N/A</v>
      </c>
      <c r="BK959" s="4"/>
      <c r="BL959" s="28" t="str">
        <f t="shared" si="708"/>
        <v/>
      </c>
      <c r="BM959" s="28" t="str">
        <f t="shared" si="709"/>
        <v/>
      </c>
      <c r="BN959" t="str">
        <f t="shared" si="710"/>
        <v/>
      </c>
      <c r="BO959" s="4"/>
      <c r="BP959" s="4"/>
      <c r="BQ959" s="4"/>
      <c r="BR959" s="4"/>
      <c r="BS959" s="4"/>
      <c r="CC959" s="30" t="str">
        <f t="shared" si="711"/>
        <v/>
      </c>
      <c r="CD959" s="24" t="e">
        <f t="shared" si="716"/>
        <v>#N/A</v>
      </c>
      <c r="CE959" s="4" t="e">
        <f t="shared" si="717"/>
        <v>#N/A</v>
      </c>
      <c r="CF959" s="33" t="str">
        <f t="shared" si="712"/>
        <v/>
      </c>
      <c r="CG959" t="str">
        <f t="shared" si="713"/>
        <v/>
      </c>
      <c r="CH959" t="e">
        <f t="shared" si="714"/>
        <v>#N/A</v>
      </c>
      <c r="CI959" t="e">
        <f t="shared" si="715"/>
        <v>#N/A</v>
      </c>
      <c r="CJ959" s="4" t="str">
        <f t="shared" si="686"/>
        <v/>
      </c>
      <c r="CK959" s="33" t="e">
        <f t="shared" si="687"/>
        <v>#N/A</v>
      </c>
      <c r="CL959" s="4" t="e">
        <f t="shared" si="688"/>
        <v>#N/A</v>
      </c>
      <c r="CM959" s="24" t="str">
        <f t="shared" si="689"/>
        <v/>
      </c>
      <c r="CN959" s="4" t="str">
        <f t="shared" si="690"/>
        <v/>
      </c>
      <c r="CO959" s="4"/>
      <c r="CR959" s="33" t="str">
        <f t="shared" si="718"/>
        <v/>
      </c>
      <c r="CS959" s="4" t="str">
        <f t="shared" si="719"/>
        <v/>
      </c>
      <c r="CT959" t="str">
        <f t="shared" si="720"/>
        <v/>
      </c>
    </row>
    <row r="960" spans="2:98" x14ac:dyDescent="0.3">
      <c r="B960" s="31">
        <v>953</v>
      </c>
      <c r="C960" s="61"/>
      <c r="D960" s="60"/>
      <c r="E960" s="19" t="str">
        <f t="shared" si="673"/>
        <v/>
      </c>
      <c r="F960" s="20" t="e">
        <f t="shared" si="674"/>
        <v>#N/A</v>
      </c>
      <c r="G960" s="21" t="str">
        <f t="shared" si="675"/>
        <v/>
      </c>
      <c r="H960" s="43"/>
      <c r="I960" s="43"/>
      <c r="J960" s="23" t="str">
        <f t="shared" si="691"/>
        <v/>
      </c>
      <c r="K960" s="24" t="str">
        <f t="shared" si="676"/>
        <v/>
      </c>
      <c r="L960" s="24" t="e">
        <f t="shared" si="677"/>
        <v>#N/A</v>
      </c>
      <c r="N960" s="25" t="str">
        <f t="shared" si="692"/>
        <v/>
      </c>
      <c r="O960" s="23" t="str">
        <f t="shared" si="693"/>
        <v/>
      </c>
      <c r="P960" s="26" t="e">
        <f t="shared" si="694"/>
        <v>#N/A</v>
      </c>
      <c r="Q960" t="b">
        <f t="shared" si="678"/>
        <v>0</v>
      </c>
      <c r="R960" s="26" t="e">
        <f t="shared" si="679"/>
        <v>#N/A</v>
      </c>
      <c r="S960" s="44" t="e">
        <f t="shared" si="680"/>
        <v>#N/A</v>
      </c>
      <c r="AC960" t="str">
        <f t="shared" si="695"/>
        <v/>
      </c>
      <c r="AD960" t="str">
        <f t="shared" si="696"/>
        <v/>
      </c>
      <c r="AE960" s="4" t="str">
        <f t="shared" si="681"/>
        <v/>
      </c>
      <c r="AF960" s="4" t="e">
        <f t="shared" si="697"/>
        <v>#N/A</v>
      </c>
      <c r="AG960" s="4" t="e">
        <f t="shared" si="698"/>
        <v>#N/A</v>
      </c>
      <c r="AH960" s="4" t="e">
        <f t="shared" si="682"/>
        <v>#N/A</v>
      </c>
      <c r="AI960" t="str">
        <f t="shared" si="683"/>
        <v/>
      </c>
      <c r="AJ960" t="str">
        <f t="shared" si="684"/>
        <v/>
      </c>
      <c r="AK960" t="str">
        <f t="shared" si="685"/>
        <v/>
      </c>
      <c r="AM960" s="39"/>
      <c r="BB960" s="16" t="e">
        <f t="shared" si="699"/>
        <v>#N/A</v>
      </c>
      <c r="BC960" s="16" t="str">
        <f t="shared" si="700"/>
        <v/>
      </c>
      <c r="BD960" s="16" t="e">
        <f t="shared" si="701"/>
        <v>#N/A</v>
      </c>
      <c r="BE960" s="16" t="str">
        <f t="shared" si="702"/>
        <v/>
      </c>
      <c r="BF960" s="16" t="str">
        <f t="shared" si="703"/>
        <v/>
      </c>
      <c r="BG960" s="16" t="e">
        <f t="shared" si="704"/>
        <v>#N/A</v>
      </c>
      <c r="BH960" s="16" t="e">
        <f t="shared" si="705"/>
        <v>#N/A</v>
      </c>
      <c r="BI960" t="e">
        <f t="shared" si="706"/>
        <v>#N/A</v>
      </c>
      <c r="BJ960" t="e">
        <f t="shared" si="707"/>
        <v>#N/A</v>
      </c>
      <c r="BK960" s="4"/>
      <c r="BL960" s="28" t="str">
        <f t="shared" si="708"/>
        <v/>
      </c>
      <c r="BM960" s="28" t="str">
        <f t="shared" si="709"/>
        <v/>
      </c>
      <c r="BN960" t="str">
        <f t="shared" si="710"/>
        <v/>
      </c>
      <c r="BO960" s="4"/>
      <c r="BP960" s="4"/>
      <c r="BQ960" s="4"/>
      <c r="BR960" s="4"/>
      <c r="BS960" s="4"/>
      <c r="CC960" s="30" t="str">
        <f t="shared" si="711"/>
        <v/>
      </c>
      <c r="CD960" s="24" t="e">
        <f t="shared" si="716"/>
        <v>#N/A</v>
      </c>
      <c r="CE960" s="4" t="e">
        <f t="shared" si="717"/>
        <v>#N/A</v>
      </c>
      <c r="CF960" s="33" t="str">
        <f t="shared" si="712"/>
        <v/>
      </c>
      <c r="CG960" t="str">
        <f t="shared" si="713"/>
        <v/>
      </c>
      <c r="CH960" t="e">
        <f t="shared" si="714"/>
        <v>#N/A</v>
      </c>
      <c r="CI960" t="e">
        <f t="shared" si="715"/>
        <v>#N/A</v>
      </c>
      <c r="CJ960" s="4" t="str">
        <f t="shared" si="686"/>
        <v/>
      </c>
      <c r="CK960" s="33" t="e">
        <f t="shared" si="687"/>
        <v>#N/A</v>
      </c>
      <c r="CL960" s="4" t="e">
        <f t="shared" si="688"/>
        <v>#N/A</v>
      </c>
      <c r="CM960" s="24" t="str">
        <f t="shared" si="689"/>
        <v/>
      </c>
      <c r="CN960" s="4" t="str">
        <f t="shared" si="690"/>
        <v/>
      </c>
      <c r="CO960" s="4"/>
      <c r="CR960" s="33" t="str">
        <f t="shared" si="718"/>
        <v/>
      </c>
      <c r="CS960" s="4" t="str">
        <f t="shared" si="719"/>
        <v/>
      </c>
      <c r="CT960" t="str">
        <f t="shared" si="720"/>
        <v/>
      </c>
    </row>
    <row r="961" spans="2:98" x14ac:dyDescent="0.3">
      <c r="B961" s="31">
        <v>954</v>
      </c>
      <c r="C961" s="61"/>
      <c r="D961" s="60"/>
      <c r="E961" s="19" t="str">
        <f t="shared" si="673"/>
        <v/>
      </c>
      <c r="F961" s="20" t="e">
        <f t="shared" si="674"/>
        <v>#N/A</v>
      </c>
      <c r="G961" s="21" t="str">
        <f t="shared" si="675"/>
        <v/>
      </c>
      <c r="H961" s="43"/>
      <c r="I961" s="43"/>
      <c r="J961" s="23" t="str">
        <f t="shared" si="691"/>
        <v/>
      </c>
      <c r="K961" s="24" t="str">
        <f t="shared" si="676"/>
        <v/>
      </c>
      <c r="L961" s="24" t="e">
        <f t="shared" si="677"/>
        <v>#N/A</v>
      </c>
      <c r="N961" s="25" t="str">
        <f t="shared" si="692"/>
        <v/>
      </c>
      <c r="O961" s="23" t="str">
        <f t="shared" si="693"/>
        <v/>
      </c>
      <c r="P961" s="26" t="e">
        <f t="shared" si="694"/>
        <v>#N/A</v>
      </c>
      <c r="Q961" t="b">
        <f t="shared" si="678"/>
        <v>0</v>
      </c>
      <c r="R961" s="26" t="e">
        <f t="shared" si="679"/>
        <v>#N/A</v>
      </c>
      <c r="S961" s="44" t="e">
        <f t="shared" si="680"/>
        <v>#N/A</v>
      </c>
      <c r="AC961" t="str">
        <f t="shared" si="695"/>
        <v/>
      </c>
      <c r="AD961" t="str">
        <f t="shared" si="696"/>
        <v/>
      </c>
      <c r="AE961" s="4" t="str">
        <f t="shared" si="681"/>
        <v/>
      </c>
      <c r="AF961" s="4" t="e">
        <f t="shared" si="697"/>
        <v>#N/A</v>
      </c>
      <c r="AG961" s="4" t="e">
        <f t="shared" si="698"/>
        <v>#N/A</v>
      </c>
      <c r="AH961" s="4" t="e">
        <f t="shared" si="682"/>
        <v>#N/A</v>
      </c>
      <c r="AI961" t="str">
        <f t="shared" si="683"/>
        <v/>
      </c>
      <c r="AJ961" t="str">
        <f t="shared" si="684"/>
        <v/>
      </c>
      <c r="AK961" t="str">
        <f t="shared" si="685"/>
        <v/>
      </c>
      <c r="AM961" s="39"/>
      <c r="BB961" s="16" t="e">
        <f t="shared" si="699"/>
        <v>#N/A</v>
      </c>
      <c r="BC961" s="16" t="str">
        <f t="shared" si="700"/>
        <v/>
      </c>
      <c r="BD961" s="16" t="e">
        <f t="shared" si="701"/>
        <v>#N/A</v>
      </c>
      <c r="BE961" s="16" t="str">
        <f t="shared" si="702"/>
        <v/>
      </c>
      <c r="BF961" s="16" t="str">
        <f t="shared" si="703"/>
        <v/>
      </c>
      <c r="BG961" s="16" t="e">
        <f t="shared" si="704"/>
        <v>#N/A</v>
      </c>
      <c r="BH961" s="16" t="e">
        <f t="shared" si="705"/>
        <v>#N/A</v>
      </c>
      <c r="BI961" t="e">
        <f t="shared" si="706"/>
        <v>#N/A</v>
      </c>
      <c r="BJ961" t="e">
        <f t="shared" si="707"/>
        <v>#N/A</v>
      </c>
      <c r="BK961" s="4"/>
      <c r="BL961" s="28" t="str">
        <f t="shared" si="708"/>
        <v/>
      </c>
      <c r="BM961" s="28" t="str">
        <f t="shared" si="709"/>
        <v/>
      </c>
      <c r="BN961" t="str">
        <f t="shared" si="710"/>
        <v/>
      </c>
      <c r="BO961" s="4"/>
      <c r="BP961" s="4"/>
      <c r="BQ961" s="4"/>
      <c r="BR961" s="4"/>
      <c r="BS961" s="4"/>
      <c r="CC961" s="30" t="str">
        <f t="shared" si="711"/>
        <v/>
      </c>
      <c r="CD961" s="24" t="e">
        <f t="shared" si="716"/>
        <v>#N/A</v>
      </c>
      <c r="CE961" s="4" t="e">
        <f t="shared" si="717"/>
        <v>#N/A</v>
      </c>
      <c r="CF961" s="33" t="str">
        <f t="shared" si="712"/>
        <v/>
      </c>
      <c r="CG961" t="str">
        <f t="shared" si="713"/>
        <v/>
      </c>
      <c r="CH961" t="e">
        <f t="shared" si="714"/>
        <v>#N/A</v>
      </c>
      <c r="CI961" t="e">
        <f t="shared" si="715"/>
        <v>#N/A</v>
      </c>
      <c r="CJ961" s="4" t="str">
        <f t="shared" si="686"/>
        <v/>
      </c>
      <c r="CK961" s="33" t="e">
        <f t="shared" si="687"/>
        <v>#N/A</v>
      </c>
      <c r="CL961" s="4" t="e">
        <f t="shared" si="688"/>
        <v>#N/A</v>
      </c>
      <c r="CM961" s="24" t="str">
        <f t="shared" si="689"/>
        <v/>
      </c>
      <c r="CN961" s="4" t="str">
        <f t="shared" si="690"/>
        <v/>
      </c>
      <c r="CO961" s="4"/>
      <c r="CR961" s="33" t="str">
        <f t="shared" si="718"/>
        <v/>
      </c>
      <c r="CS961" s="4" t="str">
        <f t="shared" si="719"/>
        <v/>
      </c>
      <c r="CT961" t="str">
        <f t="shared" si="720"/>
        <v/>
      </c>
    </row>
    <row r="962" spans="2:98" x14ac:dyDescent="0.3">
      <c r="B962" s="31">
        <v>955</v>
      </c>
      <c r="C962" s="61"/>
      <c r="D962" s="60"/>
      <c r="E962" s="19" t="str">
        <f t="shared" ref="E962:E999" si="721">IF(C962&gt;0,C962-C961,"")</f>
        <v/>
      </c>
      <c r="F962" s="20" t="e">
        <f t="shared" ref="F962:F999" si="722">IF(ISNUMBER(D962),((C962^0.5+C961^0.5)/2)^2,NA())</f>
        <v>#N/A</v>
      </c>
      <c r="G962" s="21" t="str">
        <f t="shared" ref="G962:G999" si="723">IF(ISNUMBER(C962),($D962-$D961)/(C962-C961),"")</f>
        <v/>
      </c>
      <c r="H962" s="43"/>
      <c r="I962" s="43"/>
      <c r="J962" s="23" t="str">
        <f t="shared" si="691"/>
        <v/>
      </c>
      <c r="K962" s="24" t="str">
        <f t="shared" ref="K962:K999" si="724">IF(ISNUMBER(C962),100*ABS((D962-J962)/D962),"")</f>
        <v/>
      </c>
      <c r="L962" s="24" t="e">
        <f t="shared" ref="L962:L999" si="725">IF(K962&gt;2,NA(),K962)</f>
        <v>#N/A</v>
      </c>
      <c r="N962" s="25" t="str">
        <f t="shared" si="692"/>
        <v/>
      </c>
      <c r="O962" s="23" t="str">
        <f t="shared" si="693"/>
        <v/>
      </c>
      <c r="P962" s="26" t="e">
        <f t="shared" si="694"/>
        <v>#N/A</v>
      </c>
      <c r="Q962" t="b">
        <f t="shared" ref="Q962:Q999" si="726">K962&lt;$M$8</f>
        <v>0</v>
      </c>
      <c r="R962" s="26" t="e">
        <f t="shared" ref="R962:R999" si="727">IF(ISNUMBER(N961),F962,NA())</f>
        <v>#N/A</v>
      </c>
      <c r="S962" s="44" t="e">
        <f t="shared" ref="S962:S999" si="728">IF(ISNUMBER(N961),G962,NA())</f>
        <v>#N/A</v>
      </c>
      <c r="AC962" t="str">
        <f t="shared" si="695"/>
        <v/>
      </c>
      <c r="AD962" t="str">
        <f t="shared" si="696"/>
        <v/>
      </c>
      <c r="AE962" s="4" t="str">
        <f t="shared" ref="AE962:AE999" si="729">IF(ISNUMBER(AD962),AD962^0.5,"")</f>
        <v/>
      </c>
      <c r="AF962" s="4" t="e">
        <f t="shared" si="697"/>
        <v>#N/A</v>
      </c>
      <c r="AG962" s="4" t="e">
        <f t="shared" si="698"/>
        <v>#N/A</v>
      </c>
      <c r="AH962" s="4" t="e">
        <f t="shared" ref="AH962:AH999" si="730">IF(ISNUMBER(AD962),AD962^0.5,NA())</f>
        <v>#N/A</v>
      </c>
      <c r="AI962" t="str">
        <f t="shared" ref="AI962:AI999" si="731">IF(ISNUMBER(AF962),$AM$8*AE962+$AN$8*AD962,"")</f>
        <v/>
      </c>
      <c r="AJ962" t="str">
        <f t="shared" ref="AJ962:AJ999" si="732">IF(ISNUMBER(AF962),AF962^2,"")</f>
        <v/>
      </c>
      <c r="AK962" t="str">
        <f t="shared" ref="AK962:AK999" si="733">IF(ISNUMBER(AF962),(AF962-AI962)^2,"")</f>
        <v/>
      </c>
      <c r="AM962" s="39"/>
      <c r="BB962" s="16" t="e">
        <f t="shared" si="699"/>
        <v>#N/A</v>
      </c>
      <c r="BC962" s="16" t="str">
        <f t="shared" si="700"/>
        <v/>
      </c>
      <c r="BD962" s="16" t="e">
        <f t="shared" si="701"/>
        <v>#N/A</v>
      </c>
      <c r="BE962" s="16" t="str">
        <f t="shared" si="702"/>
        <v/>
      </c>
      <c r="BF962" s="16" t="str">
        <f t="shared" si="703"/>
        <v/>
      </c>
      <c r="BG962" s="16" t="e">
        <f t="shared" si="704"/>
        <v>#N/A</v>
      </c>
      <c r="BH962" s="16" t="e">
        <f t="shared" si="705"/>
        <v>#N/A</v>
      </c>
      <c r="BI962" t="e">
        <f t="shared" si="706"/>
        <v>#N/A</v>
      </c>
      <c r="BJ962" t="e">
        <f t="shared" si="707"/>
        <v>#N/A</v>
      </c>
      <c r="BK962" s="4"/>
      <c r="BL962" s="28" t="str">
        <f t="shared" si="708"/>
        <v/>
      </c>
      <c r="BM962" s="28" t="str">
        <f t="shared" si="709"/>
        <v/>
      </c>
      <c r="BN962" t="str">
        <f t="shared" si="710"/>
        <v/>
      </c>
      <c r="BO962" s="4"/>
      <c r="BP962" s="4"/>
      <c r="BQ962" s="4"/>
      <c r="BR962" s="4"/>
      <c r="BS962" s="4"/>
      <c r="CC962" s="30" t="str">
        <f t="shared" si="711"/>
        <v/>
      </c>
      <c r="CD962" s="24" t="e">
        <f t="shared" si="716"/>
        <v>#N/A</v>
      </c>
      <c r="CE962" s="4" t="e">
        <f t="shared" si="717"/>
        <v>#N/A</v>
      </c>
      <c r="CF962" s="33" t="str">
        <f t="shared" si="712"/>
        <v/>
      </c>
      <c r="CG962" t="str">
        <f t="shared" si="713"/>
        <v/>
      </c>
      <c r="CH962" t="e">
        <f t="shared" si="714"/>
        <v>#N/A</v>
      </c>
      <c r="CI962" t="e">
        <f t="shared" si="715"/>
        <v>#N/A</v>
      </c>
      <c r="CJ962" s="4" t="str">
        <f t="shared" ref="CJ962:CJ999" si="734">IF(ISNUMBER(CG962),CG962^0.5,"")</f>
        <v/>
      </c>
      <c r="CK962" s="33" t="e">
        <f t="shared" ref="CK962:CK999" si="735">IF(ISNUMBER(CG962),IF(CG961&gt;0,(CF962-CF961)/(CJ962-CJ961),NA()),NA())</f>
        <v>#N/A</v>
      </c>
      <c r="CL962" s="4" t="e">
        <f t="shared" ref="CL962:CL999" si="736">IF(ISNUMBER(CG962),IF(CG961&gt;0,SQRT(CG961*CG962)^0.5,NA()),NA())</f>
        <v>#N/A</v>
      </c>
      <c r="CM962" s="24" t="str">
        <f t="shared" ref="CM962:CM999" si="737">IF(ISNUMBER(CG962),IF(CG961&gt;0,(CF962-CF961)/(CJ962-CJ961),""),"")</f>
        <v/>
      </c>
      <c r="CN962" s="4" t="str">
        <f t="shared" ref="CN962:CN999" si="738">IF(ISNUMBER(CG962),IF(CG961&gt;0,SQRT(CG961*CG962)^0.5,""),"")</f>
        <v/>
      </c>
      <c r="CO962" s="4"/>
      <c r="CR962" s="33" t="str">
        <f t="shared" si="718"/>
        <v/>
      </c>
      <c r="CS962" s="4" t="str">
        <f t="shared" si="719"/>
        <v/>
      </c>
      <c r="CT962" t="str">
        <f t="shared" si="720"/>
        <v/>
      </c>
    </row>
    <row r="963" spans="2:98" x14ac:dyDescent="0.3">
      <c r="B963" s="31">
        <v>956</v>
      </c>
      <c r="C963" s="61"/>
      <c r="D963" s="60"/>
      <c r="E963" s="19" t="str">
        <f t="shared" si="721"/>
        <v/>
      </c>
      <c r="F963" s="20" t="e">
        <f t="shared" si="722"/>
        <v>#N/A</v>
      </c>
      <c r="G963" s="21" t="str">
        <f t="shared" si="723"/>
        <v/>
      </c>
      <c r="H963" s="43"/>
      <c r="I963" s="43"/>
      <c r="J963" s="23" t="str">
        <f t="shared" si="691"/>
        <v/>
      </c>
      <c r="K963" s="24" t="str">
        <f t="shared" si="724"/>
        <v/>
      </c>
      <c r="L963" s="24" t="e">
        <f t="shared" si="725"/>
        <v>#N/A</v>
      </c>
      <c r="N963" s="25" t="str">
        <f t="shared" si="692"/>
        <v/>
      </c>
      <c r="O963" s="23" t="str">
        <f t="shared" si="693"/>
        <v/>
      </c>
      <c r="P963" s="26" t="e">
        <f t="shared" si="694"/>
        <v>#N/A</v>
      </c>
      <c r="Q963" t="b">
        <f t="shared" si="726"/>
        <v>0</v>
      </c>
      <c r="R963" s="26" t="e">
        <f t="shared" si="727"/>
        <v>#N/A</v>
      </c>
      <c r="S963" s="44" t="e">
        <f t="shared" si="728"/>
        <v>#N/A</v>
      </c>
      <c r="AC963" t="str">
        <f t="shared" si="695"/>
        <v/>
      </c>
      <c r="AD963" t="str">
        <f t="shared" si="696"/>
        <v/>
      </c>
      <c r="AE963" s="4" t="str">
        <f t="shared" si="729"/>
        <v/>
      </c>
      <c r="AF963" s="4" t="e">
        <f t="shared" si="697"/>
        <v>#N/A</v>
      </c>
      <c r="AG963" s="4" t="e">
        <f t="shared" si="698"/>
        <v>#N/A</v>
      </c>
      <c r="AH963" s="4" t="e">
        <f t="shared" si="730"/>
        <v>#N/A</v>
      </c>
      <c r="AI963" t="str">
        <f t="shared" si="731"/>
        <v/>
      </c>
      <c r="AJ963" t="str">
        <f t="shared" si="732"/>
        <v/>
      </c>
      <c r="AK963" t="str">
        <f t="shared" si="733"/>
        <v/>
      </c>
      <c r="AM963" s="39"/>
      <c r="BB963" s="16" t="e">
        <f t="shared" si="699"/>
        <v>#N/A</v>
      </c>
      <c r="BC963" s="16" t="str">
        <f t="shared" si="700"/>
        <v/>
      </c>
      <c r="BD963" s="16" t="e">
        <f t="shared" si="701"/>
        <v>#N/A</v>
      </c>
      <c r="BE963" s="16" t="str">
        <f t="shared" si="702"/>
        <v/>
      </c>
      <c r="BF963" s="16" t="str">
        <f t="shared" si="703"/>
        <v/>
      </c>
      <c r="BG963" s="16" t="e">
        <f t="shared" si="704"/>
        <v>#N/A</v>
      </c>
      <c r="BH963" s="16" t="e">
        <f t="shared" si="705"/>
        <v>#N/A</v>
      </c>
      <c r="BI963" t="e">
        <f t="shared" si="706"/>
        <v>#N/A</v>
      </c>
      <c r="BJ963" t="e">
        <f t="shared" si="707"/>
        <v>#N/A</v>
      </c>
      <c r="BK963" s="4"/>
      <c r="BL963" s="28" t="str">
        <f t="shared" si="708"/>
        <v/>
      </c>
      <c r="BM963" s="28" t="str">
        <f t="shared" si="709"/>
        <v/>
      </c>
      <c r="BN963" t="str">
        <f t="shared" si="710"/>
        <v/>
      </c>
      <c r="BO963" s="4"/>
      <c r="BP963" s="4"/>
      <c r="BQ963" s="4"/>
      <c r="BR963" s="4"/>
      <c r="BS963" s="4"/>
      <c r="CC963" s="30" t="str">
        <f t="shared" si="711"/>
        <v/>
      </c>
      <c r="CD963" s="24" t="e">
        <f t="shared" si="716"/>
        <v>#N/A</v>
      </c>
      <c r="CE963" s="4" t="e">
        <f t="shared" si="717"/>
        <v>#N/A</v>
      </c>
      <c r="CF963" s="33" t="str">
        <f t="shared" si="712"/>
        <v/>
      </c>
      <c r="CG963" t="str">
        <f t="shared" si="713"/>
        <v/>
      </c>
      <c r="CH963" t="e">
        <f t="shared" si="714"/>
        <v>#N/A</v>
      </c>
      <c r="CI963" t="e">
        <f t="shared" si="715"/>
        <v>#N/A</v>
      </c>
      <c r="CJ963" s="4" t="str">
        <f t="shared" si="734"/>
        <v/>
      </c>
      <c r="CK963" s="33" t="e">
        <f t="shared" si="735"/>
        <v>#N/A</v>
      </c>
      <c r="CL963" s="4" t="e">
        <f t="shared" si="736"/>
        <v>#N/A</v>
      </c>
      <c r="CM963" s="24" t="str">
        <f t="shared" si="737"/>
        <v/>
      </c>
      <c r="CN963" s="4" t="str">
        <f t="shared" si="738"/>
        <v/>
      </c>
      <c r="CO963" s="4"/>
      <c r="CR963" s="33" t="str">
        <f t="shared" si="718"/>
        <v/>
      </c>
      <c r="CS963" s="4" t="str">
        <f t="shared" si="719"/>
        <v/>
      </c>
      <c r="CT963" t="str">
        <f t="shared" si="720"/>
        <v/>
      </c>
    </row>
    <row r="964" spans="2:98" x14ac:dyDescent="0.3">
      <c r="B964" s="31">
        <v>957</v>
      </c>
      <c r="C964" s="61"/>
      <c r="D964" s="60"/>
      <c r="E964" s="19" t="str">
        <f t="shared" si="721"/>
        <v/>
      </c>
      <c r="F964" s="20" t="e">
        <f t="shared" si="722"/>
        <v>#N/A</v>
      </c>
      <c r="G964" s="21" t="str">
        <f t="shared" si="723"/>
        <v/>
      </c>
      <c r="H964" s="43"/>
      <c r="I964" s="43"/>
      <c r="J964" s="23" t="str">
        <f t="shared" si="691"/>
        <v/>
      </c>
      <c r="K964" s="24" t="str">
        <f t="shared" si="724"/>
        <v/>
      </c>
      <c r="L964" s="24" t="e">
        <f t="shared" si="725"/>
        <v>#N/A</v>
      </c>
      <c r="N964" s="25" t="str">
        <f t="shared" si="692"/>
        <v/>
      </c>
      <c r="O964" s="23" t="str">
        <f t="shared" si="693"/>
        <v/>
      </c>
      <c r="P964" s="26" t="e">
        <f t="shared" si="694"/>
        <v>#N/A</v>
      </c>
      <c r="Q964" t="b">
        <f t="shared" si="726"/>
        <v>0</v>
      </c>
      <c r="R964" s="26" t="e">
        <f t="shared" si="727"/>
        <v>#N/A</v>
      </c>
      <c r="S964" s="44" t="e">
        <f t="shared" si="728"/>
        <v>#N/A</v>
      </c>
      <c r="AC964" t="str">
        <f t="shared" si="695"/>
        <v/>
      </c>
      <c r="AD964" t="str">
        <f t="shared" si="696"/>
        <v/>
      </c>
      <c r="AE964" s="4" t="str">
        <f t="shared" si="729"/>
        <v/>
      </c>
      <c r="AF964" s="4" t="e">
        <f t="shared" si="697"/>
        <v>#N/A</v>
      </c>
      <c r="AG964" s="4" t="e">
        <f t="shared" si="698"/>
        <v>#N/A</v>
      </c>
      <c r="AH964" s="4" t="e">
        <f t="shared" si="730"/>
        <v>#N/A</v>
      </c>
      <c r="AI964" t="str">
        <f t="shared" si="731"/>
        <v/>
      </c>
      <c r="AJ964" t="str">
        <f t="shared" si="732"/>
        <v/>
      </c>
      <c r="AK964" t="str">
        <f t="shared" si="733"/>
        <v/>
      </c>
      <c r="AM964" s="39"/>
      <c r="BB964" s="16" t="e">
        <f t="shared" si="699"/>
        <v>#N/A</v>
      </c>
      <c r="BC964" s="16" t="str">
        <f t="shared" si="700"/>
        <v/>
      </c>
      <c r="BD964" s="16" t="e">
        <f t="shared" si="701"/>
        <v>#N/A</v>
      </c>
      <c r="BE964" s="16" t="str">
        <f t="shared" si="702"/>
        <v/>
      </c>
      <c r="BF964" s="16" t="str">
        <f t="shared" si="703"/>
        <v/>
      </c>
      <c r="BG964" s="16" t="e">
        <f t="shared" si="704"/>
        <v>#N/A</v>
      </c>
      <c r="BH964" s="16" t="e">
        <f t="shared" si="705"/>
        <v>#N/A</v>
      </c>
      <c r="BI964" t="e">
        <f t="shared" si="706"/>
        <v>#N/A</v>
      </c>
      <c r="BJ964" t="e">
        <f t="shared" si="707"/>
        <v>#N/A</v>
      </c>
      <c r="BK964" s="4"/>
      <c r="BL964" s="28" t="str">
        <f t="shared" si="708"/>
        <v/>
      </c>
      <c r="BM964" s="28" t="str">
        <f t="shared" si="709"/>
        <v/>
      </c>
      <c r="BN964" t="str">
        <f t="shared" si="710"/>
        <v/>
      </c>
      <c r="BO964" s="4"/>
      <c r="BP964" s="4"/>
      <c r="BQ964" s="4"/>
      <c r="BR964" s="4"/>
      <c r="BS964" s="4"/>
      <c r="CC964" s="30" t="str">
        <f t="shared" si="711"/>
        <v/>
      </c>
      <c r="CD964" s="24" t="e">
        <f t="shared" si="716"/>
        <v>#N/A</v>
      </c>
      <c r="CE964" s="4" t="e">
        <f t="shared" si="717"/>
        <v>#N/A</v>
      </c>
      <c r="CF964" s="33" t="str">
        <f t="shared" si="712"/>
        <v/>
      </c>
      <c r="CG964" t="str">
        <f t="shared" si="713"/>
        <v/>
      </c>
      <c r="CH964" t="e">
        <f t="shared" si="714"/>
        <v>#N/A</v>
      </c>
      <c r="CI964" t="e">
        <f t="shared" si="715"/>
        <v>#N/A</v>
      </c>
      <c r="CJ964" s="4" t="str">
        <f t="shared" si="734"/>
        <v/>
      </c>
      <c r="CK964" s="33" t="e">
        <f t="shared" si="735"/>
        <v>#N/A</v>
      </c>
      <c r="CL964" s="4" t="e">
        <f t="shared" si="736"/>
        <v>#N/A</v>
      </c>
      <c r="CM964" s="24" t="str">
        <f t="shared" si="737"/>
        <v/>
      </c>
      <c r="CN964" s="4" t="str">
        <f t="shared" si="738"/>
        <v/>
      </c>
      <c r="CO964" s="4"/>
      <c r="CR964" s="33" t="str">
        <f t="shared" si="718"/>
        <v/>
      </c>
      <c r="CS964" s="4" t="str">
        <f t="shared" si="719"/>
        <v/>
      </c>
      <c r="CT964" t="str">
        <f t="shared" si="720"/>
        <v/>
      </c>
    </row>
    <row r="965" spans="2:98" x14ac:dyDescent="0.3">
      <c r="B965" s="31">
        <v>958</v>
      </c>
      <c r="C965" s="61"/>
      <c r="D965" s="60"/>
      <c r="E965" s="19" t="str">
        <f t="shared" si="721"/>
        <v/>
      </c>
      <c r="F965" s="20" t="e">
        <f t="shared" si="722"/>
        <v>#N/A</v>
      </c>
      <c r="G965" s="21" t="str">
        <f t="shared" si="723"/>
        <v/>
      </c>
      <c r="H965" s="43"/>
      <c r="I965" s="43"/>
      <c r="J965" s="23" t="str">
        <f t="shared" si="691"/>
        <v/>
      </c>
      <c r="K965" s="24" t="str">
        <f t="shared" si="724"/>
        <v/>
      </c>
      <c r="L965" s="24" t="e">
        <f t="shared" si="725"/>
        <v>#N/A</v>
      </c>
      <c r="N965" s="25" t="str">
        <f t="shared" si="692"/>
        <v/>
      </c>
      <c r="O965" s="23" t="str">
        <f t="shared" si="693"/>
        <v/>
      </c>
      <c r="P965" s="26" t="e">
        <f t="shared" si="694"/>
        <v>#N/A</v>
      </c>
      <c r="Q965" t="b">
        <f t="shared" si="726"/>
        <v>0</v>
      </c>
      <c r="R965" s="26" t="e">
        <f t="shared" si="727"/>
        <v>#N/A</v>
      </c>
      <c r="S965" s="44" t="e">
        <f t="shared" si="728"/>
        <v>#N/A</v>
      </c>
      <c r="AC965" t="str">
        <f t="shared" si="695"/>
        <v/>
      </c>
      <c r="AD965" t="str">
        <f t="shared" si="696"/>
        <v/>
      </c>
      <c r="AE965" s="4" t="str">
        <f t="shared" si="729"/>
        <v/>
      </c>
      <c r="AF965" s="4" t="e">
        <f t="shared" si="697"/>
        <v>#N/A</v>
      </c>
      <c r="AG965" s="4" t="e">
        <f t="shared" si="698"/>
        <v>#N/A</v>
      </c>
      <c r="AH965" s="4" t="e">
        <f t="shared" si="730"/>
        <v>#N/A</v>
      </c>
      <c r="AI965" t="str">
        <f t="shared" si="731"/>
        <v/>
      </c>
      <c r="AJ965" t="str">
        <f t="shared" si="732"/>
        <v/>
      </c>
      <c r="AK965" t="str">
        <f t="shared" si="733"/>
        <v/>
      </c>
      <c r="AM965" s="39"/>
      <c r="BB965" s="16" t="e">
        <f t="shared" si="699"/>
        <v>#N/A</v>
      </c>
      <c r="BC965" s="16" t="str">
        <f t="shared" si="700"/>
        <v/>
      </c>
      <c r="BD965" s="16" t="e">
        <f t="shared" si="701"/>
        <v>#N/A</v>
      </c>
      <c r="BE965" s="16" t="str">
        <f t="shared" si="702"/>
        <v/>
      </c>
      <c r="BF965" s="16" t="str">
        <f t="shared" si="703"/>
        <v/>
      </c>
      <c r="BG965" s="16" t="e">
        <f t="shared" si="704"/>
        <v>#N/A</v>
      </c>
      <c r="BH965" s="16" t="e">
        <f t="shared" si="705"/>
        <v>#N/A</v>
      </c>
      <c r="BI965" t="e">
        <f t="shared" si="706"/>
        <v>#N/A</v>
      </c>
      <c r="BJ965" t="e">
        <f t="shared" si="707"/>
        <v>#N/A</v>
      </c>
      <c r="BK965" s="4"/>
      <c r="BL965" s="28" t="str">
        <f t="shared" si="708"/>
        <v/>
      </c>
      <c r="BM965" s="28" t="str">
        <f t="shared" si="709"/>
        <v/>
      </c>
      <c r="BN965" t="str">
        <f t="shared" si="710"/>
        <v/>
      </c>
      <c r="BO965" s="4"/>
      <c r="BP965" s="4"/>
      <c r="BQ965" s="4"/>
      <c r="BR965" s="4"/>
      <c r="BS965" s="4"/>
      <c r="CC965" s="30" t="str">
        <f t="shared" si="711"/>
        <v/>
      </c>
      <c r="CD965" s="24" t="e">
        <f t="shared" si="716"/>
        <v>#N/A</v>
      </c>
      <c r="CE965" s="4" t="e">
        <f t="shared" si="717"/>
        <v>#N/A</v>
      </c>
      <c r="CF965" s="33" t="str">
        <f t="shared" si="712"/>
        <v/>
      </c>
      <c r="CG965" t="str">
        <f t="shared" si="713"/>
        <v/>
      </c>
      <c r="CH965" t="e">
        <f t="shared" si="714"/>
        <v>#N/A</v>
      </c>
      <c r="CI965" t="e">
        <f t="shared" si="715"/>
        <v>#N/A</v>
      </c>
      <c r="CJ965" s="4" t="str">
        <f t="shared" si="734"/>
        <v/>
      </c>
      <c r="CK965" s="33" t="e">
        <f t="shared" si="735"/>
        <v>#N/A</v>
      </c>
      <c r="CL965" s="4" t="e">
        <f t="shared" si="736"/>
        <v>#N/A</v>
      </c>
      <c r="CM965" s="24" t="str">
        <f t="shared" si="737"/>
        <v/>
      </c>
      <c r="CN965" s="4" t="str">
        <f t="shared" si="738"/>
        <v/>
      </c>
      <c r="CO965" s="4"/>
      <c r="CR965" s="33" t="str">
        <f t="shared" si="718"/>
        <v/>
      </c>
      <c r="CS965" s="4" t="str">
        <f t="shared" si="719"/>
        <v/>
      </c>
      <c r="CT965" t="str">
        <f t="shared" si="720"/>
        <v/>
      </c>
    </row>
    <row r="966" spans="2:98" x14ac:dyDescent="0.3">
      <c r="B966" s="31">
        <v>959</v>
      </c>
      <c r="C966" s="61"/>
      <c r="D966" s="60"/>
      <c r="E966" s="19" t="str">
        <f t="shared" si="721"/>
        <v/>
      </c>
      <c r="F966" s="20" t="e">
        <f t="shared" si="722"/>
        <v>#N/A</v>
      </c>
      <c r="G966" s="21" t="str">
        <f t="shared" si="723"/>
        <v/>
      </c>
      <c r="H966" s="43"/>
      <c r="I966" s="43"/>
      <c r="J966" s="23" t="str">
        <f t="shared" si="691"/>
        <v/>
      </c>
      <c r="K966" s="24" t="str">
        <f t="shared" si="724"/>
        <v/>
      </c>
      <c r="L966" s="24" t="e">
        <f t="shared" si="725"/>
        <v>#N/A</v>
      </c>
      <c r="N966" s="25" t="str">
        <f t="shared" si="692"/>
        <v/>
      </c>
      <c r="O966" s="23" t="str">
        <f t="shared" si="693"/>
        <v/>
      </c>
      <c r="P966" s="26" t="e">
        <f t="shared" si="694"/>
        <v>#N/A</v>
      </c>
      <c r="Q966" t="b">
        <f t="shared" si="726"/>
        <v>0</v>
      </c>
      <c r="R966" s="26" t="e">
        <f t="shared" si="727"/>
        <v>#N/A</v>
      </c>
      <c r="S966" s="44" t="e">
        <f t="shared" si="728"/>
        <v>#N/A</v>
      </c>
      <c r="AC966" t="str">
        <f t="shared" si="695"/>
        <v/>
      </c>
      <c r="AD966" t="str">
        <f t="shared" si="696"/>
        <v/>
      </c>
      <c r="AE966" s="4" t="str">
        <f t="shared" si="729"/>
        <v/>
      </c>
      <c r="AF966" s="4" t="e">
        <f t="shared" si="697"/>
        <v>#N/A</v>
      </c>
      <c r="AG966" s="4" t="e">
        <f t="shared" si="698"/>
        <v>#N/A</v>
      </c>
      <c r="AH966" s="4" t="e">
        <f t="shared" si="730"/>
        <v>#N/A</v>
      </c>
      <c r="AI966" t="str">
        <f t="shared" si="731"/>
        <v/>
      </c>
      <c r="AJ966" t="str">
        <f t="shared" si="732"/>
        <v/>
      </c>
      <c r="AK966" t="str">
        <f t="shared" si="733"/>
        <v/>
      </c>
      <c r="AM966" s="39"/>
      <c r="BB966" s="16" t="e">
        <f t="shared" si="699"/>
        <v>#N/A</v>
      </c>
      <c r="BC966" s="16" t="str">
        <f t="shared" si="700"/>
        <v/>
      </c>
      <c r="BD966" s="16" t="e">
        <f t="shared" si="701"/>
        <v>#N/A</v>
      </c>
      <c r="BE966" s="16" t="str">
        <f t="shared" si="702"/>
        <v/>
      </c>
      <c r="BF966" s="16" t="str">
        <f t="shared" si="703"/>
        <v/>
      </c>
      <c r="BG966" s="16" t="e">
        <f t="shared" si="704"/>
        <v>#N/A</v>
      </c>
      <c r="BH966" s="16" t="e">
        <f t="shared" si="705"/>
        <v>#N/A</v>
      </c>
      <c r="BI966" t="e">
        <f t="shared" si="706"/>
        <v>#N/A</v>
      </c>
      <c r="BJ966" t="e">
        <f t="shared" si="707"/>
        <v>#N/A</v>
      </c>
      <c r="BK966" s="4"/>
      <c r="BL966" s="28" t="str">
        <f t="shared" si="708"/>
        <v/>
      </c>
      <c r="BM966" s="28" t="str">
        <f t="shared" si="709"/>
        <v/>
      </c>
      <c r="BN966" t="str">
        <f t="shared" si="710"/>
        <v/>
      </c>
      <c r="BO966" s="4"/>
      <c r="BP966" s="4"/>
      <c r="BQ966" s="4"/>
      <c r="BR966" s="4"/>
      <c r="BS966" s="4"/>
      <c r="CC966" s="30" t="str">
        <f t="shared" si="711"/>
        <v/>
      </c>
      <c r="CD966" s="24" t="e">
        <f t="shared" si="716"/>
        <v>#N/A</v>
      </c>
      <c r="CE966" s="4" t="e">
        <f t="shared" si="717"/>
        <v>#N/A</v>
      </c>
      <c r="CF966" s="33" t="str">
        <f t="shared" si="712"/>
        <v/>
      </c>
      <c r="CG966" t="str">
        <f t="shared" si="713"/>
        <v/>
      </c>
      <c r="CH966" t="e">
        <f t="shared" si="714"/>
        <v>#N/A</v>
      </c>
      <c r="CI966" t="e">
        <f t="shared" si="715"/>
        <v>#N/A</v>
      </c>
      <c r="CJ966" s="4" t="str">
        <f t="shared" si="734"/>
        <v/>
      </c>
      <c r="CK966" s="33" t="e">
        <f t="shared" si="735"/>
        <v>#N/A</v>
      </c>
      <c r="CL966" s="4" t="e">
        <f t="shared" si="736"/>
        <v>#N/A</v>
      </c>
      <c r="CM966" s="24" t="str">
        <f t="shared" si="737"/>
        <v/>
      </c>
      <c r="CN966" s="4" t="str">
        <f t="shared" si="738"/>
        <v/>
      </c>
      <c r="CO966" s="4"/>
      <c r="CR966" s="33" t="str">
        <f t="shared" si="718"/>
        <v/>
      </c>
      <c r="CS966" s="4" t="str">
        <f t="shared" si="719"/>
        <v/>
      </c>
      <c r="CT966" t="str">
        <f t="shared" si="720"/>
        <v/>
      </c>
    </row>
    <row r="967" spans="2:98" x14ac:dyDescent="0.3">
      <c r="B967" s="31">
        <v>960</v>
      </c>
      <c r="C967" s="61"/>
      <c r="D967" s="60"/>
      <c r="E967" s="19" t="str">
        <f t="shared" si="721"/>
        <v/>
      </c>
      <c r="F967" s="20" t="e">
        <f t="shared" si="722"/>
        <v>#N/A</v>
      </c>
      <c r="G967" s="21" t="str">
        <f t="shared" si="723"/>
        <v/>
      </c>
      <c r="H967" s="43"/>
      <c r="I967" s="43"/>
      <c r="J967" s="23" t="str">
        <f t="shared" si="691"/>
        <v/>
      </c>
      <c r="K967" s="24" t="str">
        <f t="shared" si="724"/>
        <v/>
      </c>
      <c r="L967" s="24" t="e">
        <f t="shared" si="725"/>
        <v>#N/A</v>
      </c>
      <c r="N967" s="25" t="str">
        <f t="shared" si="692"/>
        <v/>
      </c>
      <c r="O967" s="23" t="str">
        <f t="shared" si="693"/>
        <v/>
      </c>
      <c r="P967" s="26" t="e">
        <f t="shared" si="694"/>
        <v>#N/A</v>
      </c>
      <c r="Q967" t="b">
        <f t="shared" si="726"/>
        <v>0</v>
      </c>
      <c r="R967" s="26" t="e">
        <f t="shared" si="727"/>
        <v>#N/A</v>
      </c>
      <c r="S967" s="44" t="e">
        <f t="shared" si="728"/>
        <v>#N/A</v>
      </c>
      <c r="AC967" t="str">
        <f t="shared" si="695"/>
        <v/>
      </c>
      <c r="AD967" t="str">
        <f t="shared" si="696"/>
        <v/>
      </c>
      <c r="AE967" s="4" t="str">
        <f t="shared" si="729"/>
        <v/>
      </c>
      <c r="AF967" s="4" t="e">
        <f t="shared" si="697"/>
        <v>#N/A</v>
      </c>
      <c r="AG967" s="4" t="e">
        <f t="shared" si="698"/>
        <v>#N/A</v>
      </c>
      <c r="AH967" s="4" t="e">
        <f t="shared" si="730"/>
        <v>#N/A</v>
      </c>
      <c r="AI967" t="str">
        <f t="shared" si="731"/>
        <v/>
      </c>
      <c r="AJ967" t="str">
        <f t="shared" si="732"/>
        <v/>
      </c>
      <c r="AK967" t="str">
        <f t="shared" si="733"/>
        <v/>
      </c>
      <c r="AM967" s="39"/>
      <c r="BB967" s="16" t="e">
        <f t="shared" si="699"/>
        <v>#N/A</v>
      </c>
      <c r="BC967" s="16" t="str">
        <f t="shared" si="700"/>
        <v/>
      </c>
      <c r="BD967" s="16" t="e">
        <f t="shared" si="701"/>
        <v>#N/A</v>
      </c>
      <c r="BE967" s="16" t="str">
        <f t="shared" si="702"/>
        <v/>
      </c>
      <c r="BF967" s="16" t="str">
        <f t="shared" si="703"/>
        <v/>
      </c>
      <c r="BG967" s="16" t="e">
        <f t="shared" si="704"/>
        <v>#N/A</v>
      </c>
      <c r="BH967" s="16" t="e">
        <f t="shared" si="705"/>
        <v>#N/A</v>
      </c>
      <c r="BI967" t="e">
        <f t="shared" si="706"/>
        <v>#N/A</v>
      </c>
      <c r="BJ967" t="e">
        <f t="shared" si="707"/>
        <v>#N/A</v>
      </c>
      <c r="BK967" s="4"/>
      <c r="BL967" s="28" t="str">
        <f t="shared" si="708"/>
        <v/>
      </c>
      <c r="BM967" s="28" t="str">
        <f t="shared" si="709"/>
        <v/>
      </c>
      <c r="BN967" t="str">
        <f t="shared" si="710"/>
        <v/>
      </c>
      <c r="BO967" s="4"/>
      <c r="BP967" s="4"/>
      <c r="BQ967" s="4"/>
      <c r="BR967" s="4"/>
      <c r="BS967" s="4"/>
      <c r="CC967" s="30" t="str">
        <f t="shared" si="711"/>
        <v/>
      </c>
      <c r="CD967" s="24" t="e">
        <f t="shared" si="716"/>
        <v>#N/A</v>
      </c>
      <c r="CE967" s="4" t="e">
        <f t="shared" si="717"/>
        <v>#N/A</v>
      </c>
      <c r="CF967" s="33" t="str">
        <f t="shared" si="712"/>
        <v/>
      </c>
      <c r="CG967" t="str">
        <f t="shared" si="713"/>
        <v/>
      </c>
      <c r="CH967" t="e">
        <f t="shared" si="714"/>
        <v>#N/A</v>
      </c>
      <c r="CI967" t="e">
        <f t="shared" si="715"/>
        <v>#N/A</v>
      </c>
      <c r="CJ967" s="4" t="str">
        <f t="shared" si="734"/>
        <v/>
      </c>
      <c r="CK967" s="33" t="e">
        <f t="shared" si="735"/>
        <v>#N/A</v>
      </c>
      <c r="CL967" s="4" t="e">
        <f t="shared" si="736"/>
        <v>#N/A</v>
      </c>
      <c r="CM967" s="24" t="str">
        <f t="shared" si="737"/>
        <v/>
      </c>
      <c r="CN967" s="4" t="str">
        <f t="shared" si="738"/>
        <v/>
      </c>
      <c r="CO967" s="4"/>
      <c r="CR967" s="33" t="str">
        <f t="shared" si="718"/>
        <v/>
      </c>
      <c r="CS967" s="4" t="str">
        <f t="shared" si="719"/>
        <v/>
      </c>
      <c r="CT967" t="str">
        <f t="shared" si="720"/>
        <v/>
      </c>
    </row>
    <row r="968" spans="2:98" x14ac:dyDescent="0.3">
      <c r="B968" s="31">
        <v>961</v>
      </c>
      <c r="C968" s="61"/>
      <c r="D968" s="60"/>
      <c r="E968" s="19" t="str">
        <f t="shared" si="721"/>
        <v/>
      </c>
      <c r="F968" s="20" t="e">
        <f t="shared" si="722"/>
        <v>#N/A</v>
      </c>
      <c r="G968" s="21" t="str">
        <f t="shared" si="723"/>
        <v/>
      </c>
      <c r="H968" s="43"/>
      <c r="I968" s="43"/>
      <c r="J968" s="23" t="str">
        <f t="shared" ref="J968:J999" si="739">IF(ISNUMBER(C968),$V$51+$V$50*C968,"")</f>
        <v/>
      </c>
      <c r="K968" s="24" t="str">
        <f t="shared" si="724"/>
        <v/>
      </c>
      <c r="L968" s="24" t="e">
        <f t="shared" si="725"/>
        <v>#N/A</v>
      </c>
      <c r="N968" s="25" t="str">
        <f t="shared" ref="N968:N999" si="740">IF(C968&gt;0,IF(B968&lt;$T$9,"",C968),"")</f>
        <v/>
      </c>
      <c r="O968" s="23" t="str">
        <f t="shared" ref="O968:O999" si="741">IF(C968&gt;0,IF(B968&lt;$T$9,"",D968),"")</f>
        <v/>
      </c>
      <c r="P968" s="26" t="e">
        <f t="shared" ref="P968:P999" si="742">IF(C968&gt;0,IF(B968&lt;$T$9,NA(),D968),NA())</f>
        <v>#N/A</v>
      </c>
      <c r="Q968" t="b">
        <f t="shared" si="726"/>
        <v>0</v>
      </c>
      <c r="R968" s="26" t="e">
        <f t="shared" si="727"/>
        <v>#N/A</v>
      </c>
      <c r="S968" s="44" t="e">
        <f t="shared" si="728"/>
        <v>#N/A</v>
      </c>
      <c r="AC968" t="str">
        <f t="shared" ref="AC968:AC999" si="743">IF(ISNUMBER(C968),IF(B968&gt;$AQ$8,D968-(VLOOKUP($AQ$8,B:D,3)),0),"")</f>
        <v/>
      </c>
      <c r="AD968" t="str">
        <f t="shared" ref="AD968:AD999" si="744">IF(ISNUMBER(C968),IF(B968&gt;$AQ$8,C968-(VLOOKUP($AQ$8,B:D,2)),0),"")</f>
        <v/>
      </c>
      <c r="AE968" s="4" t="str">
        <f t="shared" si="729"/>
        <v/>
      </c>
      <c r="AF968" s="4" t="e">
        <f t="shared" ref="AF968:AF999" si="745">IF(ISNUMBER(C968),IF(B968&gt;$AQ$8,D968-(VLOOKUP($AQ$8,B:D,3)),NA()),NA())</f>
        <v>#N/A</v>
      </c>
      <c r="AG968" s="4" t="e">
        <f t="shared" ref="AG968:AG999" si="746">IF(ISNUMBER(C968),IF(B968&gt;$AQ$8,C968-(VLOOKUP($AQ$8,B:D,2)),NA()),NA())</f>
        <v>#N/A</v>
      </c>
      <c r="AH968" s="4" t="e">
        <f t="shared" si="730"/>
        <v>#N/A</v>
      </c>
      <c r="AI968" t="str">
        <f t="shared" si="731"/>
        <v/>
      </c>
      <c r="AJ968" t="str">
        <f t="shared" si="732"/>
        <v/>
      </c>
      <c r="AK968" t="str">
        <f t="shared" si="733"/>
        <v/>
      </c>
      <c r="AM968" s="39"/>
      <c r="BB968" s="16" t="e">
        <f t="shared" ref="BB968:BB1031" si="747">IF(ISNUMBER(C968),D968/BC968,NA())</f>
        <v>#N/A</v>
      </c>
      <c r="BC968" s="16" t="str">
        <f t="shared" ref="BC968:BC999" si="748">IF(ISNUMBER(C968),C968^0.5,"")</f>
        <v/>
      </c>
      <c r="BD968" s="16" t="e">
        <f t="shared" ref="BD968:BD1031" si="749">IF(ISNUMBER(C968),BC968,NA())</f>
        <v>#N/A</v>
      </c>
      <c r="BE968" s="16" t="str">
        <f t="shared" ref="BE968:BE999" si="750">IF(ISNUMBER(C968),IF(B968&gt;$BK$8,(D968-(VLOOKUP($BK$8,B:D,3)))/BH968,""),"")</f>
        <v/>
      </c>
      <c r="BF968" s="16" t="str">
        <f t="shared" ref="BF968:BF999" si="751">IF(ISNUMBER(C968),IF(B968&gt;$BK$8,(C968-(VLOOKUP($BK$8,B:D,2)))^0.5,""),"")</f>
        <v/>
      </c>
      <c r="BG968" s="16" t="e">
        <f t="shared" ref="BG968:BG1031" si="752">IF(ISNUMBER(C968),IF(B968&gt;$BK$8,(D968-(VLOOKUP($BK$8,B:D,3)))/BH968,NA()),NA())</f>
        <v>#N/A</v>
      </c>
      <c r="BH968" s="16" t="e">
        <f t="shared" ref="BH968:BH999" si="753">IF(ISNUMBER(C968),IF(B968&gt;$BK$8,(C968-(VLOOKUP($BK$8,B:D,2)))^0.5,NA()),NA())</f>
        <v>#N/A</v>
      </c>
      <c r="BI968" t="e">
        <f t="shared" ref="BI968:BI999" si="754">IF(ISNUMBER(C968),IF(B968&gt;$BK$8,D968-(VLOOKUP($BK$8,B:D,3)),NA()),NA())</f>
        <v>#N/A</v>
      </c>
      <c r="BJ968" t="e">
        <f t="shared" ref="BJ968:BJ999" si="755">IF(ISNUMBER(C968),IF(B968&gt;$BK$8,C968-(VLOOKUP($BK$8,B:D,2)),NA()),NA())</f>
        <v>#N/A</v>
      </c>
      <c r="BK968" s="4"/>
      <c r="BL968" s="28" t="str">
        <f t="shared" ref="BL968:BL999" si="756">IF(ISNUMBER(C968),IF($B968&gt;$BK$8,$BQ$8*BF968+$BP$8,""),"")</f>
        <v/>
      </c>
      <c r="BM968" s="28" t="str">
        <f t="shared" ref="BM968:BM999" si="757">IF(ISNUMBER(C968),IF($B968&gt;$BK$8,BG968^2,""),"")</f>
        <v/>
      </c>
      <c r="BN968" t="str">
        <f t="shared" ref="BN968:BN999" si="758">IF(ISNUMBER(C968),IF($B968&gt;$BK$8,(BE968-BL968)^2,""),"")</f>
        <v/>
      </c>
      <c r="BO968" s="4"/>
      <c r="BP968" s="4"/>
      <c r="BQ968" s="4"/>
      <c r="BR968" s="4"/>
      <c r="BS968" s="4"/>
      <c r="CC968" s="30" t="str">
        <f t="shared" ref="CC968:CC999" si="759">IF(ISNUMBER(C968),C968^0.5,"")</f>
        <v/>
      </c>
      <c r="CD968" s="24" t="e">
        <f t="shared" si="716"/>
        <v>#N/A</v>
      </c>
      <c r="CE968" s="4" t="e">
        <f t="shared" si="717"/>
        <v>#N/A</v>
      </c>
      <c r="CF968" s="33" t="str">
        <f t="shared" ref="CF968:CF999" si="760">IF(ISNUMBER(C968),IF(B968&gt;$CO$8,D968-(VLOOKUP($CO$8,B:D,3)),0),"")</f>
        <v/>
      </c>
      <c r="CG968" t="str">
        <f t="shared" ref="CG968:CG999" si="761">IF(ISNUMBER(C968),IF(B968&gt;$CO$8,C968-(VLOOKUP($CO$8,B:D,2)),0),"")</f>
        <v/>
      </c>
      <c r="CH968" t="e">
        <f t="shared" ref="CH968:CH999" si="762">IF(ISNUMBER(C968),IF(B968&gt;$CO$8,D968-(VLOOKUP($CO$8,B:D,3)),NA()),NA())</f>
        <v>#N/A</v>
      </c>
      <c r="CI968" t="e">
        <f t="shared" ref="CI968:CI999" si="763">IF(ISNUMBER(C968),IF(B968&gt;$CO$8,C968-(VLOOKUP($CO$8,B:D,2)),NA()),NA())</f>
        <v>#N/A</v>
      </c>
      <c r="CJ968" s="4" t="str">
        <f t="shared" si="734"/>
        <v/>
      </c>
      <c r="CK968" s="33" t="e">
        <f t="shared" si="735"/>
        <v>#N/A</v>
      </c>
      <c r="CL968" s="4" t="e">
        <f t="shared" si="736"/>
        <v>#N/A</v>
      </c>
      <c r="CM968" s="24" t="str">
        <f t="shared" si="737"/>
        <v/>
      </c>
      <c r="CN968" s="4" t="str">
        <f t="shared" si="738"/>
        <v/>
      </c>
      <c r="CO968" s="4"/>
      <c r="CR968" s="33" t="str">
        <f t="shared" si="718"/>
        <v/>
      </c>
      <c r="CS968" s="4" t="str">
        <f t="shared" si="719"/>
        <v/>
      </c>
      <c r="CT968" t="str">
        <f t="shared" si="720"/>
        <v/>
      </c>
    </row>
    <row r="969" spans="2:98" x14ac:dyDescent="0.3">
      <c r="B969" s="31">
        <v>962</v>
      </c>
      <c r="C969" s="61"/>
      <c r="D969" s="60"/>
      <c r="E969" s="19" t="str">
        <f t="shared" si="721"/>
        <v/>
      </c>
      <c r="F969" s="20" t="e">
        <f t="shared" si="722"/>
        <v>#N/A</v>
      </c>
      <c r="G969" s="21" t="str">
        <f t="shared" si="723"/>
        <v/>
      </c>
      <c r="H969" s="43"/>
      <c r="I969" s="43"/>
      <c r="J969" s="23" t="str">
        <f t="shared" si="739"/>
        <v/>
      </c>
      <c r="K969" s="24" t="str">
        <f t="shared" si="724"/>
        <v/>
      </c>
      <c r="L969" s="24" t="e">
        <f t="shared" si="725"/>
        <v>#N/A</v>
      </c>
      <c r="N969" s="25" t="str">
        <f t="shared" si="740"/>
        <v/>
      </c>
      <c r="O969" s="23" t="str">
        <f t="shared" si="741"/>
        <v/>
      </c>
      <c r="P969" s="26" t="e">
        <f t="shared" si="742"/>
        <v>#N/A</v>
      </c>
      <c r="Q969" t="b">
        <f t="shared" si="726"/>
        <v>0</v>
      </c>
      <c r="R969" s="26" t="e">
        <f t="shared" si="727"/>
        <v>#N/A</v>
      </c>
      <c r="S969" s="44" t="e">
        <f t="shared" si="728"/>
        <v>#N/A</v>
      </c>
      <c r="AC969" t="str">
        <f t="shared" si="743"/>
        <v/>
      </c>
      <c r="AD969" t="str">
        <f t="shared" si="744"/>
        <v/>
      </c>
      <c r="AE969" s="4" t="str">
        <f t="shared" si="729"/>
        <v/>
      </c>
      <c r="AF969" s="4" t="e">
        <f t="shared" si="745"/>
        <v>#N/A</v>
      </c>
      <c r="AG969" s="4" t="e">
        <f t="shared" si="746"/>
        <v>#N/A</v>
      </c>
      <c r="AH969" s="4" t="e">
        <f t="shared" si="730"/>
        <v>#N/A</v>
      </c>
      <c r="AI969" t="str">
        <f t="shared" si="731"/>
        <v/>
      </c>
      <c r="AJ969" t="str">
        <f t="shared" si="732"/>
        <v/>
      </c>
      <c r="AK969" t="str">
        <f t="shared" si="733"/>
        <v/>
      </c>
      <c r="AM969" s="39"/>
      <c r="BB969" s="16" t="e">
        <f t="shared" si="747"/>
        <v>#N/A</v>
      </c>
      <c r="BC969" s="16" t="str">
        <f t="shared" si="748"/>
        <v/>
      </c>
      <c r="BD969" s="16" t="e">
        <f t="shared" si="749"/>
        <v>#N/A</v>
      </c>
      <c r="BE969" s="16" t="str">
        <f t="shared" si="750"/>
        <v/>
      </c>
      <c r="BF969" s="16" t="str">
        <f t="shared" si="751"/>
        <v/>
      </c>
      <c r="BG969" s="16" t="e">
        <f t="shared" si="752"/>
        <v>#N/A</v>
      </c>
      <c r="BH969" s="16" t="e">
        <f t="shared" si="753"/>
        <v>#N/A</v>
      </c>
      <c r="BI969" t="e">
        <f t="shared" si="754"/>
        <v>#N/A</v>
      </c>
      <c r="BJ969" t="e">
        <f t="shared" si="755"/>
        <v>#N/A</v>
      </c>
      <c r="BK969" s="4"/>
      <c r="BL969" s="28" t="str">
        <f t="shared" si="756"/>
        <v/>
      </c>
      <c r="BM969" s="28" t="str">
        <f t="shared" si="757"/>
        <v/>
      </c>
      <c r="BN969" t="str">
        <f t="shared" si="758"/>
        <v/>
      </c>
      <c r="BO969" s="4"/>
      <c r="BP969" s="4"/>
      <c r="BQ969" s="4"/>
      <c r="BR969" s="4"/>
      <c r="BS969" s="4"/>
      <c r="CC969" s="30" t="str">
        <f t="shared" si="759"/>
        <v/>
      </c>
      <c r="CD969" s="24" t="e">
        <f t="shared" ref="CD969:CD1032" si="764">IF(ISNUMBER(C969),(D969-D968)/(CC969-CC968),NA())</f>
        <v>#N/A</v>
      </c>
      <c r="CE969" s="4" t="e">
        <f t="shared" ref="CE969:CE999" si="765">IF(ISNUMBER(C969),SQRT(C968*C969)^0.5,NA())</f>
        <v>#N/A</v>
      </c>
      <c r="CF969" s="33" t="str">
        <f t="shared" si="760"/>
        <v/>
      </c>
      <c r="CG969" t="str">
        <f t="shared" si="761"/>
        <v/>
      </c>
      <c r="CH969" t="e">
        <f t="shared" si="762"/>
        <v>#N/A</v>
      </c>
      <c r="CI969" t="e">
        <f t="shared" si="763"/>
        <v>#N/A</v>
      </c>
      <c r="CJ969" s="4" t="str">
        <f t="shared" si="734"/>
        <v/>
      </c>
      <c r="CK969" s="33" t="e">
        <f t="shared" si="735"/>
        <v>#N/A</v>
      </c>
      <c r="CL969" s="4" t="e">
        <f t="shared" si="736"/>
        <v>#N/A</v>
      </c>
      <c r="CM969" s="24" t="str">
        <f t="shared" si="737"/>
        <v/>
      </c>
      <c r="CN969" s="4" t="str">
        <f t="shared" si="738"/>
        <v/>
      </c>
      <c r="CO969" s="4"/>
      <c r="CR969" s="33" t="str">
        <f t="shared" ref="CR969:CR999" si="766">IF(C969&gt;0,IF(B969&gt;$CO$8+1,$CP$8+2*$CQ$8*CN969,""),"")</f>
        <v/>
      </c>
      <c r="CS969" s="4" t="str">
        <f t="shared" ref="CS969:CS999" si="767">IF(C969&gt;0,IF(B969&gt;$CO$8+1,CM969^2,""),"")</f>
        <v/>
      </c>
      <c r="CT969" t="str">
        <f t="shared" ref="CT969:CT999" si="768">IF(ISNUMBER(C969),IF(B969&gt;$CO$8+1,(CM969-CR969)^2,""),"")</f>
        <v/>
      </c>
    </row>
    <row r="970" spans="2:98" x14ac:dyDescent="0.3">
      <c r="B970" s="31">
        <v>963</v>
      </c>
      <c r="C970" s="61"/>
      <c r="D970" s="60"/>
      <c r="E970" s="19" t="str">
        <f t="shared" si="721"/>
        <v/>
      </c>
      <c r="F970" s="20" t="e">
        <f t="shared" si="722"/>
        <v>#N/A</v>
      </c>
      <c r="G970" s="21" t="str">
        <f t="shared" si="723"/>
        <v/>
      </c>
      <c r="H970" s="43"/>
      <c r="I970" s="43"/>
      <c r="J970" s="23" t="str">
        <f t="shared" si="739"/>
        <v/>
      </c>
      <c r="K970" s="24" t="str">
        <f t="shared" si="724"/>
        <v/>
      </c>
      <c r="L970" s="24" t="e">
        <f t="shared" si="725"/>
        <v>#N/A</v>
      </c>
      <c r="N970" s="25" t="str">
        <f t="shared" si="740"/>
        <v/>
      </c>
      <c r="O970" s="23" t="str">
        <f t="shared" si="741"/>
        <v/>
      </c>
      <c r="P970" s="26" t="e">
        <f t="shared" si="742"/>
        <v>#N/A</v>
      </c>
      <c r="Q970" t="b">
        <f t="shared" si="726"/>
        <v>0</v>
      </c>
      <c r="R970" s="26" t="e">
        <f t="shared" si="727"/>
        <v>#N/A</v>
      </c>
      <c r="S970" s="44" t="e">
        <f t="shared" si="728"/>
        <v>#N/A</v>
      </c>
      <c r="AC970" t="str">
        <f t="shared" si="743"/>
        <v/>
      </c>
      <c r="AD970" t="str">
        <f t="shared" si="744"/>
        <v/>
      </c>
      <c r="AE970" s="4" t="str">
        <f t="shared" si="729"/>
        <v/>
      </c>
      <c r="AF970" s="4" t="e">
        <f t="shared" si="745"/>
        <v>#N/A</v>
      </c>
      <c r="AG970" s="4" t="e">
        <f t="shared" si="746"/>
        <v>#N/A</v>
      </c>
      <c r="AH970" s="4" t="e">
        <f t="shared" si="730"/>
        <v>#N/A</v>
      </c>
      <c r="AI970" t="str">
        <f t="shared" si="731"/>
        <v/>
      </c>
      <c r="AJ970" t="str">
        <f t="shared" si="732"/>
        <v/>
      </c>
      <c r="AK970" t="str">
        <f t="shared" si="733"/>
        <v/>
      </c>
      <c r="AM970" s="39"/>
      <c r="BB970" s="16" t="e">
        <f t="shared" si="747"/>
        <v>#N/A</v>
      </c>
      <c r="BC970" s="16" t="str">
        <f t="shared" si="748"/>
        <v/>
      </c>
      <c r="BD970" s="16" t="e">
        <f t="shared" si="749"/>
        <v>#N/A</v>
      </c>
      <c r="BE970" s="16" t="str">
        <f t="shared" si="750"/>
        <v/>
      </c>
      <c r="BF970" s="16" t="str">
        <f t="shared" si="751"/>
        <v/>
      </c>
      <c r="BG970" s="16" t="e">
        <f t="shared" si="752"/>
        <v>#N/A</v>
      </c>
      <c r="BH970" s="16" t="e">
        <f t="shared" si="753"/>
        <v>#N/A</v>
      </c>
      <c r="BI970" t="e">
        <f t="shared" si="754"/>
        <v>#N/A</v>
      </c>
      <c r="BJ970" t="e">
        <f t="shared" si="755"/>
        <v>#N/A</v>
      </c>
      <c r="BK970" s="4"/>
      <c r="BL970" s="28" t="str">
        <f t="shared" si="756"/>
        <v/>
      </c>
      <c r="BM970" s="28" t="str">
        <f t="shared" si="757"/>
        <v/>
      </c>
      <c r="BN970" t="str">
        <f t="shared" si="758"/>
        <v/>
      </c>
      <c r="BO970" s="4"/>
      <c r="BP970" s="4"/>
      <c r="BQ970" s="4"/>
      <c r="BR970" s="4"/>
      <c r="BS970" s="4"/>
      <c r="CC970" s="30" t="str">
        <f t="shared" si="759"/>
        <v/>
      </c>
      <c r="CD970" s="24" t="e">
        <f t="shared" si="764"/>
        <v>#N/A</v>
      </c>
      <c r="CE970" s="4" t="e">
        <f t="shared" si="765"/>
        <v>#N/A</v>
      </c>
      <c r="CF970" s="33" t="str">
        <f t="shared" si="760"/>
        <v/>
      </c>
      <c r="CG970" t="str">
        <f t="shared" si="761"/>
        <v/>
      </c>
      <c r="CH970" t="e">
        <f t="shared" si="762"/>
        <v>#N/A</v>
      </c>
      <c r="CI970" t="e">
        <f t="shared" si="763"/>
        <v>#N/A</v>
      </c>
      <c r="CJ970" s="4" t="str">
        <f t="shared" si="734"/>
        <v/>
      </c>
      <c r="CK970" s="33" t="e">
        <f t="shared" si="735"/>
        <v>#N/A</v>
      </c>
      <c r="CL970" s="4" t="e">
        <f t="shared" si="736"/>
        <v>#N/A</v>
      </c>
      <c r="CM970" s="24" t="str">
        <f t="shared" si="737"/>
        <v/>
      </c>
      <c r="CN970" s="4" t="str">
        <f t="shared" si="738"/>
        <v/>
      </c>
      <c r="CO970" s="4"/>
      <c r="CR970" s="33" t="str">
        <f t="shared" si="766"/>
        <v/>
      </c>
      <c r="CS970" s="4" t="str">
        <f t="shared" si="767"/>
        <v/>
      </c>
      <c r="CT970" t="str">
        <f t="shared" si="768"/>
        <v/>
      </c>
    </row>
    <row r="971" spans="2:98" x14ac:dyDescent="0.3">
      <c r="B971" s="31">
        <v>964</v>
      </c>
      <c r="C971" s="61"/>
      <c r="D971" s="60"/>
      <c r="E971" s="19" t="str">
        <f t="shared" si="721"/>
        <v/>
      </c>
      <c r="F971" s="20" t="e">
        <f t="shared" si="722"/>
        <v>#N/A</v>
      </c>
      <c r="G971" s="21" t="str">
        <f t="shared" si="723"/>
        <v/>
      </c>
      <c r="H971" s="43"/>
      <c r="I971" s="43"/>
      <c r="J971" s="23" t="str">
        <f t="shared" si="739"/>
        <v/>
      </c>
      <c r="K971" s="24" t="str">
        <f t="shared" si="724"/>
        <v/>
      </c>
      <c r="L971" s="24" t="e">
        <f t="shared" si="725"/>
        <v>#N/A</v>
      </c>
      <c r="N971" s="25" t="str">
        <f t="shared" si="740"/>
        <v/>
      </c>
      <c r="O971" s="23" t="str">
        <f t="shared" si="741"/>
        <v/>
      </c>
      <c r="P971" s="26" t="e">
        <f t="shared" si="742"/>
        <v>#N/A</v>
      </c>
      <c r="Q971" t="b">
        <f t="shared" si="726"/>
        <v>0</v>
      </c>
      <c r="R971" s="26" t="e">
        <f t="shared" si="727"/>
        <v>#N/A</v>
      </c>
      <c r="S971" s="44" t="e">
        <f t="shared" si="728"/>
        <v>#N/A</v>
      </c>
      <c r="AC971" t="str">
        <f t="shared" si="743"/>
        <v/>
      </c>
      <c r="AD971" t="str">
        <f t="shared" si="744"/>
        <v/>
      </c>
      <c r="AE971" s="4" t="str">
        <f t="shared" si="729"/>
        <v/>
      </c>
      <c r="AF971" s="4" t="e">
        <f t="shared" si="745"/>
        <v>#N/A</v>
      </c>
      <c r="AG971" s="4" t="e">
        <f t="shared" si="746"/>
        <v>#N/A</v>
      </c>
      <c r="AH971" s="4" t="e">
        <f t="shared" si="730"/>
        <v>#N/A</v>
      </c>
      <c r="AI971" t="str">
        <f t="shared" si="731"/>
        <v/>
      </c>
      <c r="AJ971" t="str">
        <f t="shared" si="732"/>
        <v/>
      </c>
      <c r="AK971" t="str">
        <f t="shared" si="733"/>
        <v/>
      </c>
      <c r="AM971" s="39"/>
      <c r="BB971" s="16" t="e">
        <f t="shared" si="747"/>
        <v>#N/A</v>
      </c>
      <c r="BC971" s="16" t="str">
        <f t="shared" si="748"/>
        <v/>
      </c>
      <c r="BD971" s="16" t="e">
        <f t="shared" si="749"/>
        <v>#N/A</v>
      </c>
      <c r="BE971" s="16" t="str">
        <f t="shared" si="750"/>
        <v/>
      </c>
      <c r="BF971" s="16" t="str">
        <f t="shared" si="751"/>
        <v/>
      </c>
      <c r="BG971" s="16" t="e">
        <f t="shared" si="752"/>
        <v>#N/A</v>
      </c>
      <c r="BH971" s="16" t="e">
        <f t="shared" si="753"/>
        <v>#N/A</v>
      </c>
      <c r="BI971" t="e">
        <f t="shared" si="754"/>
        <v>#N/A</v>
      </c>
      <c r="BJ971" t="e">
        <f t="shared" si="755"/>
        <v>#N/A</v>
      </c>
      <c r="BK971" s="4"/>
      <c r="BL971" s="28" t="str">
        <f t="shared" si="756"/>
        <v/>
      </c>
      <c r="BM971" s="28" t="str">
        <f t="shared" si="757"/>
        <v/>
      </c>
      <c r="BN971" t="str">
        <f t="shared" si="758"/>
        <v/>
      </c>
      <c r="BO971" s="4"/>
      <c r="BP971" s="4"/>
      <c r="BQ971" s="4"/>
      <c r="BR971" s="4"/>
      <c r="BS971" s="4"/>
      <c r="CC971" s="30" t="str">
        <f t="shared" si="759"/>
        <v/>
      </c>
      <c r="CD971" s="24" t="e">
        <f t="shared" si="764"/>
        <v>#N/A</v>
      </c>
      <c r="CE971" s="4" t="e">
        <f t="shared" si="765"/>
        <v>#N/A</v>
      </c>
      <c r="CF971" s="33" t="str">
        <f t="shared" si="760"/>
        <v/>
      </c>
      <c r="CG971" t="str">
        <f t="shared" si="761"/>
        <v/>
      </c>
      <c r="CH971" t="e">
        <f t="shared" si="762"/>
        <v>#N/A</v>
      </c>
      <c r="CI971" t="e">
        <f t="shared" si="763"/>
        <v>#N/A</v>
      </c>
      <c r="CJ971" s="4" t="str">
        <f t="shared" si="734"/>
        <v/>
      </c>
      <c r="CK971" s="33" t="e">
        <f t="shared" si="735"/>
        <v>#N/A</v>
      </c>
      <c r="CL971" s="4" t="e">
        <f t="shared" si="736"/>
        <v>#N/A</v>
      </c>
      <c r="CM971" s="24" t="str">
        <f t="shared" si="737"/>
        <v/>
      </c>
      <c r="CN971" s="4" t="str">
        <f t="shared" si="738"/>
        <v/>
      </c>
      <c r="CO971" s="4"/>
      <c r="CR971" s="33" t="str">
        <f t="shared" si="766"/>
        <v/>
      </c>
      <c r="CS971" s="4" t="str">
        <f t="shared" si="767"/>
        <v/>
      </c>
      <c r="CT971" t="str">
        <f t="shared" si="768"/>
        <v/>
      </c>
    </row>
    <row r="972" spans="2:98" x14ac:dyDescent="0.3">
      <c r="B972" s="31">
        <v>965</v>
      </c>
      <c r="C972" s="61"/>
      <c r="D972" s="60"/>
      <c r="E972" s="19" t="str">
        <f t="shared" si="721"/>
        <v/>
      </c>
      <c r="F972" s="20" t="e">
        <f t="shared" si="722"/>
        <v>#N/A</v>
      </c>
      <c r="G972" s="21" t="str">
        <f t="shared" si="723"/>
        <v/>
      </c>
      <c r="H972" s="43"/>
      <c r="I972" s="43"/>
      <c r="J972" s="23" t="str">
        <f t="shared" si="739"/>
        <v/>
      </c>
      <c r="K972" s="24" t="str">
        <f t="shared" si="724"/>
        <v/>
      </c>
      <c r="L972" s="24" t="e">
        <f t="shared" si="725"/>
        <v>#N/A</v>
      </c>
      <c r="N972" s="25" t="str">
        <f t="shared" si="740"/>
        <v/>
      </c>
      <c r="O972" s="23" t="str">
        <f t="shared" si="741"/>
        <v/>
      </c>
      <c r="P972" s="26" t="e">
        <f t="shared" si="742"/>
        <v>#N/A</v>
      </c>
      <c r="Q972" t="b">
        <f t="shared" si="726"/>
        <v>0</v>
      </c>
      <c r="R972" s="26" t="e">
        <f t="shared" si="727"/>
        <v>#N/A</v>
      </c>
      <c r="S972" s="44" t="e">
        <f t="shared" si="728"/>
        <v>#N/A</v>
      </c>
      <c r="AC972" t="str">
        <f t="shared" si="743"/>
        <v/>
      </c>
      <c r="AD972" t="str">
        <f t="shared" si="744"/>
        <v/>
      </c>
      <c r="AE972" s="4" t="str">
        <f t="shared" si="729"/>
        <v/>
      </c>
      <c r="AF972" s="4" t="e">
        <f t="shared" si="745"/>
        <v>#N/A</v>
      </c>
      <c r="AG972" s="4" t="e">
        <f t="shared" si="746"/>
        <v>#N/A</v>
      </c>
      <c r="AH972" s="4" t="e">
        <f t="shared" si="730"/>
        <v>#N/A</v>
      </c>
      <c r="AI972" t="str">
        <f t="shared" si="731"/>
        <v/>
      </c>
      <c r="AJ972" t="str">
        <f t="shared" si="732"/>
        <v/>
      </c>
      <c r="AK972" t="str">
        <f t="shared" si="733"/>
        <v/>
      </c>
      <c r="AM972" s="39"/>
      <c r="BB972" s="16" t="e">
        <f t="shared" si="747"/>
        <v>#N/A</v>
      </c>
      <c r="BC972" s="16" t="str">
        <f t="shared" si="748"/>
        <v/>
      </c>
      <c r="BD972" s="16" t="e">
        <f t="shared" si="749"/>
        <v>#N/A</v>
      </c>
      <c r="BE972" s="16" t="str">
        <f t="shared" si="750"/>
        <v/>
      </c>
      <c r="BF972" s="16" t="str">
        <f t="shared" si="751"/>
        <v/>
      </c>
      <c r="BG972" s="16" t="e">
        <f t="shared" si="752"/>
        <v>#N/A</v>
      </c>
      <c r="BH972" s="16" t="e">
        <f t="shared" si="753"/>
        <v>#N/A</v>
      </c>
      <c r="BI972" t="e">
        <f t="shared" si="754"/>
        <v>#N/A</v>
      </c>
      <c r="BJ972" t="e">
        <f t="shared" si="755"/>
        <v>#N/A</v>
      </c>
      <c r="BK972" s="4"/>
      <c r="BL972" s="28" t="str">
        <f t="shared" si="756"/>
        <v/>
      </c>
      <c r="BM972" s="28" t="str">
        <f t="shared" si="757"/>
        <v/>
      </c>
      <c r="BN972" t="str">
        <f t="shared" si="758"/>
        <v/>
      </c>
      <c r="BO972" s="4"/>
      <c r="BP972" s="4"/>
      <c r="BQ972" s="4"/>
      <c r="BR972" s="4"/>
      <c r="BS972" s="4"/>
      <c r="CC972" s="30" t="str">
        <f t="shared" si="759"/>
        <v/>
      </c>
      <c r="CD972" s="24" t="e">
        <f t="shared" si="764"/>
        <v>#N/A</v>
      </c>
      <c r="CE972" s="4" t="e">
        <f t="shared" si="765"/>
        <v>#N/A</v>
      </c>
      <c r="CF972" s="33" t="str">
        <f t="shared" si="760"/>
        <v/>
      </c>
      <c r="CG972" t="str">
        <f t="shared" si="761"/>
        <v/>
      </c>
      <c r="CH972" t="e">
        <f t="shared" si="762"/>
        <v>#N/A</v>
      </c>
      <c r="CI972" t="e">
        <f t="shared" si="763"/>
        <v>#N/A</v>
      </c>
      <c r="CJ972" s="4" t="str">
        <f t="shared" si="734"/>
        <v/>
      </c>
      <c r="CK972" s="33" t="e">
        <f t="shared" si="735"/>
        <v>#N/A</v>
      </c>
      <c r="CL972" s="4" t="e">
        <f t="shared" si="736"/>
        <v>#N/A</v>
      </c>
      <c r="CM972" s="24" t="str">
        <f t="shared" si="737"/>
        <v/>
      </c>
      <c r="CN972" s="4" t="str">
        <f t="shared" si="738"/>
        <v/>
      </c>
      <c r="CO972" s="4"/>
      <c r="CR972" s="33" t="str">
        <f t="shared" si="766"/>
        <v/>
      </c>
      <c r="CS972" s="4" t="str">
        <f t="shared" si="767"/>
        <v/>
      </c>
      <c r="CT972" t="str">
        <f t="shared" si="768"/>
        <v/>
      </c>
    </row>
    <row r="973" spans="2:98" x14ac:dyDescent="0.3">
      <c r="B973" s="31">
        <v>966</v>
      </c>
      <c r="C973" s="61"/>
      <c r="D973" s="60"/>
      <c r="E973" s="19" t="str">
        <f t="shared" si="721"/>
        <v/>
      </c>
      <c r="F973" s="20" t="e">
        <f t="shared" si="722"/>
        <v>#N/A</v>
      </c>
      <c r="G973" s="21" t="str">
        <f t="shared" si="723"/>
        <v/>
      </c>
      <c r="H973" s="43"/>
      <c r="I973" s="43"/>
      <c r="J973" s="23" t="str">
        <f t="shared" si="739"/>
        <v/>
      </c>
      <c r="K973" s="24" t="str">
        <f t="shared" si="724"/>
        <v/>
      </c>
      <c r="L973" s="24" t="e">
        <f t="shared" si="725"/>
        <v>#N/A</v>
      </c>
      <c r="N973" s="25" t="str">
        <f t="shared" si="740"/>
        <v/>
      </c>
      <c r="O973" s="23" t="str">
        <f t="shared" si="741"/>
        <v/>
      </c>
      <c r="P973" s="26" t="e">
        <f t="shared" si="742"/>
        <v>#N/A</v>
      </c>
      <c r="Q973" t="b">
        <f t="shared" si="726"/>
        <v>0</v>
      </c>
      <c r="R973" s="26" t="e">
        <f t="shared" si="727"/>
        <v>#N/A</v>
      </c>
      <c r="S973" s="44" t="e">
        <f t="shared" si="728"/>
        <v>#N/A</v>
      </c>
      <c r="AC973" t="str">
        <f t="shared" si="743"/>
        <v/>
      </c>
      <c r="AD973" t="str">
        <f t="shared" si="744"/>
        <v/>
      </c>
      <c r="AE973" s="4" t="str">
        <f t="shared" si="729"/>
        <v/>
      </c>
      <c r="AF973" s="4" t="e">
        <f t="shared" si="745"/>
        <v>#N/A</v>
      </c>
      <c r="AG973" s="4" t="e">
        <f t="shared" si="746"/>
        <v>#N/A</v>
      </c>
      <c r="AH973" s="4" t="e">
        <f t="shared" si="730"/>
        <v>#N/A</v>
      </c>
      <c r="AI973" t="str">
        <f t="shared" si="731"/>
        <v/>
      </c>
      <c r="AJ973" t="str">
        <f t="shared" si="732"/>
        <v/>
      </c>
      <c r="AK973" t="str">
        <f t="shared" si="733"/>
        <v/>
      </c>
      <c r="AM973" s="39"/>
      <c r="BB973" s="16" t="e">
        <f t="shared" si="747"/>
        <v>#N/A</v>
      </c>
      <c r="BC973" s="16" t="str">
        <f t="shared" si="748"/>
        <v/>
      </c>
      <c r="BD973" s="16" t="e">
        <f t="shared" si="749"/>
        <v>#N/A</v>
      </c>
      <c r="BE973" s="16" t="str">
        <f t="shared" si="750"/>
        <v/>
      </c>
      <c r="BF973" s="16" t="str">
        <f t="shared" si="751"/>
        <v/>
      </c>
      <c r="BG973" s="16" t="e">
        <f t="shared" si="752"/>
        <v>#N/A</v>
      </c>
      <c r="BH973" s="16" t="e">
        <f t="shared" si="753"/>
        <v>#N/A</v>
      </c>
      <c r="BI973" t="e">
        <f t="shared" si="754"/>
        <v>#N/A</v>
      </c>
      <c r="BJ973" t="e">
        <f t="shared" si="755"/>
        <v>#N/A</v>
      </c>
      <c r="BK973" s="4"/>
      <c r="BL973" s="28" t="str">
        <f t="shared" si="756"/>
        <v/>
      </c>
      <c r="BM973" s="28" t="str">
        <f t="shared" si="757"/>
        <v/>
      </c>
      <c r="BN973" t="str">
        <f t="shared" si="758"/>
        <v/>
      </c>
      <c r="BO973" s="4"/>
      <c r="BP973" s="4"/>
      <c r="BQ973" s="4"/>
      <c r="BR973" s="4"/>
      <c r="BS973" s="4"/>
      <c r="CC973" s="30" t="str">
        <f t="shared" si="759"/>
        <v/>
      </c>
      <c r="CD973" s="24" t="e">
        <f t="shared" si="764"/>
        <v>#N/A</v>
      </c>
      <c r="CE973" s="4" t="e">
        <f t="shared" si="765"/>
        <v>#N/A</v>
      </c>
      <c r="CF973" s="33" t="str">
        <f t="shared" si="760"/>
        <v/>
      </c>
      <c r="CG973" t="str">
        <f t="shared" si="761"/>
        <v/>
      </c>
      <c r="CH973" t="e">
        <f t="shared" si="762"/>
        <v>#N/A</v>
      </c>
      <c r="CI973" t="e">
        <f t="shared" si="763"/>
        <v>#N/A</v>
      </c>
      <c r="CJ973" s="4" t="str">
        <f t="shared" si="734"/>
        <v/>
      </c>
      <c r="CK973" s="33" t="e">
        <f t="shared" si="735"/>
        <v>#N/A</v>
      </c>
      <c r="CL973" s="4" t="e">
        <f t="shared" si="736"/>
        <v>#N/A</v>
      </c>
      <c r="CM973" s="24" t="str">
        <f t="shared" si="737"/>
        <v/>
      </c>
      <c r="CN973" s="4" t="str">
        <f t="shared" si="738"/>
        <v/>
      </c>
      <c r="CO973" s="4"/>
      <c r="CR973" s="33" t="str">
        <f t="shared" si="766"/>
        <v/>
      </c>
      <c r="CS973" s="4" t="str">
        <f t="shared" si="767"/>
        <v/>
      </c>
      <c r="CT973" t="str">
        <f t="shared" si="768"/>
        <v/>
      </c>
    </row>
    <row r="974" spans="2:98" x14ac:dyDescent="0.3">
      <c r="B974" s="31">
        <v>967</v>
      </c>
      <c r="C974" s="61"/>
      <c r="D974" s="60"/>
      <c r="E974" s="19" t="str">
        <f t="shared" si="721"/>
        <v/>
      </c>
      <c r="F974" s="20" t="e">
        <f t="shared" si="722"/>
        <v>#N/A</v>
      </c>
      <c r="G974" s="21" t="str">
        <f t="shared" si="723"/>
        <v/>
      </c>
      <c r="H974" s="43"/>
      <c r="I974" s="43"/>
      <c r="J974" s="23" t="str">
        <f t="shared" si="739"/>
        <v/>
      </c>
      <c r="K974" s="24" t="str">
        <f t="shared" si="724"/>
        <v/>
      </c>
      <c r="L974" s="24" t="e">
        <f t="shared" si="725"/>
        <v>#N/A</v>
      </c>
      <c r="N974" s="25" t="str">
        <f t="shared" si="740"/>
        <v/>
      </c>
      <c r="O974" s="23" t="str">
        <f t="shared" si="741"/>
        <v/>
      </c>
      <c r="P974" s="26" t="e">
        <f t="shared" si="742"/>
        <v>#N/A</v>
      </c>
      <c r="Q974" t="b">
        <f t="shared" si="726"/>
        <v>0</v>
      </c>
      <c r="R974" s="26" t="e">
        <f t="shared" si="727"/>
        <v>#N/A</v>
      </c>
      <c r="S974" s="44" t="e">
        <f t="shared" si="728"/>
        <v>#N/A</v>
      </c>
      <c r="AC974" t="str">
        <f t="shared" si="743"/>
        <v/>
      </c>
      <c r="AD974" t="str">
        <f t="shared" si="744"/>
        <v/>
      </c>
      <c r="AE974" s="4" t="str">
        <f t="shared" si="729"/>
        <v/>
      </c>
      <c r="AF974" s="4" t="e">
        <f t="shared" si="745"/>
        <v>#N/A</v>
      </c>
      <c r="AG974" s="4" t="e">
        <f t="shared" si="746"/>
        <v>#N/A</v>
      </c>
      <c r="AH974" s="4" t="e">
        <f t="shared" si="730"/>
        <v>#N/A</v>
      </c>
      <c r="AI974" t="str">
        <f t="shared" si="731"/>
        <v/>
      </c>
      <c r="AJ974" t="str">
        <f t="shared" si="732"/>
        <v/>
      </c>
      <c r="AK974" t="str">
        <f t="shared" si="733"/>
        <v/>
      </c>
      <c r="AM974" s="39"/>
      <c r="BB974" s="16" t="e">
        <f t="shared" si="747"/>
        <v>#N/A</v>
      </c>
      <c r="BC974" s="16" t="str">
        <f t="shared" si="748"/>
        <v/>
      </c>
      <c r="BD974" s="16" t="e">
        <f t="shared" si="749"/>
        <v>#N/A</v>
      </c>
      <c r="BE974" s="16" t="str">
        <f t="shared" si="750"/>
        <v/>
      </c>
      <c r="BF974" s="16" t="str">
        <f t="shared" si="751"/>
        <v/>
      </c>
      <c r="BG974" s="16" t="e">
        <f t="shared" si="752"/>
        <v>#N/A</v>
      </c>
      <c r="BH974" s="16" t="e">
        <f t="shared" si="753"/>
        <v>#N/A</v>
      </c>
      <c r="BI974" t="e">
        <f t="shared" si="754"/>
        <v>#N/A</v>
      </c>
      <c r="BJ974" t="e">
        <f t="shared" si="755"/>
        <v>#N/A</v>
      </c>
      <c r="BK974" s="4"/>
      <c r="BL974" s="28" t="str">
        <f t="shared" si="756"/>
        <v/>
      </c>
      <c r="BM974" s="28" t="str">
        <f t="shared" si="757"/>
        <v/>
      </c>
      <c r="BN974" t="str">
        <f t="shared" si="758"/>
        <v/>
      </c>
      <c r="BO974" s="4"/>
      <c r="BP974" s="4"/>
      <c r="BQ974" s="4"/>
      <c r="BR974" s="4"/>
      <c r="BS974" s="4"/>
      <c r="CC974" s="30" t="str">
        <f t="shared" si="759"/>
        <v/>
      </c>
      <c r="CD974" s="24" t="e">
        <f t="shared" si="764"/>
        <v>#N/A</v>
      </c>
      <c r="CE974" s="4" t="e">
        <f t="shared" si="765"/>
        <v>#N/A</v>
      </c>
      <c r="CF974" s="33" t="str">
        <f t="shared" si="760"/>
        <v/>
      </c>
      <c r="CG974" t="str">
        <f t="shared" si="761"/>
        <v/>
      </c>
      <c r="CH974" t="e">
        <f t="shared" si="762"/>
        <v>#N/A</v>
      </c>
      <c r="CI974" t="e">
        <f t="shared" si="763"/>
        <v>#N/A</v>
      </c>
      <c r="CJ974" s="4" t="str">
        <f t="shared" si="734"/>
        <v/>
      </c>
      <c r="CK974" s="33" t="e">
        <f t="shared" si="735"/>
        <v>#N/A</v>
      </c>
      <c r="CL974" s="4" t="e">
        <f t="shared" si="736"/>
        <v>#N/A</v>
      </c>
      <c r="CM974" s="24" t="str">
        <f t="shared" si="737"/>
        <v/>
      </c>
      <c r="CN974" s="4" t="str">
        <f t="shared" si="738"/>
        <v/>
      </c>
      <c r="CO974" s="4"/>
      <c r="CR974" s="33" t="str">
        <f t="shared" si="766"/>
        <v/>
      </c>
      <c r="CS974" s="4" t="str">
        <f t="shared" si="767"/>
        <v/>
      </c>
      <c r="CT974" t="str">
        <f t="shared" si="768"/>
        <v/>
      </c>
    </row>
    <row r="975" spans="2:98" x14ac:dyDescent="0.3">
      <c r="B975" s="31">
        <v>968</v>
      </c>
      <c r="C975" s="61"/>
      <c r="D975" s="60"/>
      <c r="E975" s="19" t="str">
        <f t="shared" si="721"/>
        <v/>
      </c>
      <c r="F975" s="20" t="e">
        <f t="shared" si="722"/>
        <v>#N/A</v>
      </c>
      <c r="G975" s="21" t="str">
        <f t="shared" si="723"/>
        <v/>
      </c>
      <c r="H975" s="43"/>
      <c r="I975" s="43"/>
      <c r="J975" s="23" t="str">
        <f t="shared" si="739"/>
        <v/>
      </c>
      <c r="K975" s="24" t="str">
        <f t="shared" si="724"/>
        <v/>
      </c>
      <c r="L975" s="24" t="e">
        <f t="shared" si="725"/>
        <v>#N/A</v>
      </c>
      <c r="N975" s="25" t="str">
        <f t="shared" si="740"/>
        <v/>
      </c>
      <c r="O975" s="23" t="str">
        <f t="shared" si="741"/>
        <v/>
      </c>
      <c r="P975" s="26" t="e">
        <f t="shared" si="742"/>
        <v>#N/A</v>
      </c>
      <c r="Q975" t="b">
        <f t="shared" si="726"/>
        <v>0</v>
      </c>
      <c r="R975" s="26" t="e">
        <f t="shared" si="727"/>
        <v>#N/A</v>
      </c>
      <c r="S975" s="44" t="e">
        <f t="shared" si="728"/>
        <v>#N/A</v>
      </c>
      <c r="AC975" t="str">
        <f t="shared" si="743"/>
        <v/>
      </c>
      <c r="AD975" t="str">
        <f t="shared" si="744"/>
        <v/>
      </c>
      <c r="AE975" s="4" t="str">
        <f t="shared" si="729"/>
        <v/>
      </c>
      <c r="AF975" s="4" t="e">
        <f t="shared" si="745"/>
        <v>#N/A</v>
      </c>
      <c r="AG975" s="4" t="e">
        <f t="shared" si="746"/>
        <v>#N/A</v>
      </c>
      <c r="AH975" s="4" t="e">
        <f t="shared" si="730"/>
        <v>#N/A</v>
      </c>
      <c r="AI975" t="str">
        <f t="shared" si="731"/>
        <v/>
      </c>
      <c r="AJ975" t="str">
        <f t="shared" si="732"/>
        <v/>
      </c>
      <c r="AK975" t="str">
        <f t="shared" si="733"/>
        <v/>
      </c>
      <c r="AM975" s="39"/>
      <c r="BB975" s="16" t="e">
        <f t="shared" si="747"/>
        <v>#N/A</v>
      </c>
      <c r="BC975" s="16" t="str">
        <f t="shared" si="748"/>
        <v/>
      </c>
      <c r="BD975" s="16" t="e">
        <f t="shared" si="749"/>
        <v>#N/A</v>
      </c>
      <c r="BE975" s="16" t="str">
        <f t="shared" si="750"/>
        <v/>
      </c>
      <c r="BF975" s="16" t="str">
        <f t="shared" si="751"/>
        <v/>
      </c>
      <c r="BG975" s="16" t="e">
        <f t="shared" si="752"/>
        <v>#N/A</v>
      </c>
      <c r="BH975" s="16" t="e">
        <f t="shared" si="753"/>
        <v>#N/A</v>
      </c>
      <c r="BI975" t="e">
        <f t="shared" si="754"/>
        <v>#N/A</v>
      </c>
      <c r="BJ975" t="e">
        <f t="shared" si="755"/>
        <v>#N/A</v>
      </c>
      <c r="BK975" s="4"/>
      <c r="BL975" s="28" t="str">
        <f t="shared" si="756"/>
        <v/>
      </c>
      <c r="BM975" s="28" t="str">
        <f t="shared" si="757"/>
        <v/>
      </c>
      <c r="BN975" t="str">
        <f t="shared" si="758"/>
        <v/>
      </c>
      <c r="BO975" s="4"/>
      <c r="BP975" s="4"/>
      <c r="BQ975" s="4"/>
      <c r="BR975" s="4"/>
      <c r="BS975" s="4"/>
      <c r="CC975" s="30" t="str">
        <f t="shared" si="759"/>
        <v/>
      </c>
      <c r="CD975" s="24" t="e">
        <f t="shared" si="764"/>
        <v>#N/A</v>
      </c>
      <c r="CE975" s="4" t="e">
        <f t="shared" si="765"/>
        <v>#N/A</v>
      </c>
      <c r="CF975" s="33" t="str">
        <f t="shared" si="760"/>
        <v/>
      </c>
      <c r="CG975" t="str">
        <f t="shared" si="761"/>
        <v/>
      </c>
      <c r="CH975" t="e">
        <f t="shared" si="762"/>
        <v>#N/A</v>
      </c>
      <c r="CI975" t="e">
        <f t="shared" si="763"/>
        <v>#N/A</v>
      </c>
      <c r="CJ975" s="4" t="str">
        <f t="shared" si="734"/>
        <v/>
      </c>
      <c r="CK975" s="33" t="e">
        <f t="shared" si="735"/>
        <v>#N/A</v>
      </c>
      <c r="CL975" s="4" t="e">
        <f t="shared" si="736"/>
        <v>#N/A</v>
      </c>
      <c r="CM975" s="24" t="str">
        <f t="shared" si="737"/>
        <v/>
      </c>
      <c r="CN975" s="4" t="str">
        <f t="shared" si="738"/>
        <v/>
      </c>
      <c r="CO975" s="4"/>
      <c r="CR975" s="33" t="str">
        <f t="shared" si="766"/>
        <v/>
      </c>
      <c r="CS975" s="4" t="str">
        <f t="shared" si="767"/>
        <v/>
      </c>
      <c r="CT975" t="str">
        <f t="shared" si="768"/>
        <v/>
      </c>
    </row>
    <row r="976" spans="2:98" x14ac:dyDescent="0.3">
      <c r="B976" s="31">
        <v>969</v>
      </c>
      <c r="C976" s="61"/>
      <c r="D976" s="60"/>
      <c r="E976" s="19" t="str">
        <f t="shared" si="721"/>
        <v/>
      </c>
      <c r="F976" s="20" t="e">
        <f t="shared" si="722"/>
        <v>#N/A</v>
      </c>
      <c r="G976" s="21" t="str">
        <f t="shared" si="723"/>
        <v/>
      </c>
      <c r="H976" s="43"/>
      <c r="I976" s="43"/>
      <c r="J976" s="23" t="str">
        <f t="shared" si="739"/>
        <v/>
      </c>
      <c r="K976" s="24" t="str">
        <f t="shared" si="724"/>
        <v/>
      </c>
      <c r="L976" s="24" t="e">
        <f t="shared" si="725"/>
        <v>#N/A</v>
      </c>
      <c r="N976" s="25" t="str">
        <f t="shared" si="740"/>
        <v/>
      </c>
      <c r="O976" s="23" t="str">
        <f t="shared" si="741"/>
        <v/>
      </c>
      <c r="P976" s="26" t="e">
        <f t="shared" si="742"/>
        <v>#N/A</v>
      </c>
      <c r="Q976" t="b">
        <f t="shared" si="726"/>
        <v>0</v>
      </c>
      <c r="R976" s="26" t="e">
        <f t="shared" si="727"/>
        <v>#N/A</v>
      </c>
      <c r="S976" s="44" t="e">
        <f t="shared" si="728"/>
        <v>#N/A</v>
      </c>
      <c r="AC976" t="str">
        <f t="shared" si="743"/>
        <v/>
      </c>
      <c r="AD976" t="str">
        <f t="shared" si="744"/>
        <v/>
      </c>
      <c r="AE976" s="4" t="str">
        <f t="shared" si="729"/>
        <v/>
      </c>
      <c r="AF976" s="4" t="e">
        <f t="shared" si="745"/>
        <v>#N/A</v>
      </c>
      <c r="AG976" s="4" t="e">
        <f t="shared" si="746"/>
        <v>#N/A</v>
      </c>
      <c r="AH976" s="4" t="e">
        <f t="shared" si="730"/>
        <v>#N/A</v>
      </c>
      <c r="AI976" t="str">
        <f t="shared" si="731"/>
        <v/>
      </c>
      <c r="AJ976" t="str">
        <f t="shared" si="732"/>
        <v/>
      </c>
      <c r="AK976" t="str">
        <f t="shared" si="733"/>
        <v/>
      </c>
      <c r="AM976" s="39"/>
      <c r="BB976" s="16" t="e">
        <f t="shared" si="747"/>
        <v>#N/A</v>
      </c>
      <c r="BC976" s="16" t="str">
        <f t="shared" si="748"/>
        <v/>
      </c>
      <c r="BD976" s="16" t="e">
        <f t="shared" si="749"/>
        <v>#N/A</v>
      </c>
      <c r="BE976" s="16" t="str">
        <f t="shared" si="750"/>
        <v/>
      </c>
      <c r="BF976" s="16" t="str">
        <f t="shared" si="751"/>
        <v/>
      </c>
      <c r="BG976" s="16" t="e">
        <f t="shared" si="752"/>
        <v>#N/A</v>
      </c>
      <c r="BH976" s="16" t="e">
        <f t="shared" si="753"/>
        <v>#N/A</v>
      </c>
      <c r="BI976" t="e">
        <f t="shared" si="754"/>
        <v>#N/A</v>
      </c>
      <c r="BJ976" t="e">
        <f t="shared" si="755"/>
        <v>#N/A</v>
      </c>
      <c r="BK976" s="4"/>
      <c r="BL976" s="28" t="str">
        <f t="shared" si="756"/>
        <v/>
      </c>
      <c r="BM976" s="28" t="str">
        <f t="shared" si="757"/>
        <v/>
      </c>
      <c r="BN976" t="str">
        <f t="shared" si="758"/>
        <v/>
      </c>
      <c r="BO976" s="4"/>
      <c r="BP976" s="4"/>
      <c r="BQ976" s="4"/>
      <c r="BR976" s="4"/>
      <c r="BS976" s="4"/>
      <c r="CC976" s="30" t="str">
        <f t="shared" si="759"/>
        <v/>
      </c>
      <c r="CD976" s="24" t="e">
        <f t="shared" si="764"/>
        <v>#N/A</v>
      </c>
      <c r="CE976" s="4" t="e">
        <f t="shared" si="765"/>
        <v>#N/A</v>
      </c>
      <c r="CF976" s="33" t="str">
        <f t="shared" si="760"/>
        <v/>
      </c>
      <c r="CG976" t="str">
        <f t="shared" si="761"/>
        <v/>
      </c>
      <c r="CH976" t="e">
        <f t="shared" si="762"/>
        <v>#N/A</v>
      </c>
      <c r="CI976" t="e">
        <f t="shared" si="763"/>
        <v>#N/A</v>
      </c>
      <c r="CJ976" s="4" t="str">
        <f t="shared" si="734"/>
        <v/>
      </c>
      <c r="CK976" s="33" t="e">
        <f t="shared" si="735"/>
        <v>#N/A</v>
      </c>
      <c r="CL976" s="4" t="e">
        <f t="shared" si="736"/>
        <v>#N/A</v>
      </c>
      <c r="CM976" s="24" t="str">
        <f t="shared" si="737"/>
        <v/>
      </c>
      <c r="CN976" s="4" t="str">
        <f t="shared" si="738"/>
        <v/>
      </c>
      <c r="CO976" s="4"/>
      <c r="CR976" s="33" t="str">
        <f t="shared" si="766"/>
        <v/>
      </c>
      <c r="CS976" s="4" t="str">
        <f t="shared" si="767"/>
        <v/>
      </c>
      <c r="CT976" t="str">
        <f t="shared" si="768"/>
        <v/>
      </c>
    </row>
    <row r="977" spans="2:98" x14ac:dyDescent="0.3">
      <c r="B977" s="31">
        <v>970</v>
      </c>
      <c r="C977" s="61"/>
      <c r="D977" s="60"/>
      <c r="E977" s="19" t="str">
        <f t="shared" si="721"/>
        <v/>
      </c>
      <c r="F977" s="20" t="e">
        <f t="shared" si="722"/>
        <v>#N/A</v>
      </c>
      <c r="G977" s="21" t="str">
        <f t="shared" si="723"/>
        <v/>
      </c>
      <c r="H977" s="43"/>
      <c r="I977" s="43"/>
      <c r="J977" s="23" t="str">
        <f t="shared" si="739"/>
        <v/>
      </c>
      <c r="K977" s="24" t="str">
        <f t="shared" si="724"/>
        <v/>
      </c>
      <c r="L977" s="24" t="e">
        <f t="shared" si="725"/>
        <v>#N/A</v>
      </c>
      <c r="N977" s="25" t="str">
        <f t="shared" si="740"/>
        <v/>
      </c>
      <c r="O977" s="23" t="str">
        <f t="shared" si="741"/>
        <v/>
      </c>
      <c r="P977" s="26" t="e">
        <f t="shared" si="742"/>
        <v>#N/A</v>
      </c>
      <c r="Q977" t="b">
        <f t="shared" si="726"/>
        <v>0</v>
      </c>
      <c r="R977" s="26" t="e">
        <f t="shared" si="727"/>
        <v>#N/A</v>
      </c>
      <c r="S977" s="44" t="e">
        <f t="shared" si="728"/>
        <v>#N/A</v>
      </c>
      <c r="AC977" t="str">
        <f t="shared" si="743"/>
        <v/>
      </c>
      <c r="AD977" t="str">
        <f t="shared" si="744"/>
        <v/>
      </c>
      <c r="AE977" s="4" t="str">
        <f t="shared" si="729"/>
        <v/>
      </c>
      <c r="AF977" s="4" t="e">
        <f t="shared" si="745"/>
        <v>#N/A</v>
      </c>
      <c r="AG977" s="4" t="e">
        <f t="shared" si="746"/>
        <v>#N/A</v>
      </c>
      <c r="AH977" s="4" t="e">
        <f t="shared" si="730"/>
        <v>#N/A</v>
      </c>
      <c r="AI977" t="str">
        <f t="shared" si="731"/>
        <v/>
      </c>
      <c r="AJ977" t="str">
        <f t="shared" si="732"/>
        <v/>
      </c>
      <c r="AK977" t="str">
        <f t="shared" si="733"/>
        <v/>
      </c>
      <c r="AM977" s="39"/>
      <c r="BB977" s="16" t="e">
        <f t="shared" si="747"/>
        <v>#N/A</v>
      </c>
      <c r="BC977" s="16" t="str">
        <f t="shared" si="748"/>
        <v/>
      </c>
      <c r="BD977" s="16" t="e">
        <f t="shared" si="749"/>
        <v>#N/A</v>
      </c>
      <c r="BE977" s="16" t="str">
        <f t="shared" si="750"/>
        <v/>
      </c>
      <c r="BF977" s="16" t="str">
        <f t="shared" si="751"/>
        <v/>
      </c>
      <c r="BG977" s="16" t="e">
        <f t="shared" si="752"/>
        <v>#N/A</v>
      </c>
      <c r="BH977" s="16" t="e">
        <f t="shared" si="753"/>
        <v>#N/A</v>
      </c>
      <c r="BI977" t="e">
        <f t="shared" si="754"/>
        <v>#N/A</v>
      </c>
      <c r="BJ977" t="e">
        <f t="shared" si="755"/>
        <v>#N/A</v>
      </c>
      <c r="BK977" s="4"/>
      <c r="BL977" s="28" t="str">
        <f t="shared" si="756"/>
        <v/>
      </c>
      <c r="BM977" s="28" t="str">
        <f t="shared" si="757"/>
        <v/>
      </c>
      <c r="BN977" t="str">
        <f t="shared" si="758"/>
        <v/>
      </c>
      <c r="BO977" s="4"/>
      <c r="BP977" s="4"/>
      <c r="BQ977" s="4"/>
      <c r="BR977" s="4"/>
      <c r="BS977" s="4"/>
      <c r="CC977" s="30" t="str">
        <f t="shared" si="759"/>
        <v/>
      </c>
      <c r="CD977" s="24" t="e">
        <f t="shared" si="764"/>
        <v>#N/A</v>
      </c>
      <c r="CE977" s="4" t="e">
        <f t="shared" si="765"/>
        <v>#N/A</v>
      </c>
      <c r="CF977" s="33" t="str">
        <f t="shared" si="760"/>
        <v/>
      </c>
      <c r="CG977" t="str">
        <f t="shared" si="761"/>
        <v/>
      </c>
      <c r="CH977" t="e">
        <f t="shared" si="762"/>
        <v>#N/A</v>
      </c>
      <c r="CI977" t="e">
        <f t="shared" si="763"/>
        <v>#N/A</v>
      </c>
      <c r="CJ977" s="4" t="str">
        <f t="shared" si="734"/>
        <v/>
      </c>
      <c r="CK977" s="33" t="e">
        <f t="shared" si="735"/>
        <v>#N/A</v>
      </c>
      <c r="CL977" s="4" t="e">
        <f t="shared" si="736"/>
        <v>#N/A</v>
      </c>
      <c r="CM977" s="24" t="str">
        <f t="shared" si="737"/>
        <v/>
      </c>
      <c r="CN977" s="4" t="str">
        <f t="shared" si="738"/>
        <v/>
      </c>
      <c r="CO977" s="4"/>
      <c r="CR977" s="33" t="str">
        <f t="shared" si="766"/>
        <v/>
      </c>
      <c r="CS977" s="4" t="str">
        <f t="shared" si="767"/>
        <v/>
      </c>
      <c r="CT977" t="str">
        <f t="shared" si="768"/>
        <v/>
      </c>
    </row>
    <row r="978" spans="2:98" x14ac:dyDescent="0.3">
      <c r="B978" s="31">
        <v>971</v>
      </c>
      <c r="C978" s="61"/>
      <c r="D978" s="60"/>
      <c r="E978" s="19" t="str">
        <f t="shared" si="721"/>
        <v/>
      </c>
      <c r="F978" s="20" t="e">
        <f t="shared" si="722"/>
        <v>#N/A</v>
      </c>
      <c r="G978" s="21" t="str">
        <f t="shared" si="723"/>
        <v/>
      </c>
      <c r="H978" s="43"/>
      <c r="I978" s="43"/>
      <c r="J978" s="23" t="str">
        <f t="shared" si="739"/>
        <v/>
      </c>
      <c r="K978" s="24" t="str">
        <f t="shared" si="724"/>
        <v/>
      </c>
      <c r="L978" s="24" t="e">
        <f t="shared" si="725"/>
        <v>#N/A</v>
      </c>
      <c r="N978" s="25" t="str">
        <f t="shared" si="740"/>
        <v/>
      </c>
      <c r="O978" s="23" t="str">
        <f t="shared" si="741"/>
        <v/>
      </c>
      <c r="P978" s="26" t="e">
        <f t="shared" si="742"/>
        <v>#N/A</v>
      </c>
      <c r="Q978" t="b">
        <f t="shared" si="726"/>
        <v>0</v>
      </c>
      <c r="R978" s="26" t="e">
        <f t="shared" si="727"/>
        <v>#N/A</v>
      </c>
      <c r="S978" s="44" t="e">
        <f t="shared" si="728"/>
        <v>#N/A</v>
      </c>
      <c r="AC978" t="str">
        <f t="shared" si="743"/>
        <v/>
      </c>
      <c r="AD978" t="str">
        <f t="shared" si="744"/>
        <v/>
      </c>
      <c r="AE978" s="4" t="str">
        <f t="shared" si="729"/>
        <v/>
      </c>
      <c r="AF978" s="4" t="e">
        <f t="shared" si="745"/>
        <v>#N/A</v>
      </c>
      <c r="AG978" s="4" t="e">
        <f t="shared" si="746"/>
        <v>#N/A</v>
      </c>
      <c r="AH978" s="4" t="e">
        <f t="shared" si="730"/>
        <v>#N/A</v>
      </c>
      <c r="AI978" t="str">
        <f t="shared" si="731"/>
        <v/>
      </c>
      <c r="AJ978" t="str">
        <f t="shared" si="732"/>
        <v/>
      </c>
      <c r="AK978" t="str">
        <f t="shared" si="733"/>
        <v/>
      </c>
      <c r="AM978" s="39"/>
      <c r="BB978" s="16" t="e">
        <f t="shared" si="747"/>
        <v>#N/A</v>
      </c>
      <c r="BC978" s="16" t="str">
        <f t="shared" si="748"/>
        <v/>
      </c>
      <c r="BD978" s="16" t="e">
        <f t="shared" si="749"/>
        <v>#N/A</v>
      </c>
      <c r="BE978" s="16" t="str">
        <f t="shared" si="750"/>
        <v/>
      </c>
      <c r="BF978" s="16" t="str">
        <f t="shared" si="751"/>
        <v/>
      </c>
      <c r="BG978" s="16" t="e">
        <f t="shared" si="752"/>
        <v>#N/A</v>
      </c>
      <c r="BH978" s="16" t="e">
        <f t="shared" si="753"/>
        <v>#N/A</v>
      </c>
      <c r="BI978" t="e">
        <f t="shared" si="754"/>
        <v>#N/A</v>
      </c>
      <c r="BJ978" t="e">
        <f t="shared" si="755"/>
        <v>#N/A</v>
      </c>
      <c r="BK978" s="4"/>
      <c r="BL978" s="28" t="str">
        <f t="shared" si="756"/>
        <v/>
      </c>
      <c r="BM978" s="28" t="str">
        <f t="shared" si="757"/>
        <v/>
      </c>
      <c r="BN978" t="str">
        <f t="shared" si="758"/>
        <v/>
      </c>
      <c r="BO978" s="4"/>
      <c r="BP978" s="4"/>
      <c r="BQ978" s="4"/>
      <c r="BR978" s="4"/>
      <c r="BS978" s="4"/>
      <c r="CC978" s="30" t="str">
        <f t="shared" si="759"/>
        <v/>
      </c>
      <c r="CD978" s="24" t="e">
        <f t="shared" si="764"/>
        <v>#N/A</v>
      </c>
      <c r="CE978" s="4" t="e">
        <f t="shared" si="765"/>
        <v>#N/A</v>
      </c>
      <c r="CF978" s="33" t="str">
        <f t="shared" si="760"/>
        <v/>
      </c>
      <c r="CG978" t="str">
        <f t="shared" si="761"/>
        <v/>
      </c>
      <c r="CH978" t="e">
        <f t="shared" si="762"/>
        <v>#N/A</v>
      </c>
      <c r="CI978" t="e">
        <f t="shared" si="763"/>
        <v>#N/A</v>
      </c>
      <c r="CJ978" s="4" t="str">
        <f t="shared" si="734"/>
        <v/>
      </c>
      <c r="CK978" s="33" t="e">
        <f t="shared" si="735"/>
        <v>#N/A</v>
      </c>
      <c r="CL978" s="4" t="e">
        <f t="shared" si="736"/>
        <v>#N/A</v>
      </c>
      <c r="CM978" s="24" t="str">
        <f t="shared" si="737"/>
        <v/>
      </c>
      <c r="CN978" s="4" t="str">
        <f t="shared" si="738"/>
        <v/>
      </c>
      <c r="CO978" s="4"/>
      <c r="CR978" s="33" t="str">
        <f t="shared" si="766"/>
        <v/>
      </c>
      <c r="CS978" s="4" t="str">
        <f t="shared" si="767"/>
        <v/>
      </c>
      <c r="CT978" t="str">
        <f t="shared" si="768"/>
        <v/>
      </c>
    </row>
    <row r="979" spans="2:98" x14ac:dyDescent="0.3">
      <c r="B979" s="31">
        <v>972</v>
      </c>
      <c r="C979" s="61"/>
      <c r="D979" s="60"/>
      <c r="E979" s="19" t="str">
        <f t="shared" si="721"/>
        <v/>
      </c>
      <c r="F979" s="20" t="e">
        <f t="shared" si="722"/>
        <v>#N/A</v>
      </c>
      <c r="G979" s="21" t="str">
        <f t="shared" si="723"/>
        <v/>
      </c>
      <c r="H979" s="43"/>
      <c r="I979" s="43"/>
      <c r="J979" s="23" t="str">
        <f t="shared" si="739"/>
        <v/>
      </c>
      <c r="K979" s="24" t="str">
        <f t="shared" si="724"/>
        <v/>
      </c>
      <c r="L979" s="24" t="e">
        <f t="shared" si="725"/>
        <v>#N/A</v>
      </c>
      <c r="N979" s="25" t="str">
        <f t="shared" si="740"/>
        <v/>
      </c>
      <c r="O979" s="23" t="str">
        <f t="shared" si="741"/>
        <v/>
      </c>
      <c r="P979" s="26" t="e">
        <f t="shared" si="742"/>
        <v>#N/A</v>
      </c>
      <c r="Q979" t="b">
        <f t="shared" si="726"/>
        <v>0</v>
      </c>
      <c r="R979" s="26" t="e">
        <f t="shared" si="727"/>
        <v>#N/A</v>
      </c>
      <c r="S979" s="44" t="e">
        <f t="shared" si="728"/>
        <v>#N/A</v>
      </c>
      <c r="AC979" t="str">
        <f t="shared" si="743"/>
        <v/>
      </c>
      <c r="AD979" t="str">
        <f t="shared" si="744"/>
        <v/>
      </c>
      <c r="AE979" s="4" t="str">
        <f t="shared" si="729"/>
        <v/>
      </c>
      <c r="AF979" s="4" t="e">
        <f t="shared" si="745"/>
        <v>#N/A</v>
      </c>
      <c r="AG979" s="4" t="e">
        <f t="shared" si="746"/>
        <v>#N/A</v>
      </c>
      <c r="AH979" s="4" t="e">
        <f t="shared" si="730"/>
        <v>#N/A</v>
      </c>
      <c r="AI979" t="str">
        <f t="shared" si="731"/>
        <v/>
      </c>
      <c r="AJ979" t="str">
        <f t="shared" si="732"/>
        <v/>
      </c>
      <c r="AK979" t="str">
        <f t="shared" si="733"/>
        <v/>
      </c>
      <c r="AM979" s="39"/>
      <c r="BB979" s="16" t="e">
        <f t="shared" si="747"/>
        <v>#N/A</v>
      </c>
      <c r="BC979" s="16" t="str">
        <f t="shared" si="748"/>
        <v/>
      </c>
      <c r="BD979" s="16" t="e">
        <f t="shared" si="749"/>
        <v>#N/A</v>
      </c>
      <c r="BE979" s="16" t="str">
        <f t="shared" si="750"/>
        <v/>
      </c>
      <c r="BF979" s="16" t="str">
        <f t="shared" si="751"/>
        <v/>
      </c>
      <c r="BG979" s="16" t="e">
        <f t="shared" si="752"/>
        <v>#N/A</v>
      </c>
      <c r="BH979" s="16" t="e">
        <f t="shared" si="753"/>
        <v>#N/A</v>
      </c>
      <c r="BI979" t="e">
        <f t="shared" si="754"/>
        <v>#N/A</v>
      </c>
      <c r="BJ979" t="e">
        <f t="shared" si="755"/>
        <v>#N/A</v>
      </c>
      <c r="BK979" s="4"/>
      <c r="BL979" s="28" t="str">
        <f t="shared" si="756"/>
        <v/>
      </c>
      <c r="BM979" s="28" t="str">
        <f t="shared" si="757"/>
        <v/>
      </c>
      <c r="BN979" t="str">
        <f t="shared" si="758"/>
        <v/>
      </c>
      <c r="BO979" s="4"/>
      <c r="BP979" s="4"/>
      <c r="BQ979" s="4"/>
      <c r="BR979" s="4"/>
      <c r="BS979" s="4"/>
      <c r="CC979" s="30" t="str">
        <f t="shared" si="759"/>
        <v/>
      </c>
      <c r="CD979" s="24" t="e">
        <f t="shared" si="764"/>
        <v>#N/A</v>
      </c>
      <c r="CE979" s="4" t="e">
        <f t="shared" si="765"/>
        <v>#N/A</v>
      </c>
      <c r="CF979" s="33" t="str">
        <f t="shared" si="760"/>
        <v/>
      </c>
      <c r="CG979" t="str">
        <f t="shared" si="761"/>
        <v/>
      </c>
      <c r="CH979" t="e">
        <f t="shared" si="762"/>
        <v>#N/A</v>
      </c>
      <c r="CI979" t="e">
        <f t="shared" si="763"/>
        <v>#N/A</v>
      </c>
      <c r="CJ979" s="4" t="str">
        <f t="shared" si="734"/>
        <v/>
      </c>
      <c r="CK979" s="33" t="e">
        <f t="shared" si="735"/>
        <v>#N/A</v>
      </c>
      <c r="CL979" s="4" t="e">
        <f t="shared" si="736"/>
        <v>#N/A</v>
      </c>
      <c r="CM979" s="24" t="str">
        <f t="shared" si="737"/>
        <v/>
      </c>
      <c r="CN979" s="4" t="str">
        <f t="shared" si="738"/>
        <v/>
      </c>
      <c r="CO979" s="4"/>
      <c r="CR979" s="33" t="str">
        <f t="shared" si="766"/>
        <v/>
      </c>
      <c r="CS979" s="4" t="str">
        <f t="shared" si="767"/>
        <v/>
      </c>
      <c r="CT979" t="str">
        <f t="shared" si="768"/>
        <v/>
      </c>
    </row>
    <row r="980" spans="2:98" x14ac:dyDescent="0.3">
      <c r="B980" s="31">
        <v>973</v>
      </c>
      <c r="C980" s="61"/>
      <c r="D980" s="60"/>
      <c r="E980" s="19" t="str">
        <f t="shared" si="721"/>
        <v/>
      </c>
      <c r="F980" s="20" t="e">
        <f t="shared" si="722"/>
        <v>#N/A</v>
      </c>
      <c r="G980" s="21" t="str">
        <f t="shared" si="723"/>
        <v/>
      </c>
      <c r="H980" s="43"/>
      <c r="I980" s="43"/>
      <c r="J980" s="23" t="str">
        <f t="shared" si="739"/>
        <v/>
      </c>
      <c r="K980" s="24" t="str">
        <f t="shared" si="724"/>
        <v/>
      </c>
      <c r="L980" s="24" t="e">
        <f t="shared" si="725"/>
        <v>#N/A</v>
      </c>
      <c r="N980" s="25" t="str">
        <f t="shared" si="740"/>
        <v/>
      </c>
      <c r="O980" s="23" t="str">
        <f t="shared" si="741"/>
        <v/>
      </c>
      <c r="P980" s="26" t="e">
        <f t="shared" si="742"/>
        <v>#N/A</v>
      </c>
      <c r="Q980" t="b">
        <f t="shared" si="726"/>
        <v>0</v>
      </c>
      <c r="R980" s="26" t="e">
        <f t="shared" si="727"/>
        <v>#N/A</v>
      </c>
      <c r="S980" s="44" t="e">
        <f t="shared" si="728"/>
        <v>#N/A</v>
      </c>
      <c r="AC980" t="str">
        <f t="shared" si="743"/>
        <v/>
      </c>
      <c r="AD980" t="str">
        <f t="shared" si="744"/>
        <v/>
      </c>
      <c r="AE980" s="4" t="str">
        <f t="shared" si="729"/>
        <v/>
      </c>
      <c r="AF980" s="4" t="e">
        <f t="shared" si="745"/>
        <v>#N/A</v>
      </c>
      <c r="AG980" s="4" t="e">
        <f t="shared" si="746"/>
        <v>#N/A</v>
      </c>
      <c r="AH980" s="4" t="e">
        <f t="shared" si="730"/>
        <v>#N/A</v>
      </c>
      <c r="AI980" t="str">
        <f t="shared" si="731"/>
        <v/>
      </c>
      <c r="AJ980" t="str">
        <f t="shared" si="732"/>
        <v/>
      </c>
      <c r="AK980" t="str">
        <f t="shared" si="733"/>
        <v/>
      </c>
      <c r="AM980" s="39"/>
      <c r="BB980" s="16" t="e">
        <f t="shared" si="747"/>
        <v>#N/A</v>
      </c>
      <c r="BC980" s="16" t="str">
        <f t="shared" si="748"/>
        <v/>
      </c>
      <c r="BD980" s="16" t="e">
        <f t="shared" si="749"/>
        <v>#N/A</v>
      </c>
      <c r="BE980" s="16" t="str">
        <f t="shared" si="750"/>
        <v/>
      </c>
      <c r="BF980" s="16" t="str">
        <f t="shared" si="751"/>
        <v/>
      </c>
      <c r="BG980" s="16" t="e">
        <f t="shared" si="752"/>
        <v>#N/A</v>
      </c>
      <c r="BH980" s="16" t="e">
        <f t="shared" si="753"/>
        <v>#N/A</v>
      </c>
      <c r="BI980" t="e">
        <f t="shared" si="754"/>
        <v>#N/A</v>
      </c>
      <c r="BJ980" t="e">
        <f t="shared" si="755"/>
        <v>#N/A</v>
      </c>
      <c r="BK980" s="4"/>
      <c r="BL980" s="28" t="str">
        <f t="shared" si="756"/>
        <v/>
      </c>
      <c r="BM980" s="28" t="str">
        <f t="shared" si="757"/>
        <v/>
      </c>
      <c r="BN980" t="str">
        <f t="shared" si="758"/>
        <v/>
      </c>
      <c r="BO980" s="4"/>
      <c r="BP980" s="4"/>
      <c r="BQ980" s="4"/>
      <c r="BR980" s="4"/>
      <c r="BS980" s="4"/>
      <c r="CC980" s="30" t="str">
        <f t="shared" si="759"/>
        <v/>
      </c>
      <c r="CD980" s="24" t="e">
        <f t="shared" si="764"/>
        <v>#N/A</v>
      </c>
      <c r="CE980" s="4" t="e">
        <f t="shared" si="765"/>
        <v>#N/A</v>
      </c>
      <c r="CF980" s="33" t="str">
        <f t="shared" si="760"/>
        <v/>
      </c>
      <c r="CG980" t="str">
        <f t="shared" si="761"/>
        <v/>
      </c>
      <c r="CH980" t="e">
        <f t="shared" si="762"/>
        <v>#N/A</v>
      </c>
      <c r="CI980" t="e">
        <f t="shared" si="763"/>
        <v>#N/A</v>
      </c>
      <c r="CJ980" s="4" t="str">
        <f t="shared" si="734"/>
        <v/>
      </c>
      <c r="CK980" s="33" t="e">
        <f t="shared" si="735"/>
        <v>#N/A</v>
      </c>
      <c r="CL980" s="4" t="e">
        <f t="shared" si="736"/>
        <v>#N/A</v>
      </c>
      <c r="CM980" s="24" t="str">
        <f t="shared" si="737"/>
        <v/>
      </c>
      <c r="CN980" s="4" t="str">
        <f t="shared" si="738"/>
        <v/>
      </c>
      <c r="CO980" s="4"/>
      <c r="CR980" s="33" t="str">
        <f t="shared" si="766"/>
        <v/>
      </c>
      <c r="CS980" s="4" t="str">
        <f t="shared" si="767"/>
        <v/>
      </c>
      <c r="CT980" t="str">
        <f t="shared" si="768"/>
        <v/>
      </c>
    </row>
    <row r="981" spans="2:98" x14ac:dyDescent="0.3">
      <c r="B981" s="31">
        <v>974</v>
      </c>
      <c r="C981" s="61"/>
      <c r="D981" s="60"/>
      <c r="E981" s="19" t="str">
        <f t="shared" si="721"/>
        <v/>
      </c>
      <c r="F981" s="20" t="e">
        <f t="shared" si="722"/>
        <v>#N/A</v>
      </c>
      <c r="G981" s="21" t="str">
        <f t="shared" si="723"/>
        <v/>
      </c>
      <c r="H981" s="43"/>
      <c r="I981" s="43"/>
      <c r="J981" s="23" t="str">
        <f t="shared" si="739"/>
        <v/>
      </c>
      <c r="K981" s="24" t="str">
        <f t="shared" si="724"/>
        <v/>
      </c>
      <c r="L981" s="24" t="e">
        <f t="shared" si="725"/>
        <v>#N/A</v>
      </c>
      <c r="N981" s="25" t="str">
        <f t="shared" si="740"/>
        <v/>
      </c>
      <c r="O981" s="23" t="str">
        <f t="shared" si="741"/>
        <v/>
      </c>
      <c r="P981" s="26" t="e">
        <f t="shared" si="742"/>
        <v>#N/A</v>
      </c>
      <c r="Q981" t="b">
        <f t="shared" si="726"/>
        <v>0</v>
      </c>
      <c r="R981" s="26" t="e">
        <f t="shared" si="727"/>
        <v>#N/A</v>
      </c>
      <c r="S981" s="44" t="e">
        <f t="shared" si="728"/>
        <v>#N/A</v>
      </c>
      <c r="AC981" t="str">
        <f t="shared" si="743"/>
        <v/>
      </c>
      <c r="AD981" t="str">
        <f t="shared" si="744"/>
        <v/>
      </c>
      <c r="AE981" s="4" t="str">
        <f t="shared" si="729"/>
        <v/>
      </c>
      <c r="AF981" s="4" t="e">
        <f t="shared" si="745"/>
        <v>#N/A</v>
      </c>
      <c r="AG981" s="4" t="e">
        <f t="shared" si="746"/>
        <v>#N/A</v>
      </c>
      <c r="AH981" s="4" t="e">
        <f t="shared" si="730"/>
        <v>#N/A</v>
      </c>
      <c r="AI981" t="str">
        <f t="shared" si="731"/>
        <v/>
      </c>
      <c r="AJ981" t="str">
        <f t="shared" si="732"/>
        <v/>
      </c>
      <c r="AK981" t="str">
        <f t="shared" si="733"/>
        <v/>
      </c>
      <c r="AM981" s="39"/>
      <c r="BB981" s="16" t="e">
        <f t="shared" si="747"/>
        <v>#N/A</v>
      </c>
      <c r="BC981" s="16" t="str">
        <f t="shared" si="748"/>
        <v/>
      </c>
      <c r="BD981" s="16" t="e">
        <f t="shared" si="749"/>
        <v>#N/A</v>
      </c>
      <c r="BE981" s="16" t="str">
        <f t="shared" si="750"/>
        <v/>
      </c>
      <c r="BF981" s="16" t="str">
        <f t="shared" si="751"/>
        <v/>
      </c>
      <c r="BG981" s="16" t="e">
        <f t="shared" si="752"/>
        <v>#N/A</v>
      </c>
      <c r="BH981" s="16" t="e">
        <f t="shared" si="753"/>
        <v>#N/A</v>
      </c>
      <c r="BI981" t="e">
        <f t="shared" si="754"/>
        <v>#N/A</v>
      </c>
      <c r="BJ981" t="e">
        <f t="shared" si="755"/>
        <v>#N/A</v>
      </c>
      <c r="BK981" s="4"/>
      <c r="BL981" s="28" t="str">
        <f t="shared" si="756"/>
        <v/>
      </c>
      <c r="BM981" s="28" t="str">
        <f t="shared" si="757"/>
        <v/>
      </c>
      <c r="BN981" t="str">
        <f t="shared" si="758"/>
        <v/>
      </c>
      <c r="BO981" s="4"/>
      <c r="BP981" s="4"/>
      <c r="BQ981" s="4"/>
      <c r="BR981" s="4"/>
      <c r="BS981" s="4"/>
      <c r="CC981" s="30" t="str">
        <f t="shared" si="759"/>
        <v/>
      </c>
      <c r="CD981" s="24" t="e">
        <f t="shared" si="764"/>
        <v>#N/A</v>
      </c>
      <c r="CE981" s="4" t="e">
        <f t="shared" si="765"/>
        <v>#N/A</v>
      </c>
      <c r="CF981" s="33" t="str">
        <f t="shared" si="760"/>
        <v/>
      </c>
      <c r="CG981" t="str">
        <f t="shared" si="761"/>
        <v/>
      </c>
      <c r="CH981" t="e">
        <f t="shared" si="762"/>
        <v>#N/A</v>
      </c>
      <c r="CI981" t="e">
        <f t="shared" si="763"/>
        <v>#N/A</v>
      </c>
      <c r="CJ981" s="4" t="str">
        <f t="shared" si="734"/>
        <v/>
      </c>
      <c r="CK981" s="33" t="e">
        <f t="shared" si="735"/>
        <v>#N/A</v>
      </c>
      <c r="CL981" s="4" t="e">
        <f t="shared" si="736"/>
        <v>#N/A</v>
      </c>
      <c r="CM981" s="24" t="str">
        <f t="shared" si="737"/>
        <v/>
      </c>
      <c r="CN981" s="4" t="str">
        <f t="shared" si="738"/>
        <v/>
      </c>
      <c r="CO981" s="4"/>
      <c r="CR981" s="33" t="str">
        <f t="shared" si="766"/>
        <v/>
      </c>
      <c r="CS981" s="4" t="str">
        <f t="shared" si="767"/>
        <v/>
      </c>
      <c r="CT981" t="str">
        <f t="shared" si="768"/>
        <v/>
      </c>
    </row>
    <row r="982" spans="2:98" x14ac:dyDescent="0.3">
      <c r="B982" s="31">
        <v>975</v>
      </c>
      <c r="C982" s="61"/>
      <c r="D982" s="60"/>
      <c r="E982" s="19" t="str">
        <f t="shared" si="721"/>
        <v/>
      </c>
      <c r="F982" s="20" t="e">
        <f t="shared" si="722"/>
        <v>#N/A</v>
      </c>
      <c r="G982" s="21" t="str">
        <f t="shared" si="723"/>
        <v/>
      </c>
      <c r="H982" s="43"/>
      <c r="I982" s="43"/>
      <c r="J982" s="23" t="str">
        <f t="shared" si="739"/>
        <v/>
      </c>
      <c r="K982" s="24" t="str">
        <f t="shared" si="724"/>
        <v/>
      </c>
      <c r="L982" s="24" t="e">
        <f t="shared" si="725"/>
        <v>#N/A</v>
      </c>
      <c r="N982" s="25" t="str">
        <f t="shared" si="740"/>
        <v/>
      </c>
      <c r="O982" s="23" t="str">
        <f t="shared" si="741"/>
        <v/>
      </c>
      <c r="P982" s="26" t="e">
        <f t="shared" si="742"/>
        <v>#N/A</v>
      </c>
      <c r="Q982" t="b">
        <f t="shared" si="726"/>
        <v>0</v>
      </c>
      <c r="R982" s="26" t="e">
        <f t="shared" si="727"/>
        <v>#N/A</v>
      </c>
      <c r="S982" s="44" t="e">
        <f t="shared" si="728"/>
        <v>#N/A</v>
      </c>
      <c r="AC982" t="str">
        <f t="shared" si="743"/>
        <v/>
      </c>
      <c r="AD982" t="str">
        <f t="shared" si="744"/>
        <v/>
      </c>
      <c r="AE982" s="4" t="str">
        <f t="shared" si="729"/>
        <v/>
      </c>
      <c r="AF982" s="4" t="e">
        <f t="shared" si="745"/>
        <v>#N/A</v>
      </c>
      <c r="AG982" s="4" t="e">
        <f t="shared" si="746"/>
        <v>#N/A</v>
      </c>
      <c r="AH982" s="4" t="e">
        <f t="shared" si="730"/>
        <v>#N/A</v>
      </c>
      <c r="AI982" t="str">
        <f t="shared" si="731"/>
        <v/>
      </c>
      <c r="AJ982" t="str">
        <f t="shared" si="732"/>
        <v/>
      </c>
      <c r="AK982" t="str">
        <f t="shared" si="733"/>
        <v/>
      </c>
      <c r="AM982" s="39"/>
      <c r="BB982" s="16" t="e">
        <f t="shared" si="747"/>
        <v>#N/A</v>
      </c>
      <c r="BC982" s="16" t="str">
        <f t="shared" si="748"/>
        <v/>
      </c>
      <c r="BD982" s="16" t="e">
        <f t="shared" si="749"/>
        <v>#N/A</v>
      </c>
      <c r="BE982" s="16" t="str">
        <f t="shared" si="750"/>
        <v/>
      </c>
      <c r="BF982" s="16" t="str">
        <f t="shared" si="751"/>
        <v/>
      </c>
      <c r="BG982" s="16" t="e">
        <f t="shared" si="752"/>
        <v>#N/A</v>
      </c>
      <c r="BH982" s="16" t="e">
        <f t="shared" si="753"/>
        <v>#N/A</v>
      </c>
      <c r="BI982" t="e">
        <f t="shared" si="754"/>
        <v>#N/A</v>
      </c>
      <c r="BJ982" t="e">
        <f t="shared" si="755"/>
        <v>#N/A</v>
      </c>
      <c r="BK982" s="4"/>
      <c r="BL982" s="28" t="str">
        <f t="shared" si="756"/>
        <v/>
      </c>
      <c r="BM982" s="28" t="str">
        <f t="shared" si="757"/>
        <v/>
      </c>
      <c r="BN982" t="str">
        <f t="shared" si="758"/>
        <v/>
      </c>
      <c r="BO982" s="4"/>
      <c r="BP982" s="4"/>
      <c r="BQ982" s="4"/>
      <c r="BR982" s="4"/>
      <c r="BS982" s="4"/>
      <c r="CC982" s="30" t="str">
        <f t="shared" si="759"/>
        <v/>
      </c>
      <c r="CD982" s="24" t="e">
        <f t="shared" si="764"/>
        <v>#N/A</v>
      </c>
      <c r="CE982" s="4" t="e">
        <f t="shared" si="765"/>
        <v>#N/A</v>
      </c>
      <c r="CF982" s="33" t="str">
        <f t="shared" si="760"/>
        <v/>
      </c>
      <c r="CG982" t="str">
        <f t="shared" si="761"/>
        <v/>
      </c>
      <c r="CH982" t="e">
        <f t="shared" si="762"/>
        <v>#N/A</v>
      </c>
      <c r="CI982" t="e">
        <f t="shared" si="763"/>
        <v>#N/A</v>
      </c>
      <c r="CJ982" s="4" t="str">
        <f t="shared" si="734"/>
        <v/>
      </c>
      <c r="CK982" s="33" t="e">
        <f t="shared" si="735"/>
        <v>#N/A</v>
      </c>
      <c r="CL982" s="4" t="e">
        <f t="shared" si="736"/>
        <v>#N/A</v>
      </c>
      <c r="CM982" s="24" t="str">
        <f t="shared" si="737"/>
        <v/>
      </c>
      <c r="CN982" s="4" t="str">
        <f t="shared" si="738"/>
        <v/>
      </c>
      <c r="CO982" s="4"/>
      <c r="CR982" s="33" t="str">
        <f t="shared" si="766"/>
        <v/>
      </c>
      <c r="CS982" s="4" t="str">
        <f t="shared" si="767"/>
        <v/>
      </c>
      <c r="CT982" t="str">
        <f t="shared" si="768"/>
        <v/>
      </c>
    </row>
    <row r="983" spans="2:98" x14ac:dyDescent="0.3">
      <c r="B983" s="31">
        <v>976</v>
      </c>
      <c r="C983" s="61"/>
      <c r="D983" s="60"/>
      <c r="E983" s="19" t="str">
        <f t="shared" si="721"/>
        <v/>
      </c>
      <c r="F983" s="20" t="e">
        <f t="shared" si="722"/>
        <v>#N/A</v>
      </c>
      <c r="G983" s="21" t="str">
        <f t="shared" si="723"/>
        <v/>
      </c>
      <c r="H983" s="43"/>
      <c r="I983" s="43"/>
      <c r="J983" s="23" t="str">
        <f t="shared" si="739"/>
        <v/>
      </c>
      <c r="K983" s="24" t="str">
        <f t="shared" si="724"/>
        <v/>
      </c>
      <c r="L983" s="24" t="e">
        <f t="shared" si="725"/>
        <v>#N/A</v>
      </c>
      <c r="N983" s="25" t="str">
        <f t="shared" si="740"/>
        <v/>
      </c>
      <c r="O983" s="23" t="str">
        <f t="shared" si="741"/>
        <v/>
      </c>
      <c r="P983" s="26" t="e">
        <f t="shared" si="742"/>
        <v>#N/A</v>
      </c>
      <c r="Q983" t="b">
        <f t="shared" si="726"/>
        <v>0</v>
      </c>
      <c r="R983" s="26" t="e">
        <f t="shared" si="727"/>
        <v>#N/A</v>
      </c>
      <c r="S983" s="44" t="e">
        <f t="shared" si="728"/>
        <v>#N/A</v>
      </c>
      <c r="AC983" t="str">
        <f t="shared" si="743"/>
        <v/>
      </c>
      <c r="AD983" t="str">
        <f t="shared" si="744"/>
        <v/>
      </c>
      <c r="AE983" s="4" t="str">
        <f t="shared" si="729"/>
        <v/>
      </c>
      <c r="AF983" s="4" t="e">
        <f t="shared" si="745"/>
        <v>#N/A</v>
      </c>
      <c r="AG983" s="4" t="e">
        <f t="shared" si="746"/>
        <v>#N/A</v>
      </c>
      <c r="AH983" s="4" t="e">
        <f t="shared" si="730"/>
        <v>#N/A</v>
      </c>
      <c r="AI983" t="str">
        <f t="shared" si="731"/>
        <v/>
      </c>
      <c r="AJ983" t="str">
        <f t="shared" si="732"/>
        <v/>
      </c>
      <c r="AK983" t="str">
        <f t="shared" si="733"/>
        <v/>
      </c>
      <c r="AM983" s="39"/>
      <c r="BB983" s="16" t="e">
        <f t="shared" si="747"/>
        <v>#N/A</v>
      </c>
      <c r="BC983" s="16" t="str">
        <f t="shared" si="748"/>
        <v/>
      </c>
      <c r="BD983" s="16" t="e">
        <f t="shared" si="749"/>
        <v>#N/A</v>
      </c>
      <c r="BE983" s="16" t="str">
        <f t="shared" si="750"/>
        <v/>
      </c>
      <c r="BF983" s="16" t="str">
        <f t="shared" si="751"/>
        <v/>
      </c>
      <c r="BG983" s="16" t="e">
        <f t="shared" si="752"/>
        <v>#N/A</v>
      </c>
      <c r="BH983" s="16" t="e">
        <f t="shared" si="753"/>
        <v>#N/A</v>
      </c>
      <c r="BI983" t="e">
        <f t="shared" si="754"/>
        <v>#N/A</v>
      </c>
      <c r="BJ983" t="e">
        <f t="shared" si="755"/>
        <v>#N/A</v>
      </c>
      <c r="BK983" s="4"/>
      <c r="BL983" s="28" t="str">
        <f t="shared" si="756"/>
        <v/>
      </c>
      <c r="BM983" s="28" t="str">
        <f t="shared" si="757"/>
        <v/>
      </c>
      <c r="BN983" t="str">
        <f t="shared" si="758"/>
        <v/>
      </c>
      <c r="BO983" s="4"/>
      <c r="BP983" s="4"/>
      <c r="BQ983" s="4"/>
      <c r="BR983" s="4"/>
      <c r="BS983" s="4"/>
      <c r="CC983" s="30" t="str">
        <f t="shared" si="759"/>
        <v/>
      </c>
      <c r="CD983" s="24" t="e">
        <f t="shared" si="764"/>
        <v>#N/A</v>
      </c>
      <c r="CE983" s="4" t="e">
        <f t="shared" si="765"/>
        <v>#N/A</v>
      </c>
      <c r="CF983" s="33" t="str">
        <f t="shared" si="760"/>
        <v/>
      </c>
      <c r="CG983" t="str">
        <f t="shared" si="761"/>
        <v/>
      </c>
      <c r="CH983" t="e">
        <f t="shared" si="762"/>
        <v>#N/A</v>
      </c>
      <c r="CI983" t="e">
        <f t="shared" si="763"/>
        <v>#N/A</v>
      </c>
      <c r="CJ983" s="4" t="str">
        <f t="shared" si="734"/>
        <v/>
      </c>
      <c r="CK983" s="33" t="e">
        <f t="shared" si="735"/>
        <v>#N/A</v>
      </c>
      <c r="CL983" s="4" t="e">
        <f t="shared" si="736"/>
        <v>#N/A</v>
      </c>
      <c r="CM983" s="24" t="str">
        <f t="shared" si="737"/>
        <v/>
      </c>
      <c r="CN983" s="4" t="str">
        <f t="shared" si="738"/>
        <v/>
      </c>
      <c r="CO983" s="4"/>
      <c r="CR983" s="33" t="str">
        <f t="shared" si="766"/>
        <v/>
      </c>
      <c r="CS983" s="4" t="str">
        <f t="shared" si="767"/>
        <v/>
      </c>
      <c r="CT983" t="str">
        <f t="shared" si="768"/>
        <v/>
      </c>
    </row>
    <row r="984" spans="2:98" x14ac:dyDescent="0.3">
      <c r="B984" s="31">
        <v>977</v>
      </c>
      <c r="C984" s="61"/>
      <c r="D984" s="60"/>
      <c r="E984" s="19" t="str">
        <f t="shared" si="721"/>
        <v/>
      </c>
      <c r="F984" s="20" t="e">
        <f t="shared" si="722"/>
        <v>#N/A</v>
      </c>
      <c r="G984" s="21" t="str">
        <f t="shared" si="723"/>
        <v/>
      </c>
      <c r="H984" s="43"/>
      <c r="I984" s="43"/>
      <c r="J984" s="23" t="str">
        <f t="shared" si="739"/>
        <v/>
      </c>
      <c r="K984" s="24" t="str">
        <f t="shared" si="724"/>
        <v/>
      </c>
      <c r="L984" s="24" t="e">
        <f t="shared" si="725"/>
        <v>#N/A</v>
      </c>
      <c r="N984" s="25" t="str">
        <f t="shared" si="740"/>
        <v/>
      </c>
      <c r="O984" s="23" t="str">
        <f t="shared" si="741"/>
        <v/>
      </c>
      <c r="P984" s="26" t="e">
        <f t="shared" si="742"/>
        <v>#N/A</v>
      </c>
      <c r="Q984" t="b">
        <f t="shared" si="726"/>
        <v>0</v>
      </c>
      <c r="R984" s="26" t="e">
        <f t="shared" si="727"/>
        <v>#N/A</v>
      </c>
      <c r="S984" s="44" t="e">
        <f t="shared" si="728"/>
        <v>#N/A</v>
      </c>
      <c r="AC984" t="str">
        <f t="shared" si="743"/>
        <v/>
      </c>
      <c r="AD984" t="str">
        <f t="shared" si="744"/>
        <v/>
      </c>
      <c r="AE984" s="4" t="str">
        <f t="shared" si="729"/>
        <v/>
      </c>
      <c r="AF984" s="4" t="e">
        <f t="shared" si="745"/>
        <v>#N/A</v>
      </c>
      <c r="AG984" s="4" t="e">
        <f t="shared" si="746"/>
        <v>#N/A</v>
      </c>
      <c r="AH984" s="4" t="e">
        <f t="shared" si="730"/>
        <v>#N/A</v>
      </c>
      <c r="AI984" t="str">
        <f t="shared" si="731"/>
        <v/>
      </c>
      <c r="AJ984" t="str">
        <f t="shared" si="732"/>
        <v/>
      </c>
      <c r="AK984" t="str">
        <f t="shared" si="733"/>
        <v/>
      </c>
      <c r="AM984" s="39"/>
      <c r="BB984" s="16" t="e">
        <f t="shared" si="747"/>
        <v>#N/A</v>
      </c>
      <c r="BC984" s="16" t="str">
        <f t="shared" si="748"/>
        <v/>
      </c>
      <c r="BD984" s="16" t="e">
        <f t="shared" si="749"/>
        <v>#N/A</v>
      </c>
      <c r="BE984" s="16" t="str">
        <f t="shared" si="750"/>
        <v/>
      </c>
      <c r="BF984" s="16" t="str">
        <f t="shared" si="751"/>
        <v/>
      </c>
      <c r="BG984" s="16" t="e">
        <f t="shared" si="752"/>
        <v>#N/A</v>
      </c>
      <c r="BH984" s="16" t="e">
        <f t="shared" si="753"/>
        <v>#N/A</v>
      </c>
      <c r="BI984" t="e">
        <f t="shared" si="754"/>
        <v>#N/A</v>
      </c>
      <c r="BJ984" t="e">
        <f t="shared" si="755"/>
        <v>#N/A</v>
      </c>
      <c r="BK984" s="4"/>
      <c r="BL984" s="28" t="str">
        <f t="shared" si="756"/>
        <v/>
      </c>
      <c r="BM984" s="28" t="str">
        <f t="shared" si="757"/>
        <v/>
      </c>
      <c r="BN984" t="str">
        <f t="shared" si="758"/>
        <v/>
      </c>
      <c r="BO984" s="4"/>
      <c r="BP984" s="4"/>
      <c r="BQ984" s="4"/>
      <c r="BR984" s="4"/>
      <c r="BS984" s="4"/>
      <c r="CC984" s="30" t="str">
        <f t="shared" si="759"/>
        <v/>
      </c>
      <c r="CD984" s="24" t="e">
        <f t="shared" si="764"/>
        <v>#N/A</v>
      </c>
      <c r="CE984" s="4" t="e">
        <f t="shared" si="765"/>
        <v>#N/A</v>
      </c>
      <c r="CF984" s="33" t="str">
        <f t="shared" si="760"/>
        <v/>
      </c>
      <c r="CG984" t="str">
        <f t="shared" si="761"/>
        <v/>
      </c>
      <c r="CH984" t="e">
        <f t="shared" si="762"/>
        <v>#N/A</v>
      </c>
      <c r="CI984" t="e">
        <f t="shared" si="763"/>
        <v>#N/A</v>
      </c>
      <c r="CJ984" s="4" t="str">
        <f t="shared" si="734"/>
        <v/>
      </c>
      <c r="CK984" s="33" t="e">
        <f t="shared" si="735"/>
        <v>#N/A</v>
      </c>
      <c r="CL984" s="4" t="e">
        <f t="shared" si="736"/>
        <v>#N/A</v>
      </c>
      <c r="CM984" s="24" t="str">
        <f t="shared" si="737"/>
        <v/>
      </c>
      <c r="CN984" s="4" t="str">
        <f t="shared" si="738"/>
        <v/>
      </c>
      <c r="CO984" s="4"/>
      <c r="CR984" s="33" t="str">
        <f t="shared" si="766"/>
        <v/>
      </c>
      <c r="CS984" s="4" t="str">
        <f t="shared" si="767"/>
        <v/>
      </c>
      <c r="CT984" t="str">
        <f t="shared" si="768"/>
        <v/>
      </c>
    </row>
    <row r="985" spans="2:98" x14ac:dyDescent="0.3">
      <c r="B985" s="31">
        <v>978</v>
      </c>
      <c r="C985" s="61"/>
      <c r="D985" s="60"/>
      <c r="E985" s="19" t="str">
        <f t="shared" si="721"/>
        <v/>
      </c>
      <c r="F985" s="20" t="e">
        <f t="shared" si="722"/>
        <v>#N/A</v>
      </c>
      <c r="G985" s="21" t="str">
        <f t="shared" si="723"/>
        <v/>
      </c>
      <c r="H985" s="43"/>
      <c r="I985" s="43"/>
      <c r="J985" s="23" t="str">
        <f t="shared" si="739"/>
        <v/>
      </c>
      <c r="K985" s="24" t="str">
        <f t="shared" si="724"/>
        <v/>
      </c>
      <c r="L985" s="24" t="e">
        <f t="shared" si="725"/>
        <v>#N/A</v>
      </c>
      <c r="N985" s="25" t="str">
        <f t="shared" si="740"/>
        <v/>
      </c>
      <c r="O985" s="23" t="str">
        <f t="shared" si="741"/>
        <v/>
      </c>
      <c r="P985" s="26" t="e">
        <f t="shared" si="742"/>
        <v>#N/A</v>
      </c>
      <c r="Q985" t="b">
        <f t="shared" si="726"/>
        <v>0</v>
      </c>
      <c r="R985" s="26" t="e">
        <f t="shared" si="727"/>
        <v>#N/A</v>
      </c>
      <c r="S985" s="44" t="e">
        <f t="shared" si="728"/>
        <v>#N/A</v>
      </c>
      <c r="AC985" t="str">
        <f t="shared" si="743"/>
        <v/>
      </c>
      <c r="AD985" t="str">
        <f t="shared" si="744"/>
        <v/>
      </c>
      <c r="AE985" s="4" t="str">
        <f t="shared" si="729"/>
        <v/>
      </c>
      <c r="AF985" s="4" t="e">
        <f t="shared" si="745"/>
        <v>#N/A</v>
      </c>
      <c r="AG985" s="4" t="e">
        <f t="shared" si="746"/>
        <v>#N/A</v>
      </c>
      <c r="AH985" s="4" t="e">
        <f t="shared" si="730"/>
        <v>#N/A</v>
      </c>
      <c r="AI985" t="str">
        <f t="shared" si="731"/>
        <v/>
      </c>
      <c r="AJ985" t="str">
        <f t="shared" si="732"/>
        <v/>
      </c>
      <c r="AK985" t="str">
        <f t="shared" si="733"/>
        <v/>
      </c>
      <c r="AM985" s="39"/>
      <c r="BB985" s="16" t="e">
        <f t="shared" si="747"/>
        <v>#N/A</v>
      </c>
      <c r="BC985" s="16" t="str">
        <f t="shared" si="748"/>
        <v/>
      </c>
      <c r="BD985" s="16" t="e">
        <f t="shared" si="749"/>
        <v>#N/A</v>
      </c>
      <c r="BE985" s="16" t="str">
        <f t="shared" si="750"/>
        <v/>
      </c>
      <c r="BF985" s="16" t="str">
        <f t="shared" si="751"/>
        <v/>
      </c>
      <c r="BG985" s="16" t="e">
        <f t="shared" si="752"/>
        <v>#N/A</v>
      </c>
      <c r="BH985" s="16" t="e">
        <f t="shared" si="753"/>
        <v>#N/A</v>
      </c>
      <c r="BI985" t="e">
        <f t="shared" si="754"/>
        <v>#N/A</v>
      </c>
      <c r="BJ985" t="e">
        <f t="shared" si="755"/>
        <v>#N/A</v>
      </c>
      <c r="BK985" s="4"/>
      <c r="BL985" s="28" t="str">
        <f t="shared" si="756"/>
        <v/>
      </c>
      <c r="BM985" s="28" t="str">
        <f t="shared" si="757"/>
        <v/>
      </c>
      <c r="BN985" t="str">
        <f t="shared" si="758"/>
        <v/>
      </c>
      <c r="BO985" s="4"/>
      <c r="BP985" s="4"/>
      <c r="BQ985" s="4"/>
      <c r="BR985" s="4"/>
      <c r="BS985" s="4"/>
      <c r="CC985" s="30" t="str">
        <f t="shared" si="759"/>
        <v/>
      </c>
      <c r="CD985" s="24" t="e">
        <f t="shared" si="764"/>
        <v>#N/A</v>
      </c>
      <c r="CE985" s="4" t="e">
        <f t="shared" si="765"/>
        <v>#N/A</v>
      </c>
      <c r="CF985" s="33" t="str">
        <f t="shared" si="760"/>
        <v/>
      </c>
      <c r="CG985" t="str">
        <f t="shared" si="761"/>
        <v/>
      </c>
      <c r="CH985" t="e">
        <f t="shared" si="762"/>
        <v>#N/A</v>
      </c>
      <c r="CI985" t="e">
        <f t="shared" si="763"/>
        <v>#N/A</v>
      </c>
      <c r="CJ985" s="4" t="str">
        <f t="shared" si="734"/>
        <v/>
      </c>
      <c r="CK985" s="33" t="e">
        <f t="shared" si="735"/>
        <v>#N/A</v>
      </c>
      <c r="CL985" s="4" t="e">
        <f t="shared" si="736"/>
        <v>#N/A</v>
      </c>
      <c r="CM985" s="24" t="str">
        <f t="shared" si="737"/>
        <v/>
      </c>
      <c r="CN985" s="4" t="str">
        <f t="shared" si="738"/>
        <v/>
      </c>
      <c r="CO985" s="4"/>
      <c r="CR985" s="33" t="str">
        <f t="shared" si="766"/>
        <v/>
      </c>
      <c r="CS985" s="4" t="str">
        <f t="shared" si="767"/>
        <v/>
      </c>
      <c r="CT985" t="str">
        <f t="shared" si="768"/>
        <v/>
      </c>
    </row>
    <row r="986" spans="2:98" x14ac:dyDescent="0.3">
      <c r="B986" s="31">
        <v>979</v>
      </c>
      <c r="C986" s="61"/>
      <c r="D986" s="60"/>
      <c r="E986" s="19" t="str">
        <f t="shared" si="721"/>
        <v/>
      </c>
      <c r="F986" s="20" t="e">
        <f t="shared" si="722"/>
        <v>#N/A</v>
      </c>
      <c r="G986" s="21" t="str">
        <f t="shared" si="723"/>
        <v/>
      </c>
      <c r="H986" s="43"/>
      <c r="I986" s="43"/>
      <c r="J986" s="23" t="str">
        <f t="shared" si="739"/>
        <v/>
      </c>
      <c r="K986" s="24" t="str">
        <f t="shared" si="724"/>
        <v/>
      </c>
      <c r="L986" s="24" t="e">
        <f t="shared" si="725"/>
        <v>#N/A</v>
      </c>
      <c r="N986" s="25" t="str">
        <f t="shared" si="740"/>
        <v/>
      </c>
      <c r="O986" s="23" t="str">
        <f t="shared" si="741"/>
        <v/>
      </c>
      <c r="P986" s="26" t="e">
        <f t="shared" si="742"/>
        <v>#N/A</v>
      </c>
      <c r="Q986" t="b">
        <f t="shared" si="726"/>
        <v>0</v>
      </c>
      <c r="R986" s="26" t="e">
        <f t="shared" si="727"/>
        <v>#N/A</v>
      </c>
      <c r="S986" s="44" t="e">
        <f t="shared" si="728"/>
        <v>#N/A</v>
      </c>
      <c r="AC986" t="str">
        <f t="shared" si="743"/>
        <v/>
      </c>
      <c r="AD986" t="str">
        <f t="shared" si="744"/>
        <v/>
      </c>
      <c r="AE986" s="4" t="str">
        <f t="shared" si="729"/>
        <v/>
      </c>
      <c r="AF986" s="4" t="e">
        <f t="shared" si="745"/>
        <v>#N/A</v>
      </c>
      <c r="AG986" s="4" t="e">
        <f t="shared" si="746"/>
        <v>#N/A</v>
      </c>
      <c r="AH986" s="4" t="e">
        <f t="shared" si="730"/>
        <v>#N/A</v>
      </c>
      <c r="AI986" t="str">
        <f t="shared" si="731"/>
        <v/>
      </c>
      <c r="AJ986" t="str">
        <f t="shared" si="732"/>
        <v/>
      </c>
      <c r="AK986" t="str">
        <f t="shared" si="733"/>
        <v/>
      </c>
      <c r="AM986" s="39"/>
      <c r="BB986" s="16" t="e">
        <f t="shared" si="747"/>
        <v>#N/A</v>
      </c>
      <c r="BC986" s="16" t="str">
        <f t="shared" si="748"/>
        <v/>
      </c>
      <c r="BD986" s="16" t="e">
        <f t="shared" si="749"/>
        <v>#N/A</v>
      </c>
      <c r="BE986" s="16" t="str">
        <f t="shared" si="750"/>
        <v/>
      </c>
      <c r="BF986" s="16" t="str">
        <f t="shared" si="751"/>
        <v/>
      </c>
      <c r="BG986" s="16" t="e">
        <f t="shared" si="752"/>
        <v>#N/A</v>
      </c>
      <c r="BH986" s="16" t="e">
        <f t="shared" si="753"/>
        <v>#N/A</v>
      </c>
      <c r="BI986" t="e">
        <f t="shared" si="754"/>
        <v>#N/A</v>
      </c>
      <c r="BJ986" t="e">
        <f t="shared" si="755"/>
        <v>#N/A</v>
      </c>
      <c r="BK986" s="4"/>
      <c r="BL986" s="28" t="str">
        <f t="shared" si="756"/>
        <v/>
      </c>
      <c r="BM986" s="28" t="str">
        <f t="shared" si="757"/>
        <v/>
      </c>
      <c r="BN986" t="str">
        <f t="shared" si="758"/>
        <v/>
      </c>
      <c r="BO986" s="4"/>
      <c r="BP986" s="4"/>
      <c r="BQ986" s="4"/>
      <c r="BR986" s="4"/>
      <c r="BS986" s="4"/>
      <c r="CC986" s="30" t="str">
        <f t="shared" si="759"/>
        <v/>
      </c>
      <c r="CD986" s="24" t="e">
        <f t="shared" si="764"/>
        <v>#N/A</v>
      </c>
      <c r="CE986" s="4" t="e">
        <f t="shared" si="765"/>
        <v>#N/A</v>
      </c>
      <c r="CF986" s="33" t="str">
        <f t="shared" si="760"/>
        <v/>
      </c>
      <c r="CG986" t="str">
        <f t="shared" si="761"/>
        <v/>
      </c>
      <c r="CH986" t="e">
        <f t="shared" si="762"/>
        <v>#N/A</v>
      </c>
      <c r="CI986" t="e">
        <f t="shared" si="763"/>
        <v>#N/A</v>
      </c>
      <c r="CJ986" s="4" t="str">
        <f t="shared" si="734"/>
        <v/>
      </c>
      <c r="CK986" s="33" t="e">
        <f t="shared" si="735"/>
        <v>#N/A</v>
      </c>
      <c r="CL986" s="4" t="e">
        <f t="shared" si="736"/>
        <v>#N/A</v>
      </c>
      <c r="CM986" s="24" t="str">
        <f t="shared" si="737"/>
        <v/>
      </c>
      <c r="CN986" s="4" t="str">
        <f t="shared" si="738"/>
        <v/>
      </c>
      <c r="CO986" s="4"/>
      <c r="CR986" s="33" t="str">
        <f t="shared" si="766"/>
        <v/>
      </c>
      <c r="CS986" s="4" t="str">
        <f t="shared" si="767"/>
        <v/>
      </c>
      <c r="CT986" t="str">
        <f t="shared" si="768"/>
        <v/>
      </c>
    </row>
    <row r="987" spans="2:98" x14ac:dyDescent="0.3">
      <c r="B987" s="31">
        <v>980</v>
      </c>
      <c r="C987" s="61"/>
      <c r="D987" s="60"/>
      <c r="E987" s="19" t="str">
        <f t="shared" si="721"/>
        <v/>
      </c>
      <c r="F987" s="20" t="e">
        <f t="shared" si="722"/>
        <v>#N/A</v>
      </c>
      <c r="G987" s="21" t="str">
        <f t="shared" si="723"/>
        <v/>
      </c>
      <c r="H987" s="43"/>
      <c r="I987" s="43"/>
      <c r="J987" s="23" t="str">
        <f t="shared" si="739"/>
        <v/>
      </c>
      <c r="K987" s="24" t="str">
        <f t="shared" si="724"/>
        <v/>
      </c>
      <c r="L987" s="24" t="e">
        <f t="shared" si="725"/>
        <v>#N/A</v>
      </c>
      <c r="N987" s="25" t="str">
        <f t="shared" si="740"/>
        <v/>
      </c>
      <c r="O987" s="23" t="str">
        <f t="shared" si="741"/>
        <v/>
      </c>
      <c r="P987" s="26" t="e">
        <f t="shared" si="742"/>
        <v>#N/A</v>
      </c>
      <c r="Q987" t="b">
        <f t="shared" si="726"/>
        <v>0</v>
      </c>
      <c r="R987" s="26" t="e">
        <f t="shared" si="727"/>
        <v>#N/A</v>
      </c>
      <c r="S987" s="44" t="e">
        <f t="shared" si="728"/>
        <v>#N/A</v>
      </c>
      <c r="AC987" t="str">
        <f t="shared" si="743"/>
        <v/>
      </c>
      <c r="AD987" t="str">
        <f t="shared" si="744"/>
        <v/>
      </c>
      <c r="AE987" s="4" t="str">
        <f t="shared" si="729"/>
        <v/>
      </c>
      <c r="AF987" s="4" t="e">
        <f t="shared" si="745"/>
        <v>#N/A</v>
      </c>
      <c r="AG987" s="4" t="e">
        <f t="shared" si="746"/>
        <v>#N/A</v>
      </c>
      <c r="AH987" s="4" t="e">
        <f t="shared" si="730"/>
        <v>#N/A</v>
      </c>
      <c r="AI987" t="str">
        <f t="shared" si="731"/>
        <v/>
      </c>
      <c r="AJ987" t="str">
        <f t="shared" si="732"/>
        <v/>
      </c>
      <c r="AK987" t="str">
        <f t="shared" si="733"/>
        <v/>
      </c>
      <c r="AM987" s="39"/>
      <c r="BB987" s="16" t="e">
        <f t="shared" si="747"/>
        <v>#N/A</v>
      </c>
      <c r="BC987" s="16" t="str">
        <f t="shared" si="748"/>
        <v/>
      </c>
      <c r="BD987" s="16" t="e">
        <f t="shared" si="749"/>
        <v>#N/A</v>
      </c>
      <c r="BE987" s="16" t="str">
        <f t="shared" si="750"/>
        <v/>
      </c>
      <c r="BF987" s="16" t="str">
        <f t="shared" si="751"/>
        <v/>
      </c>
      <c r="BG987" s="16" t="e">
        <f t="shared" si="752"/>
        <v>#N/A</v>
      </c>
      <c r="BH987" s="16" t="e">
        <f t="shared" si="753"/>
        <v>#N/A</v>
      </c>
      <c r="BI987" t="e">
        <f t="shared" si="754"/>
        <v>#N/A</v>
      </c>
      <c r="BJ987" t="e">
        <f t="shared" si="755"/>
        <v>#N/A</v>
      </c>
      <c r="BK987" s="4"/>
      <c r="BL987" s="28" t="str">
        <f t="shared" si="756"/>
        <v/>
      </c>
      <c r="BM987" s="28" t="str">
        <f t="shared" si="757"/>
        <v/>
      </c>
      <c r="BN987" t="str">
        <f t="shared" si="758"/>
        <v/>
      </c>
      <c r="BO987" s="4"/>
      <c r="BP987" s="4"/>
      <c r="BQ987" s="4"/>
      <c r="BR987" s="4"/>
      <c r="BS987" s="4"/>
      <c r="CC987" s="30" t="str">
        <f t="shared" si="759"/>
        <v/>
      </c>
      <c r="CD987" s="24" t="e">
        <f t="shared" si="764"/>
        <v>#N/A</v>
      </c>
      <c r="CE987" s="4" t="e">
        <f t="shared" si="765"/>
        <v>#N/A</v>
      </c>
      <c r="CF987" s="33" t="str">
        <f t="shared" si="760"/>
        <v/>
      </c>
      <c r="CG987" t="str">
        <f t="shared" si="761"/>
        <v/>
      </c>
      <c r="CH987" t="e">
        <f t="shared" si="762"/>
        <v>#N/A</v>
      </c>
      <c r="CI987" t="e">
        <f t="shared" si="763"/>
        <v>#N/A</v>
      </c>
      <c r="CJ987" s="4" t="str">
        <f t="shared" si="734"/>
        <v/>
      </c>
      <c r="CK987" s="33" t="e">
        <f t="shared" si="735"/>
        <v>#N/A</v>
      </c>
      <c r="CL987" s="4" t="e">
        <f t="shared" si="736"/>
        <v>#N/A</v>
      </c>
      <c r="CM987" s="24" t="str">
        <f t="shared" si="737"/>
        <v/>
      </c>
      <c r="CN987" s="4" t="str">
        <f t="shared" si="738"/>
        <v/>
      </c>
      <c r="CO987" s="4"/>
      <c r="CR987" s="33" t="str">
        <f t="shared" si="766"/>
        <v/>
      </c>
      <c r="CS987" s="4" t="str">
        <f t="shared" si="767"/>
        <v/>
      </c>
      <c r="CT987" t="str">
        <f t="shared" si="768"/>
        <v/>
      </c>
    </row>
    <row r="988" spans="2:98" x14ac:dyDescent="0.3">
      <c r="B988" s="31">
        <v>981</v>
      </c>
      <c r="C988" s="61"/>
      <c r="D988" s="60"/>
      <c r="E988" s="19" t="str">
        <f t="shared" si="721"/>
        <v/>
      </c>
      <c r="F988" s="20" t="e">
        <f t="shared" si="722"/>
        <v>#N/A</v>
      </c>
      <c r="G988" s="21" t="str">
        <f t="shared" si="723"/>
        <v/>
      </c>
      <c r="H988" s="43"/>
      <c r="I988" s="43"/>
      <c r="J988" s="23" t="str">
        <f t="shared" si="739"/>
        <v/>
      </c>
      <c r="K988" s="24" t="str">
        <f t="shared" si="724"/>
        <v/>
      </c>
      <c r="L988" s="24" t="e">
        <f t="shared" si="725"/>
        <v>#N/A</v>
      </c>
      <c r="N988" s="25" t="str">
        <f t="shared" si="740"/>
        <v/>
      </c>
      <c r="O988" s="23" t="str">
        <f t="shared" si="741"/>
        <v/>
      </c>
      <c r="P988" s="26" t="e">
        <f t="shared" si="742"/>
        <v>#N/A</v>
      </c>
      <c r="Q988" t="b">
        <f t="shared" si="726"/>
        <v>0</v>
      </c>
      <c r="R988" s="26" t="e">
        <f t="shared" si="727"/>
        <v>#N/A</v>
      </c>
      <c r="S988" s="44" t="e">
        <f t="shared" si="728"/>
        <v>#N/A</v>
      </c>
      <c r="AC988" t="str">
        <f t="shared" si="743"/>
        <v/>
      </c>
      <c r="AD988" t="str">
        <f t="shared" si="744"/>
        <v/>
      </c>
      <c r="AE988" s="4" t="str">
        <f t="shared" si="729"/>
        <v/>
      </c>
      <c r="AF988" s="4" t="e">
        <f t="shared" si="745"/>
        <v>#N/A</v>
      </c>
      <c r="AG988" s="4" t="e">
        <f t="shared" si="746"/>
        <v>#N/A</v>
      </c>
      <c r="AH988" s="4" t="e">
        <f t="shared" si="730"/>
        <v>#N/A</v>
      </c>
      <c r="AI988" t="str">
        <f t="shared" si="731"/>
        <v/>
      </c>
      <c r="AJ988" t="str">
        <f t="shared" si="732"/>
        <v/>
      </c>
      <c r="AK988" t="str">
        <f t="shared" si="733"/>
        <v/>
      </c>
      <c r="AM988" s="39"/>
      <c r="BB988" s="16" t="e">
        <f t="shared" si="747"/>
        <v>#N/A</v>
      </c>
      <c r="BC988" s="16" t="str">
        <f t="shared" si="748"/>
        <v/>
      </c>
      <c r="BD988" s="16" t="e">
        <f t="shared" si="749"/>
        <v>#N/A</v>
      </c>
      <c r="BE988" s="16" t="str">
        <f t="shared" si="750"/>
        <v/>
      </c>
      <c r="BF988" s="16" t="str">
        <f t="shared" si="751"/>
        <v/>
      </c>
      <c r="BG988" s="16" t="e">
        <f t="shared" si="752"/>
        <v>#N/A</v>
      </c>
      <c r="BH988" s="16" t="e">
        <f t="shared" si="753"/>
        <v>#N/A</v>
      </c>
      <c r="BI988" t="e">
        <f t="shared" si="754"/>
        <v>#N/A</v>
      </c>
      <c r="BJ988" t="e">
        <f t="shared" si="755"/>
        <v>#N/A</v>
      </c>
      <c r="BK988" s="4"/>
      <c r="BL988" s="28" t="str">
        <f t="shared" si="756"/>
        <v/>
      </c>
      <c r="BM988" s="28" t="str">
        <f t="shared" si="757"/>
        <v/>
      </c>
      <c r="BN988" t="str">
        <f t="shared" si="758"/>
        <v/>
      </c>
      <c r="BO988" s="4"/>
      <c r="BP988" s="4"/>
      <c r="BQ988" s="4"/>
      <c r="BR988" s="4"/>
      <c r="BS988" s="4"/>
      <c r="CC988" s="30" t="str">
        <f t="shared" si="759"/>
        <v/>
      </c>
      <c r="CD988" s="24" t="e">
        <f t="shared" si="764"/>
        <v>#N/A</v>
      </c>
      <c r="CE988" s="4" t="e">
        <f t="shared" si="765"/>
        <v>#N/A</v>
      </c>
      <c r="CF988" s="33" t="str">
        <f t="shared" si="760"/>
        <v/>
      </c>
      <c r="CG988" t="str">
        <f t="shared" si="761"/>
        <v/>
      </c>
      <c r="CH988" t="e">
        <f t="shared" si="762"/>
        <v>#N/A</v>
      </c>
      <c r="CI988" t="e">
        <f t="shared" si="763"/>
        <v>#N/A</v>
      </c>
      <c r="CJ988" s="4" t="str">
        <f t="shared" si="734"/>
        <v/>
      </c>
      <c r="CK988" s="33" t="e">
        <f t="shared" si="735"/>
        <v>#N/A</v>
      </c>
      <c r="CL988" s="4" t="e">
        <f t="shared" si="736"/>
        <v>#N/A</v>
      </c>
      <c r="CM988" s="24" t="str">
        <f t="shared" si="737"/>
        <v/>
      </c>
      <c r="CN988" s="4" t="str">
        <f t="shared" si="738"/>
        <v/>
      </c>
      <c r="CO988" s="4"/>
      <c r="CR988" s="33" t="str">
        <f t="shared" si="766"/>
        <v/>
      </c>
      <c r="CS988" s="4" t="str">
        <f t="shared" si="767"/>
        <v/>
      </c>
      <c r="CT988" t="str">
        <f t="shared" si="768"/>
        <v/>
      </c>
    </row>
    <row r="989" spans="2:98" x14ac:dyDescent="0.3">
      <c r="B989" s="31">
        <v>982</v>
      </c>
      <c r="C989" s="61"/>
      <c r="D989" s="60"/>
      <c r="E989" s="19" t="str">
        <f t="shared" si="721"/>
        <v/>
      </c>
      <c r="F989" s="20" t="e">
        <f t="shared" si="722"/>
        <v>#N/A</v>
      </c>
      <c r="G989" s="21" t="str">
        <f t="shared" si="723"/>
        <v/>
      </c>
      <c r="H989" s="43"/>
      <c r="I989" s="43"/>
      <c r="J989" s="23" t="str">
        <f t="shared" si="739"/>
        <v/>
      </c>
      <c r="K989" s="24" t="str">
        <f t="shared" si="724"/>
        <v/>
      </c>
      <c r="L989" s="24" t="e">
        <f t="shared" si="725"/>
        <v>#N/A</v>
      </c>
      <c r="N989" s="25" t="str">
        <f t="shared" si="740"/>
        <v/>
      </c>
      <c r="O989" s="23" t="str">
        <f t="shared" si="741"/>
        <v/>
      </c>
      <c r="P989" s="26" t="e">
        <f t="shared" si="742"/>
        <v>#N/A</v>
      </c>
      <c r="Q989" t="b">
        <f t="shared" si="726"/>
        <v>0</v>
      </c>
      <c r="R989" s="26" t="e">
        <f t="shared" si="727"/>
        <v>#N/A</v>
      </c>
      <c r="S989" s="44" t="e">
        <f t="shared" si="728"/>
        <v>#N/A</v>
      </c>
      <c r="AC989" t="str">
        <f t="shared" si="743"/>
        <v/>
      </c>
      <c r="AD989" t="str">
        <f t="shared" si="744"/>
        <v/>
      </c>
      <c r="AE989" s="4" t="str">
        <f t="shared" si="729"/>
        <v/>
      </c>
      <c r="AF989" s="4" t="e">
        <f t="shared" si="745"/>
        <v>#N/A</v>
      </c>
      <c r="AG989" s="4" t="e">
        <f t="shared" si="746"/>
        <v>#N/A</v>
      </c>
      <c r="AH989" s="4" t="e">
        <f t="shared" si="730"/>
        <v>#N/A</v>
      </c>
      <c r="AI989" t="str">
        <f t="shared" si="731"/>
        <v/>
      </c>
      <c r="AJ989" t="str">
        <f t="shared" si="732"/>
        <v/>
      </c>
      <c r="AK989" t="str">
        <f t="shared" si="733"/>
        <v/>
      </c>
      <c r="AM989" s="39"/>
      <c r="BB989" s="16" t="e">
        <f t="shared" si="747"/>
        <v>#N/A</v>
      </c>
      <c r="BC989" s="16" t="str">
        <f t="shared" si="748"/>
        <v/>
      </c>
      <c r="BD989" s="16" t="e">
        <f t="shared" si="749"/>
        <v>#N/A</v>
      </c>
      <c r="BE989" s="16" t="str">
        <f t="shared" si="750"/>
        <v/>
      </c>
      <c r="BF989" s="16" t="str">
        <f t="shared" si="751"/>
        <v/>
      </c>
      <c r="BG989" s="16" t="e">
        <f t="shared" si="752"/>
        <v>#N/A</v>
      </c>
      <c r="BH989" s="16" t="e">
        <f t="shared" si="753"/>
        <v>#N/A</v>
      </c>
      <c r="BI989" t="e">
        <f t="shared" si="754"/>
        <v>#N/A</v>
      </c>
      <c r="BJ989" t="e">
        <f t="shared" si="755"/>
        <v>#N/A</v>
      </c>
      <c r="BK989" s="4"/>
      <c r="BL989" s="28" t="str">
        <f t="shared" si="756"/>
        <v/>
      </c>
      <c r="BM989" s="28" t="str">
        <f t="shared" si="757"/>
        <v/>
      </c>
      <c r="BN989" t="str">
        <f t="shared" si="758"/>
        <v/>
      </c>
      <c r="BO989" s="4"/>
      <c r="BP989" s="4"/>
      <c r="BQ989" s="4"/>
      <c r="BR989" s="4"/>
      <c r="BS989" s="4"/>
      <c r="CC989" s="30" t="str">
        <f t="shared" si="759"/>
        <v/>
      </c>
      <c r="CD989" s="24" t="e">
        <f t="shared" si="764"/>
        <v>#N/A</v>
      </c>
      <c r="CE989" s="4" t="e">
        <f t="shared" si="765"/>
        <v>#N/A</v>
      </c>
      <c r="CF989" s="33" t="str">
        <f t="shared" si="760"/>
        <v/>
      </c>
      <c r="CG989" t="str">
        <f t="shared" si="761"/>
        <v/>
      </c>
      <c r="CH989" t="e">
        <f t="shared" si="762"/>
        <v>#N/A</v>
      </c>
      <c r="CI989" t="e">
        <f t="shared" si="763"/>
        <v>#N/A</v>
      </c>
      <c r="CJ989" s="4" t="str">
        <f t="shared" si="734"/>
        <v/>
      </c>
      <c r="CK989" s="33" t="e">
        <f t="shared" si="735"/>
        <v>#N/A</v>
      </c>
      <c r="CL989" s="4" t="e">
        <f t="shared" si="736"/>
        <v>#N/A</v>
      </c>
      <c r="CM989" s="24" t="str">
        <f t="shared" si="737"/>
        <v/>
      </c>
      <c r="CN989" s="4" t="str">
        <f t="shared" si="738"/>
        <v/>
      </c>
      <c r="CO989" s="4"/>
      <c r="CR989" s="33" t="str">
        <f t="shared" si="766"/>
        <v/>
      </c>
      <c r="CS989" s="4" t="str">
        <f t="shared" si="767"/>
        <v/>
      </c>
      <c r="CT989" t="str">
        <f t="shared" si="768"/>
        <v/>
      </c>
    </row>
    <row r="990" spans="2:98" x14ac:dyDescent="0.3">
      <c r="B990" s="31">
        <v>983</v>
      </c>
      <c r="C990" s="61"/>
      <c r="D990" s="60"/>
      <c r="E990" s="19" t="str">
        <f t="shared" si="721"/>
        <v/>
      </c>
      <c r="F990" s="20" t="e">
        <f t="shared" si="722"/>
        <v>#N/A</v>
      </c>
      <c r="G990" s="21" t="str">
        <f t="shared" si="723"/>
        <v/>
      </c>
      <c r="H990" s="43"/>
      <c r="I990" s="43"/>
      <c r="J990" s="23" t="str">
        <f t="shared" si="739"/>
        <v/>
      </c>
      <c r="K990" s="24" t="str">
        <f t="shared" si="724"/>
        <v/>
      </c>
      <c r="L990" s="24" t="e">
        <f t="shared" si="725"/>
        <v>#N/A</v>
      </c>
      <c r="N990" s="25" t="str">
        <f t="shared" si="740"/>
        <v/>
      </c>
      <c r="O990" s="23" t="str">
        <f t="shared" si="741"/>
        <v/>
      </c>
      <c r="P990" s="26" t="e">
        <f t="shared" si="742"/>
        <v>#N/A</v>
      </c>
      <c r="Q990" t="b">
        <f t="shared" si="726"/>
        <v>0</v>
      </c>
      <c r="R990" s="26" t="e">
        <f t="shared" si="727"/>
        <v>#N/A</v>
      </c>
      <c r="S990" s="44" t="e">
        <f t="shared" si="728"/>
        <v>#N/A</v>
      </c>
      <c r="AC990" t="str">
        <f t="shared" si="743"/>
        <v/>
      </c>
      <c r="AD990" t="str">
        <f t="shared" si="744"/>
        <v/>
      </c>
      <c r="AE990" s="4" t="str">
        <f t="shared" si="729"/>
        <v/>
      </c>
      <c r="AF990" s="4" t="e">
        <f t="shared" si="745"/>
        <v>#N/A</v>
      </c>
      <c r="AG990" s="4" t="e">
        <f t="shared" si="746"/>
        <v>#N/A</v>
      </c>
      <c r="AH990" s="4" t="e">
        <f t="shared" si="730"/>
        <v>#N/A</v>
      </c>
      <c r="AI990" t="str">
        <f t="shared" si="731"/>
        <v/>
      </c>
      <c r="AJ990" t="str">
        <f t="shared" si="732"/>
        <v/>
      </c>
      <c r="AK990" t="str">
        <f t="shared" si="733"/>
        <v/>
      </c>
      <c r="AM990" s="39"/>
      <c r="BB990" s="16" t="e">
        <f t="shared" si="747"/>
        <v>#N/A</v>
      </c>
      <c r="BC990" s="16" t="str">
        <f t="shared" si="748"/>
        <v/>
      </c>
      <c r="BD990" s="16" t="e">
        <f t="shared" si="749"/>
        <v>#N/A</v>
      </c>
      <c r="BE990" s="16" t="str">
        <f t="shared" si="750"/>
        <v/>
      </c>
      <c r="BF990" s="16" t="str">
        <f t="shared" si="751"/>
        <v/>
      </c>
      <c r="BG990" s="16" t="e">
        <f t="shared" si="752"/>
        <v>#N/A</v>
      </c>
      <c r="BH990" s="16" t="e">
        <f t="shared" si="753"/>
        <v>#N/A</v>
      </c>
      <c r="BI990" t="e">
        <f t="shared" si="754"/>
        <v>#N/A</v>
      </c>
      <c r="BJ990" t="e">
        <f t="shared" si="755"/>
        <v>#N/A</v>
      </c>
      <c r="BK990" s="4"/>
      <c r="BL990" s="28" t="str">
        <f t="shared" si="756"/>
        <v/>
      </c>
      <c r="BM990" s="28" t="str">
        <f t="shared" si="757"/>
        <v/>
      </c>
      <c r="BN990" t="str">
        <f t="shared" si="758"/>
        <v/>
      </c>
      <c r="BO990" s="4"/>
      <c r="BP990" s="4"/>
      <c r="BQ990" s="4"/>
      <c r="BR990" s="4"/>
      <c r="BS990" s="4"/>
      <c r="CC990" s="30" t="str">
        <f t="shared" si="759"/>
        <v/>
      </c>
      <c r="CD990" s="24" t="e">
        <f t="shared" si="764"/>
        <v>#N/A</v>
      </c>
      <c r="CE990" s="4" t="e">
        <f t="shared" si="765"/>
        <v>#N/A</v>
      </c>
      <c r="CF990" s="33" t="str">
        <f t="shared" si="760"/>
        <v/>
      </c>
      <c r="CG990" t="str">
        <f t="shared" si="761"/>
        <v/>
      </c>
      <c r="CH990" t="e">
        <f t="shared" si="762"/>
        <v>#N/A</v>
      </c>
      <c r="CI990" t="e">
        <f t="shared" si="763"/>
        <v>#N/A</v>
      </c>
      <c r="CJ990" s="4" t="str">
        <f t="shared" si="734"/>
        <v/>
      </c>
      <c r="CK990" s="33" t="e">
        <f t="shared" si="735"/>
        <v>#N/A</v>
      </c>
      <c r="CL990" s="4" t="e">
        <f t="shared" si="736"/>
        <v>#N/A</v>
      </c>
      <c r="CM990" s="24" t="str">
        <f t="shared" si="737"/>
        <v/>
      </c>
      <c r="CN990" s="4" t="str">
        <f t="shared" si="738"/>
        <v/>
      </c>
      <c r="CO990" s="4"/>
      <c r="CR990" s="33" t="str">
        <f t="shared" si="766"/>
        <v/>
      </c>
      <c r="CS990" s="4" t="str">
        <f t="shared" si="767"/>
        <v/>
      </c>
      <c r="CT990" t="str">
        <f t="shared" si="768"/>
        <v/>
      </c>
    </row>
    <row r="991" spans="2:98" x14ac:dyDescent="0.3">
      <c r="B991" s="31">
        <v>984</v>
      </c>
      <c r="C991" s="61"/>
      <c r="D991" s="60"/>
      <c r="E991" s="19" t="str">
        <f t="shared" si="721"/>
        <v/>
      </c>
      <c r="F991" s="20" t="e">
        <f t="shared" si="722"/>
        <v>#N/A</v>
      </c>
      <c r="G991" s="21" t="str">
        <f t="shared" si="723"/>
        <v/>
      </c>
      <c r="H991" s="43"/>
      <c r="I991" s="43"/>
      <c r="J991" s="23" t="str">
        <f t="shared" si="739"/>
        <v/>
      </c>
      <c r="K991" s="24" t="str">
        <f t="shared" si="724"/>
        <v/>
      </c>
      <c r="L991" s="24" t="e">
        <f t="shared" si="725"/>
        <v>#N/A</v>
      </c>
      <c r="N991" s="25" t="str">
        <f t="shared" si="740"/>
        <v/>
      </c>
      <c r="O991" s="23" t="str">
        <f t="shared" si="741"/>
        <v/>
      </c>
      <c r="P991" s="26" t="e">
        <f t="shared" si="742"/>
        <v>#N/A</v>
      </c>
      <c r="Q991" t="b">
        <f t="shared" si="726"/>
        <v>0</v>
      </c>
      <c r="R991" s="26" t="e">
        <f t="shared" si="727"/>
        <v>#N/A</v>
      </c>
      <c r="S991" s="44" t="e">
        <f t="shared" si="728"/>
        <v>#N/A</v>
      </c>
      <c r="AC991" t="str">
        <f t="shared" si="743"/>
        <v/>
      </c>
      <c r="AD991" t="str">
        <f t="shared" si="744"/>
        <v/>
      </c>
      <c r="AE991" s="4" t="str">
        <f t="shared" si="729"/>
        <v/>
      </c>
      <c r="AF991" s="4" t="e">
        <f t="shared" si="745"/>
        <v>#N/A</v>
      </c>
      <c r="AG991" s="4" t="e">
        <f t="shared" si="746"/>
        <v>#N/A</v>
      </c>
      <c r="AH991" s="4" t="e">
        <f t="shared" si="730"/>
        <v>#N/A</v>
      </c>
      <c r="AI991" t="str">
        <f t="shared" si="731"/>
        <v/>
      </c>
      <c r="AJ991" t="str">
        <f t="shared" si="732"/>
        <v/>
      </c>
      <c r="AK991" t="str">
        <f t="shared" si="733"/>
        <v/>
      </c>
      <c r="AM991" s="39"/>
      <c r="BB991" s="16" t="e">
        <f t="shared" si="747"/>
        <v>#N/A</v>
      </c>
      <c r="BC991" s="16" t="str">
        <f t="shared" si="748"/>
        <v/>
      </c>
      <c r="BD991" s="16" t="e">
        <f t="shared" si="749"/>
        <v>#N/A</v>
      </c>
      <c r="BE991" s="16" t="str">
        <f t="shared" si="750"/>
        <v/>
      </c>
      <c r="BF991" s="16" t="str">
        <f t="shared" si="751"/>
        <v/>
      </c>
      <c r="BG991" s="16" t="e">
        <f t="shared" si="752"/>
        <v>#N/A</v>
      </c>
      <c r="BH991" s="16" t="e">
        <f t="shared" si="753"/>
        <v>#N/A</v>
      </c>
      <c r="BI991" t="e">
        <f t="shared" si="754"/>
        <v>#N/A</v>
      </c>
      <c r="BJ991" t="e">
        <f t="shared" si="755"/>
        <v>#N/A</v>
      </c>
      <c r="BK991" s="4"/>
      <c r="BL991" s="28" t="str">
        <f t="shared" si="756"/>
        <v/>
      </c>
      <c r="BM991" s="28" t="str">
        <f t="shared" si="757"/>
        <v/>
      </c>
      <c r="BN991" t="str">
        <f t="shared" si="758"/>
        <v/>
      </c>
      <c r="BO991" s="4"/>
      <c r="BP991" s="4"/>
      <c r="BQ991" s="4"/>
      <c r="BR991" s="4"/>
      <c r="BS991" s="4"/>
      <c r="CC991" s="30" t="str">
        <f t="shared" si="759"/>
        <v/>
      </c>
      <c r="CD991" s="24" t="e">
        <f t="shared" si="764"/>
        <v>#N/A</v>
      </c>
      <c r="CE991" s="4" t="e">
        <f t="shared" si="765"/>
        <v>#N/A</v>
      </c>
      <c r="CF991" s="33" t="str">
        <f t="shared" si="760"/>
        <v/>
      </c>
      <c r="CG991" t="str">
        <f t="shared" si="761"/>
        <v/>
      </c>
      <c r="CH991" t="e">
        <f t="shared" si="762"/>
        <v>#N/A</v>
      </c>
      <c r="CI991" t="e">
        <f t="shared" si="763"/>
        <v>#N/A</v>
      </c>
      <c r="CJ991" s="4" t="str">
        <f t="shared" si="734"/>
        <v/>
      </c>
      <c r="CK991" s="33" t="e">
        <f t="shared" si="735"/>
        <v>#N/A</v>
      </c>
      <c r="CL991" s="4" t="e">
        <f t="shared" si="736"/>
        <v>#N/A</v>
      </c>
      <c r="CM991" s="24" t="str">
        <f t="shared" si="737"/>
        <v/>
      </c>
      <c r="CN991" s="4" t="str">
        <f t="shared" si="738"/>
        <v/>
      </c>
      <c r="CO991" s="4"/>
      <c r="CR991" s="33" t="str">
        <f t="shared" si="766"/>
        <v/>
      </c>
      <c r="CS991" s="4" t="str">
        <f t="shared" si="767"/>
        <v/>
      </c>
      <c r="CT991" t="str">
        <f t="shared" si="768"/>
        <v/>
      </c>
    </row>
    <row r="992" spans="2:98" x14ac:dyDescent="0.3">
      <c r="B992" s="31">
        <v>985</v>
      </c>
      <c r="C992" s="61"/>
      <c r="D992" s="60"/>
      <c r="E992" s="19" t="str">
        <f t="shared" si="721"/>
        <v/>
      </c>
      <c r="F992" s="20" t="e">
        <f t="shared" si="722"/>
        <v>#N/A</v>
      </c>
      <c r="G992" s="21" t="str">
        <f t="shared" si="723"/>
        <v/>
      </c>
      <c r="H992" s="43"/>
      <c r="I992" s="43"/>
      <c r="J992" s="23" t="str">
        <f t="shared" si="739"/>
        <v/>
      </c>
      <c r="K992" s="24" t="str">
        <f t="shared" si="724"/>
        <v/>
      </c>
      <c r="L992" s="24" t="e">
        <f t="shared" si="725"/>
        <v>#N/A</v>
      </c>
      <c r="N992" s="25" t="str">
        <f t="shared" si="740"/>
        <v/>
      </c>
      <c r="O992" s="23" t="str">
        <f t="shared" si="741"/>
        <v/>
      </c>
      <c r="P992" s="26" t="e">
        <f t="shared" si="742"/>
        <v>#N/A</v>
      </c>
      <c r="Q992" t="b">
        <f t="shared" si="726"/>
        <v>0</v>
      </c>
      <c r="R992" s="26" t="e">
        <f t="shared" si="727"/>
        <v>#N/A</v>
      </c>
      <c r="S992" s="44" t="e">
        <f t="shared" si="728"/>
        <v>#N/A</v>
      </c>
      <c r="AC992" t="str">
        <f t="shared" si="743"/>
        <v/>
      </c>
      <c r="AD992" t="str">
        <f t="shared" si="744"/>
        <v/>
      </c>
      <c r="AE992" s="4" t="str">
        <f t="shared" si="729"/>
        <v/>
      </c>
      <c r="AF992" s="4" t="e">
        <f t="shared" si="745"/>
        <v>#N/A</v>
      </c>
      <c r="AG992" s="4" t="e">
        <f t="shared" si="746"/>
        <v>#N/A</v>
      </c>
      <c r="AH992" s="4" t="e">
        <f t="shared" si="730"/>
        <v>#N/A</v>
      </c>
      <c r="AI992" t="str">
        <f t="shared" si="731"/>
        <v/>
      </c>
      <c r="AJ992" t="str">
        <f t="shared" si="732"/>
        <v/>
      </c>
      <c r="AK992" t="str">
        <f t="shared" si="733"/>
        <v/>
      </c>
      <c r="AM992" s="39"/>
      <c r="BB992" s="16" t="e">
        <f t="shared" si="747"/>
        <v>#N/A</v>
      </c>
      <c r="BC992" s="16" t="str">
        <f t="shared" si="748"/>
        <v/>
      </c>
      <c r="BD992" s="16" t="e">
        <f t="shared" si="749"/>
        <v>#N/A</v>
      </c>
      <c r="BE992" s="16" t="str">
        <f t="shared" si="750"/>
        <v/>
      </c>
      <c r="BF992" s="16" t="str">
        <f t="shared" si="751"/>
        <v/>
      </c>
      <c r="BG992" s="16" t="e">
        <f t="shared" si="752"/>
        <v>#N/A</v>
      </c>
      <c r="BH992" s="16" t="e">
        <f t="shared" si="753"/>
        <v>#N/A</v>
      </c>
      <c r="BI992" t="e">
        <f t="shared" si="754"/>
        <v>#N/A</v>
      </c>
      <c r="BJ992" t="e">
        <f t="shared" si="755"/>
        <v>#N/A</v>
      </c>
      <c r="BK992" s="4"/>
      <c r="BL992" s="28" t="str">
        <f t="shared" si="756"/>
        <v/>
      </c>
      <c r="BM992" s="28" t="str">
        <f t="shared" si="757"/>
        <v/>
      </c>
      <c r="BN992" t="str">
        <f t="shared" si="758"/>
        <v/>
      </c>
      <c r="BO992" s="4"/>
      <c r="BP992" s="4"/>
      <c r="BQ992" s="4"/>
      <c r="BR992" s="4"/>
      <c r="BS992" s="4"/>
      <c r="CC992" s="30" t="str">
        <f t="shared" si="759"/>
        <v/>
      </c>
      <c r="CD992" s="24" t="e">
        <f t="shared" si="764"/>
        <v>#N/A</v>
      </c>
      <c r="CE992" s="4" t="e">
        <f t="shared" si="765"/>
        <v>#N/A</v>
      </c>
      <c r="CF992" s="33" t="str">
        <f t="shared" si="760"/>
        <v/>
      </c>
      <c r="CG992" t="str">
        <f t="shared" si="761"/>
        <v/>
      </c>
      <c r="CH992" t="e">
        <f t="shared" si="762"/>
        <v>#N/A</v>
      </c>
      <c r="CI992" t="e">
        <f t="shared" si="763"/>
        <v>#N/A</v>
      </c>
      <c r="CJ992" s="4" t="str">
        <f t="shared" si="734"/>
        <v/>
      </c>
      <c r="CK992" s="33" t="e">
        <f t="shared" si="735"/>
        <v>#N/A</v>
      </c>
      <c r="CL992" s="4" t="e">
        <f t="shared" si="736"/>
        <v>#N/A</v>
      </c>
      <c r="CM992" s="24" t="str">
        <f t="shared" si="737"/>
        <v/>
      </c>
      <c r="CN992" s="4" t="str">
        <f t="shared" si="738"/>
        <v/>
      </c>
      <c r="CO992" s="4"/>
      <c r="CR992" s="33" t="str">
        <f t="shared" si="766"/>
        <v/>
      </c>
      <c r="CS992" s="4" t="str">
        <f t="shared" si="767"/>
        <v/>
      </c>
      <c r="CT992" t="str">
        <f t="shared" si="768"/>
        <v/>
      </c>
    </row>
    <row r="993" spans="2:98" x14ac:dyDescent="0.3">
      <c r="B993" s="31">
        <v>986</v>
      </c>
      <c r="C993" s="61"/>
      <c r="D993" s="60"/>
      <c r="E993" s="19" t="str">
        <f t="shared" si="721"/>
        <v/>
      </c>
      <c r="F993" s="20" t="e">
        <f t="shared" si="722"/>
        <v>#N/A</v>
      </c>
      <c r="G993" s="21" t="str">
        <f t="shared" si="723"/>
        <v/>
      </c>
      <c r="H993" s="43"/>
      <c r="I993" s="43"/>
      <c r="J993" s="23" t="str">
        <f t="shared" si="739"/>
        <v/>
      </c>
      <c r="K993" s="24" t="str">
        <f t="shared" si="724"/>
        <v/>
      </c>
      <c r="L993" s="24" t="e">
        <f t="shared" si="725"/>
        <v>#N/A</v>
      </c>
      <c r="N993" s="25" t="str">
        <f t="shared" si="740"/>
        <v/>
      </c>
      <c r="O993" s="23" t="str">
        <f t="shared" si="741"/>
        <v/>
      </c>
      <c r="P993" s="26" t="e">
        <f t="shared" si="742"/>
        <v>#N/A</v>
      </c>
      <c r="Q993" t="b">
        <f t="shared" si="726"/>
        <v>0</v>
      </c>
      <c r="R993" s="26" t="e">
        <f t="shared" si="727"/>
        <v>#N/A</v>
      </c>
      <c r="S993" s="44" t="e">
        <f t="shared" si="728"/>
        <v>#N/A</v>
      </c>
      <c r="AC993" t="str">
        <f t="shared" si="743"/>
        <v/>
      </c>
      <c r="AD993" t="str">
        <f t="shared" si="744"/>
        <v/>
      </c>
      <c r="AE993" s="4" t="str">
        <f t="shared" si="729"/>
        <v/>
      </c>
      <c r="AF993" s="4" t="e">
        <f t="shared" si="745"/>
        <v>#N/A</v>
      </c>
      <c r="AG993" s="4" t="e">
        <f t="shared" si="746"/>
        <v>#N/A</v>
      </c>
      <c r="AH993" s="4" t="e">
        <f t="shared" si="730"/>
        <v>#N/A</v>
      </c>
      <c r="AI993" t="str">
        <f t="shared" si="731"/>
        <v/>
      </c>
      <c r="AJ993" t="str">
        <f t="shared" si="732"/>
        <v/>
      </c>
      <c r="AK993" t="str">
        <f t="shared" si="733"/>
        <v/>
      </c>
      <c r="AM993" s="39"/>
      <c r="BB993" s="16" t="e">
        <f t="shared" si="747"/>
        <v>#N/A</v>
      </c>
      <c r="BC993" s="16" t="str">
        <f t="shared" si="748"/>
        <v/>
      </c>
      <c r="BD993" s="16" t="e">
        <f t="shared" si="749"/>
        <v>#N/A</v>
      </c>
      <c r="BE993" s="16" t="str">
        <f t="shared" si="750"/>
        <v/>
      </c>
      <c r="BF993" s="16" t="str">
        <f t="shared" si="751"/>
        <v/>
      </c>
      <c r="BG993" s="16" t="e">
        <f t="shared" si="752"/>
        <v>#N/A</v>
      </c>
      <c r="BH993" s="16" t="e">
        <f t="shared" si="753"/>
        <v>#N/A</v>
      </c>
      <c r="BI993" t="e">
        <f t="shared" si="754"/>
        <v>#N/A</v>
      </c>
      <c r="BJ993" t="e">
        <f t="shared" si="755"/>
        <v>#N/A</v>
      </c>
      <c r="BK993" s="4"/>
      <c r="BL993" s="28" t="str">
        <f t="shared" si="756"/>
        <v/>
      </c>
      <c r="BM993" s="28" t="str">
        <f t="shared" si="757"/>
        <v/>
      </c>
      <c r="BN993" t="str">
        <f t="shared" si="758"/>
        <v/>
      </c>
      <c r="BO993" s="4"/>
      <c r="BP993" s="4"/>
      <c r="BQ993" s="4"/>
      <c r="BR993" s="4"/>
      <c r="BS993" s="4"/>
      <c r="CC993" s="30" t="str">
        <f t="shared" si="759"/>
        <v/>
      </c>
      <c r="CD993" s="24" t="e">
        <f t="shared" si="764"/>
        <v>#N/A</v>
      </c>
      <c r="CE993" s="4" t="e">
        <f t="shared" si="765"/>
        <v>#N/A</v>
      </c>
      <c r="CF993" s="33" t="str">
        <f t="shared" si="760"/>
        <v/>
      </c>
      <c r="CG993" t="str">
        <f t="shared" si="761"/>
        <v/>
      </c>
      <c r="CH993" t="e">
        <f t="shared" si="762"/>
        <v>#N/A</v>
      </c>
      <c r="CI993" t="e">
        <f t="shared" si="763"/>
        <v>#N/A</v>
      </c>
      <c r="CJ993" s="4" t="str">
        <f t="shared" si="734"/>
        <v/>
      </c>
      <c r="CK993" s="33" t="e">
        <f t="shared" si="735"/>
        <v>#N/A</v>
      </c>
      <c r="CL993" s="4" t="e">
        <f t="shared" si="736"/>
        <v>#N/A</v>
      </c>
      <c r="CM993" s="24" t="str">
        <f t="shared" si="737"/>
        <v/>
      </c>
      <c r="CN993" s="4" t="str">
        <f t="shared" si="738"/>
        <v/>
      </c>
      <c r="CO993" s="4"/>
      <c r="CR993" s="33" t="str">
        <f t="shared" si="766"/>
        <v/>
      </c>
      <c r="CS993" s="4" t="str">
        <f t="shared" si="767"/>
        <v/>
      </c>
      <c r="CT993" t="str">
        <f t="shared" si="768"/>
        <v/>
      </c>
    </row>
    <row r="994" spans="2:98" x14ac:dyDescent="0.3">
      <c r="B994" s="31">
        <v>987</v>
      </c>
      <c r="C994" s="61"/>
      <c r="D994" s="60"/>
      <c r="E994" s="19" t="str">
        <f t="shared" si="721"/>
        <v/>
      </c>
      <c r="F994" s="20" t="e">
        <f t="shared" si="722"/>
        <v>#N/A</v>
      </c>
      <c r="G994" s="21" t="str">
        <f t="shared" si="723"/>
        <v/>
      </c>
      <c r="H994" s="43"/>
      <c r="I994" s="43"/>
      <c r="J994" s="23" t="str">
        <f t="shared" si="739"/>
        <v/>
      </c>
      <c r="K994" s="24" t="str">
        <f t="shared" si="724"/>
        <v/>
      </c>
      <c r="L994" s="24" t="e">
        <f t="shared" si="725"/>
        <v>#N/A</v>
      </c>
      <c r="N994" s="25" t="str">
        <f t="shared" si="740"/>
        <v/>
      </c>
      <c r="O994" s="23" t="str">
        <f t="shared" si="741"/>
        <v/>
      </c>
      <c r="P994" s="26" t="e">
        <f t="shared" si="742"/>
        <v>#N/A</v>
      </c>
      <c r="Q994" t="b">
        <f t="shared" si="726"/>
        <v>0</v>
      </c>
      <c r="R994" s="26" t="e">
        <f t="shared" si="727"/>
        <v>#N/A</v>
      </c>
      <c r="S994" s="44" t="e">
        <f t="shared" si="728"/>
        <v>#N/A</v>
      </c>
      <c r="AC994" t="str">
        <f t="shared" si="743"/>
        <v/>
      </c>
      <c r="AD994" t="str">
        <f t="shared" si="744"/>
        <v/>
      </c>
      <c r="AE994" s="4" t="str">
        <f t="shared" si="729"/>
        <v/>
      </c>
      <c r="AF994" s="4" t="e">
        <f t="shared" si="745"/>
        <v>#N/A</v>
      </c>
      <c r="AG994" s="4" t="e">
        <f t="shared" si="746"/>
        <v>#N/A</v>
      </c>
      <c r="AH994" s="4" t="e">
        <f t="shared" si="730"/>
        <v>#N/A</v>
      </c>
      <c r="AI994" t="str">
        <f t="shared" si="731"/>
        <v/>
      </c>
      <c r="AJ994" t="str">
        <f t="shared" si="732"/>
        <v/>
      </c>
      <c r="AK994" t="str">
        <f t="shared" si="733"/>
        <v/>
      </c>
      <c r="AM994" s="39"/>
      <c r="BB994" s="16" t="e">
        <f t="shared" si="747"/>
        <v>#N/A</v>
      </c>
      <c r="BC994" s="16" t="str">
        <f t="shared" si="748"/>
        <v/>
      </c>
      <c r="BD994" s="16" t="e">
        <f t="shared" si="749"/>
        <v>#N/A</v>
      </c>
      <c r="BE994" s="16" t="str">
        <f t="shared" si="750"/>
        <v/>
      </c>
      <c r="BF994" s="16" t="str">
        <f t="shared" si="751"/>
        <v/>
      </c>
      <c r="BG994" s="16" t="e">
        <f t="shared" si="752"/>
        <v>#N/A</v>
      </c>
      <c r="BH994" s="16" t="e">
        <f t="shared" si="753"/>
        <v>#N/A</v>
      </c>
      <c r="BI994" t="e">
        <f t="shared" si="754"/>
        <v>#N/A</v>
      </c>
      <c r="BJ994" t="e">
        <f t="shared" si="755"/>
        <v>#N/A</v>
      </c>
      <c r="BK994" s="4"/>
      <c r="BL994" s="28" t="str">
        <f t="shared" si="756"/>
        <v/>
      </c>
      <c r="BM994" s="28" t="str">
        <f t="shared" si="757"/>
        <v/>
      </c>
      <c r="BN994" t="str">
        <f t="shared" si="758"/>
        <v/>
      </c>
      <c r="BO994" s="4"/>
      <c r="BP994" s="4"/>
      <c r="BQ994" s="4"/>
      <c r="BR994" s="4"/>
      <c r="BS994" s="4"/>
      <c r="CC994" s="30" t="str">
        <f t="shared" si="759"/>
        <v/>
      </c>
      <c r="CD994" s="24" t="e">
        <f t="shared" si="764"/>
        <v>#N/A</v>
      </c>
      <c r="CE994" s="4" t="e">
        <f t="shared" si="765"/>
        <v>#N/A</v>
      </c>
      <c r="CF994" s="33" t="str">
        <f t="shared" si="760"/>
        <v/>
      </c>
      <c r="CG994" t="str">
        <f t="shared" si="761"/>
        <v/>
      </c>
      <c r="CH994" t="e">
        <f t="shared" si="762"/>
        <v>#N/A</v>
      </c>
      <c r="CI994" t="e">
        <f t="shared" si="763"/>
        <v>#N/A</v>
      </c>
      <c r="CJ994" s="4" t="str">
        <f t="shared" si="734"/>
        <v/>
      </c>
      <c r="CK994" s="33" t="e">
        <f t="shared" si="735"/>
        <v>#N/A</v>
      </c>
      <c r="CL994" s="4" t="e">
        <f t="shared" si="736"/>
        <v>#N/A</v>
      </c>
      <c r="CM994" s="24" t="str">
        <f t="shared" si="737"/>
        <v/>
      </c>
      <c r="CN994" s="4" t="str">
        <f t="shared" si="738"/>
        <v/>
      </c>
      <c r="CO994" s="4"/>
      <c r="CR994" s="33" t="str">
        <f t="shared" si="766"/>
        <v/>
      </c>
      <c r="CS994" s="4" t="str">
        <f t="shared" si="767"/>
        <v/>
      </c>
      <c r="CT994" t="str">
        <f t="shared" si="768"/>
        <v/>
      </c>
    </row>
    <row r="995" spans="2:98" x14ac:dyDescent="0.3">
      <c r="B995" s="31">
        <v>988</v>
      </c>
      <c r="C995" s="61"/>
      <c r="D995" s="60"/>
      <c r="E995" s="19" t="str">
        <f t="shared" si="721"/>
        <v/>
      </c>
      <c r="F995" s="20" t="e">
        <f t="shared" si="722"/>
        <v>#N/A</v>
      </c>
      <c r="G995" s="21" t="str">
        <f t="shared" si="723"/>
        <v/>
      </c>
      <c r="H995" s="43"/>
      <c r="I995" s="43"/>
      <c r="J995" s="23" t="str">
        <f t="shared" si="739"/>
        <v/>
      </c>
      <c r="K995" s="24" t="str">
        <f t="shared" si="724"/>
        <v/>
      </c>
      <c r="L995" s="24" t="e">
        <f t="shared" si="725"/>
        <v>#N/A</v>
      </c>
      <c r="N995" s="25" t="str">
        <f t="shared" si="740"/>
        <v/>
      </c>
      <c r="O995" s="23" t="str">
        <f t="shared" si="741"/>
        <v/>
      </c>
      <c r="P995" s="26" t="e">
        <f t="shared" si="742"/>
        <v>#N/A</v>
      </c>
      <c r="Q995" t="b">
        <f t="shared" si="726"/>
        <v>0</v>
      </c>
      <c r="R995" s="26" t="e">
        <f t="shared" si="727"/>
        <v>#N/A</v>
      </c>
      <c r="S995" s="44" t="e">
        <f t="shared" si="728"/>
        <v>#N/A</v>
      </c>
      <c r="AC995" t="str">
        <f t="shared" si="743"/>
        <v/>
      </c>
      <c r="AD995" t="str">
        <f t="shared" si="744"/>
        <v/>
      </c>
      <c r="AE995" s="4" t="str">
        <f t="shared" si="729"/>
        <v/>
      </c>
      <c r="AF995" s="4" t="e">
        <f t="shared" si="745"/>
        <v>#N/A</v>
      </c>
      <c r="AG995" s="4" t="e">
        <f t="shared" si="746"/>
        <v>#N/A</v>
      </c>
      <c r="AH995" s="4" t="e">
        <f t="shared" si="730"/>
        <v>#N/A</v>
      </c>
      <c r="AI995" t="str">
        <f t="shared" si="731"/>
        <v/>
      </c>
      <c r="AJ995" t="str">
        <f t="shared" si="732"/>
        <v/>
      </c>
      <c r="AK995" t="str">
        <f t="shared" si="733"/>
        <v/>
      </c>
      <c r="AM995" s="39"/>
      <c r="BB995" s="16" t="e">
        <f t="shared" si="747"/>
        <v>#N/A</v>
      </c>
      <c r="BC995" s="16" t="str">
        <f t="shared" si="748"/>
        <v/>
      </c>
      <c r="BD995" s="16" t="e">
        <f t="shared" si="749"/>
        <v>#N/A</v>
      </c>
      <c r="BE995" s="16" t="str">
        <f t="shared" si="750"/>
        <v/>
      </c>
      <c r="BF995" s="16" t="str">
        <f t="shared" si="751"/>
        <v/>
      </c>
      <c r="BG995" s="16" t="e">
        <f t="shared" si="752"/>
        <v>#N/A</v>
      </c>
      <c r="BH995" s="16" t="e">
        <f t="shared" si="753"/>
        <v>#N/A</v>
      </c>
      <c r="BI995" t="e">
        <f t="shared" si="754"/>
        <v>#N/A</v>
      </c>
      <c r="BJ995" t="e">
        <f t="shared" si="755"/>
        <v>#N/A</v>
      </c>
      <c r="BK995" s="4"/>
      <c r="BL995" s="28" t="str">
        <f t="shared" si="756"/>
        <v/>
      </c>
      <c r="BM995" s="28" t="str">
        <f t="shared" si="757"/>
        <v/>
      </c>
      <c r="BN995" t="str">
        <f t="shared" si="758"/>
        <v/>
      </c>
      <c r="BO995" s="4"/>
      <c r="BP995" s="4"/>
      <c r="BQ995" s="4"/>
      <c r="BR995" s="4"/>
      <c r="BS995" s="4"/>
      <c r="CC995" s="30" t="str">
        <f t="shared" si="759"/>
        <v/>
      </c>
      <c r="CD995" s="24" t="e">
        <f t="shared" si="764"/>
        <v>#N/A</v>
      </c>
      <c r="CE995" s="4" t="e">
        <f t="shared" si="765"/>
        <v>#N/A</v>
      </c>
      <c r="CF995" s="33" t="str">
        <f t="shared" si="760"/>
        <v/>
      </c>
      <c r="CG995" t="str">
        <f t="shared" si="761"/>
        <v/>
      </c>
      <c r="CH995" t="e">
        <f t="shared" si="762"/>
        <v>#N/A</v>
      </c>
      <c r="CI995" t="e">
        <f t="shared" si="763"/>
        <v>#N/A</v>
      </c>
      <c r="CJ995" s="4" t="str">
        <f t="shared" si="734"/>
        <v/>
      </c>
      <c r="CK995" s="33" t="e">
        <f t="shared" si="735"/>
        <v>#N/A</v>
      </c>
      <c r="CL995" s="4" t="e">
        <f t="shared" si="736"/>
        <v>#N/A</v>
      </c>
      <c r="CM995" s="24" t="str">
        <f t="shared" si="737"/>
        <v/>
      </c>
      <c r="CN995" s="4" t="str">
        <f t="shared" si="738"/>
        <v/>
      </c>
      <c r="CO995" s="4"/>
      <c r="CR995" s="33" t="str">
        <f t="shared" si="766"/>
        <v/>
      </c>
      <c r="CS995" s="4" t="str">
        <f t="shared" si="767"/>
        <v/>
      </c>
      <c r="CT995" t="str">
        <f t="shared" si="768"/>
        <v/>
      </c>
    </row>
    <row r="996" spans="2:98" x14ac:dyDescent="0.3">
      <c r="B996" s="31">
        <v>989</v>
      </c>
      <c r="C996" s="61"/>
      <c r="D996" s="60"/>
      <c r="E996" s="19" t="str">
        <f t="shared" si="721"/>
        <v/>
      </c>
      <c r="F996" s="20" t="e">
        <f t="shared" si="722"/>
        <v>#N/A</v>
      </c>
      <c r="G996" s="21" t="str">
        <f t="shared" si="723"/>
        <v/>
      </c>
      <c r="H996" s="43"/>
      <c r="I996" s="43"/>
      <c r="J996" s="23" t="str">
        <f t="shared" si="739"/>
        <v/>
      </c>
      <c r="K996" s="24" t="str">
        <f t="shared" si="724"/>
        <v/>
      </c>
      <c r="L996" s="24" t="e">
        <f t="shared" si="725"/>
        <v>#N/A</v>
      </c>
      <c r="N996" s="25" t="str">
        <f t="shared" si="740"/>
        <v/>
      </c>
      <c r="O996" s="23" t="str">
        <f t="shared" si="741"/>
        <v/>
      </c>
      <c r="P996" s="26" t="e">
        <f t="shared" si="742"/>
        <v>#N/A</v>
      </c>
      <c r="Q996" t="b">
        <f t="shared" si="726"/>
        <v>0</v>
      </c>
      <c r="R996" s="26" t="e">
        <f t="shared" si="727"/>
        <v>#N/A</v>
      </c>
      <c r="S996" s="44" t="e">
        <f t="shared" si="728"/>
        <v>#N/A</v>
      </c>
      <c r="AC996" t="str">
        <f t="shared" si="743"/>
        <v/>
      </c>
      <c r="AD996" t="str">
        <f t="shared" si="744"/>
        <v/>
      </c>
      <c r="AE996" s="4" t="str">
        <f t="shared" si="729"/>
        <v/>
      </c>
      <c r="AF996" s="4" t="e">
        <f t="shared" si="745"/>
        <v>#N/A</v>
      </c>
      <c r="AG996" s="4" t="e">
        <f t="shared" si="746"/>
        <v>#N/A</v>
      </c>
      <c r="AH996" s="4" t="e">
        <f t="shared" si="730"/>
        <v>#N/A</v>
      </c>
      <c r="AI996" t="str">
        <f t="shared" si="731"/>
        <v/>
      </c>
      <c r="AJ996" t="str">
        <f t="shared" si="732"/>
        <v/>
      </c>
      <c r="AK996" t="str">
        <f t="shared" si="733"/>
        <v/>
      </c>
      <c r="AM996" s="39"/>
      <c r="BB996" s="16" t="e">
        <f t="shared" si="747"/>
        <v>#N/A</v>
      </c>
      <c r="BC996" s="16" t="str">
        <f t="shared" si="748"/>
        <v/>
      </c>
      <c r="BD996" s="16" t="e">
        <f t="shared" si="749"/>
        <v>#N/A</v>
      </c>
      <c r="BE996" s="16" t="str">
        <f t="shared" si="750"/>
        <v/>
      </c>
      <c r="BF996" s="16" t="str">
        <f t="shared" si="751"/>
        <v/>
      </c>
      <c r="BG996" s="16" t="e">
        <f t="shared" si="752"/>
        <v>#N/A</v>
      </c>
      <c r="BH996" s="16" t="e">
        <f t="shared" si="753"/>
        <v>#N/A</v>
      </c>
      <c r="BI996" t="e">
        <f t="shared" si="754"/>
        <v>#N/A</v>
      </c>
      <c r="BJ996" t="e">
        <f t="shared" si="755"/>
        <v>#N/A</v>
      </c>
      <c r="BK996" s="4"/>
      <c r="BL996" s="28" t="str">
        <f t="shared" si="756"/>
        <v/>
      </c>
      <c r="BM996" s="28" t="str">
        <f t="shared" si="757"/>
        <v/>
      </c>
      <c r="BN996" t="str">
        <f t="shared" si="758"/>
        <v/>
      </c>
      <c r="BO996" s="4"/>
      <c r="BP996" s="4"/>
      <c r="BQ996" s="4"/>
      <c r="BR996" s="4"/>
      <c r="BS996" s="4"/>
      <c r="CC996" s="30" t="str">
        <f t="shared" si="759"/>
        <v/>
      </c>
      <c r="CD996" s="24" t="e">
        <f t="shared" si="764"/>
        <v>#N/A</v>
      </c>
      <c r="CE996" s="4" t="e">
        <f t="shared" si="765"/>
        <v>#N/A</v>
      </c>
      <c r="CF996" s="33" t="str">
        <f t="shared" si="760"/>
        <v/>
      </c>
      <c r="CG996" t="str">
        <f t="shared" si="761"/>
        <v/>
      </c>
      <c r="CH996" t="e">
        <f t="shared" si="762"/>
        <v>#N/A</v>
      </c>
      <c r="CI996" t="e">
        <f t="shared" si="763"/>
        <v>#N/A</v>
      </c>
      <c r="CJ996" s="4" t="str">
        <f t="shared" si="734"/>
        <v/>
      </c>
      <c r="CK996" s="33" t="e">
        <f t="shared" si="735"/>
        <v>#N/A</v>
      </c>
      <c r="CL996" s="4" t="e">
        <f t="shared" si="736"/>
        <v>#N/A</v>
      </c>
      <c r="CM996" s="24" t="str">
        <f t="shared" si="737"/>
        <v/>
      </c>
      <c r="CN996" s="4" t="str">
        <f t="shared" si="738"/>
        <v/>
      </c>
      <c r="CO996" s="4"/>
      <c r="CR996" s="33" t="str">
        <f t="shared" si="766"/>
        <v/>
      </c>
      <c r="CS996" s="4" t="str">
        <f t="shared" si="767"/>
        <v/>
      </c>
      <c r="CT996" t="str">
        <f t="shared" si="768"/>
        <v/>
      </c>
    </row>
    <row r="997" spans="2:98" x14ac:dyDescent="0.3">
      <c r="B997" s="31">
        <v>990</v>
      </c>
      <c r="C997" s="61"/>
      <c r="D997" s="60"/>
      <c r="E997" s="19" t="str">
        <f t="shared" si="721"/>
        <v/>
      </c>
      <c r="F997" s="20" t="e">
        <f t="shared" si="722"/>
        <v>#N/A</v>
      </c>
      <c r="G997" s="21" t="str">
        <f t="shared" si="723"/>
        <v/>
      </c>
      <c r="H997" s="43"/>
      <c r="I997" s="43"/>
      <c r="J997" s="23" t="str">
        <f t="shared" si="739"/>
        <v/>
      </c>
      <c r="K997" s="24" t="str">
        <f t="shared" si="724"/>
        <v/>
      </c>
      <c r="L997" s="24" t="e">
        <f t="shared" si="725"/>
        <v>#N/A</v>
      </c>
      <c r="N997" s="25" t="str">
        <f t="shared" si="740"/>
        <v/>
      </c>
      <c r="O997" s="23" t="str">
        <f t="shared" si="741"/>
        <v/>
      </c>
      <c r="P997" s="26" t="e">
        <f t="shared" si="742"/>
        <v>#N/A</v>
      </c>
      <c r="Q997" t="b">
        <f t="shared" si="726"/>
        <v>0</v>
      </c>
      <c r="R997" s="26" t="e">
        <f t="shared" si="727"/>
        <v>#N/A</v>
      </c>
      <c r="S997" s="44" t="e">
        <f t="shared" si="728"/>
        <v>#N/A</v>
      </c>
      <c r="AC997" t="str">
        <f t="shared" si="743"/>
        <v/>
      </c>
      <c r="AD997" t="str">
        <f t="shared" si="744"/>
        <v/>
      </c>
      <c r="AE997" s="4" t="str">
        <f t="shared" si="729"/>
        <v/>
      </c>
      <c r="AF997" s="4" t="e">
        <f t="shared" si="745"/>
        <v>#N/A</v>
      </c>
      <c r="AG997" s="4" t="e">
        <f t="shared" si="746"/>
        <v>#N/A</v>
      </c>
      <c r="AH997" s="4" t="e">
        <f t="shared" si="730"/>
        <v>#N/A</v>
      </c>
      <c r="AI997" t="str">
        <f t="shared" si="731"/>
        <v/>
      </c>
      <c r="AJ997" t="str">
        <f t="shared" si="732"/>
        <v/>
      </c>
      <c r="AK997" t="str">
        <f t="shared" si="733"/>
        <v/>
      </c>
      <c r="AM997" s="39"/>
      <c r="BB997" s="16" t="e">
        <f t="shared" si="747"/>
        <v>#N/A</v>
      </c>
      <c r="BC997" s="16" t="str">
        <f t="shared" si="748"/>
        <v/>
      </c>
      <c r="BD997" s="16" t="e">
        <f t="shared" si="749"/>
        <v>#N/A</v>
      </c>
      <c r="BE997" s="16" t="str">
        <f t="shared" si="750"/>
        <v/>
      </c>
      <c r="BF997" s="16" t="str">
        <f t="shared" si="751"/>
        <v/>
      </c>
      <c r="BG997" s="16" t="e">
        <f t="shared" si="752"/>
        <v>#N/A</v>
      </c>
      <c r="BH997" s="16" t="e">
        <f t="shared" si="753"/>
        <v>#N/A</v>
      </c>
      <c r="BI997" t="e">
        <f t="shared" si="754"/>
        <v>#N/A</v>
      </c>
      <c r="BJ997" t="e">
        <f t="shared" si="755"/>
        <v>#N/A</v>
      </c>
      <c r="BK997" s="4"/>
      <c r="BL997" s="28" t="str">
        <f t="shared" si="756"/>
        <v/>
      </c>
      <c r="BM997" s="28" t="str">
        <f t="shared" si="757"/>
        <v/>
      </c>
      <c r="BN997" t="str">
        <f t="shared" si="758"/>
        <v/>
      </c>
      <c r="BO997" s="4"/>
      <c r="BP997" s="4"/>
      <c r="BQ997" s="4"/>
      <c r="BR997" s="4"/>
      <c r="BS997" s="4"/>
      <c r="CC997" s="30" t="str">
        <f t="shared" si="759"/>
        <v/>
      </c>
      <c r="CD997" s="24" t="e">
        <f t="shared" si="764"/>
        <v>#N/A</v>
      </c>
      <c r="CE997" s="4" t="e">
        <f t="shared" si="765"/>
        <v>#N/A</v>
      </c>
      <c r="CF997" s="33" t="str">
        <f t="shared" si="760"/>
        <v/>
      </c>
      <c r="CG997" t="str">
        <f t="shared" si="761"/>
        <v/>
      </c>
      <c r="CH997" t="e">
        <f t="shared" si="762"/>
        <v>#N/A</v>
      </c>
      <c r="CI997" t="e">
        <f t="shared" si="763"/>
        <v>#N/A</v>
      </c>
      <c r="CJ997" s="4" t="str">
        <f t="shared" si="734"/>
        <v/>
      </c>
      <c r="CK997" s="33" t="e">
        <f t="shared" si="735"/>
        <v>#N/A</v>
      </c>
      <c r="CL997" s="4" t="e">
        <f t="shared" si="736"/>
        <v>#N/A</v>
      </c>
      <c r="CM997" s="24" t="str">
        <f t="shared" si="737"/>
        <v/>
      </c>
      <c r="CN997" s="4" t="str">
        <f t="shared" si="738"/>
        <v/>
      </c>
      <c r="CO997" s="4"/>
      <c r="CR997" s="33" t="str">
        <f t="shared" si="766"/>
        <v/>
      </c>
      <c r="CS997" s="4" t="str">
        <f t="shared" si="767"/>
        <v/>
      </c>
      <c r="CT997" t="str">
        <f t="shared" si="768"/>
        <v/>
      </c>
    </row>
    <row r="998" spans="2:98" x14ac:dyDescent="0.3">
      <c r="B998" s="31">
        <v>991</v>
      </c>
      <c r="C998" s="61"/>
      <c r="D998" s="60"/>
      <c r="E998" s="19" t="str">
        <f t="shared" si="721"/>
        <v/>
      </c>
      <c r="F998" s="20" t="e">
        <f t="shared" si="722"/>
        <v>#N/A</v>
      </c>
      <c r="G998" s="21" t="str">
        <f t="shared" si="723"/>
        <v/>
      </c>
      <c r="H998" s="43"/>
      <c r="I998" s="43"/>
      <c r="J998" s="23" t="str">
        <f t="shared" si="739"/>
        <v/>
      </c>
      <c r="K998" s="24" t="str">
        <f t="shared" si="724"/>
        <v/>
      </c>
      <c r="L998" s="24" t="e">
        <f t="shared" si="725"/>
        <v>#N/A</v>
      </c>
      <c r="N998" s="25" t="str">
        <f t="shared" si="740"/>
        <v/>
      </c>
      <c r="O998" s="23" t="str">
        <f t="shared" si="741"/>
        <v/>
      </c>
      <c r="P998" s="26" t="e">
        <f t="shared" si="742"/>
        <v>#N/A</v>
      </c>
      <c r="Q998" t="b">
        <f t="shared" si="726"/>
        <v>0</v>
      </c>
      <c r="R998" s="26" t="e">
        <f t="shared" si="727"/>
        <v>#N/A</v>
      </c>
      <c r="S998" s="44" t="e">
        <f t="shared" si="728"/>
        <v>#N/A</v>
      </c>
      <c r="AC998" t="str">
        <f t="shared" si="743"/>
        <v/>
      </c>
      <c r="AD998" t="str">
        <f t="shared" si="744"/>
        <v/>
      </c>
      <c r="AE998" s="4" t="str">
        <f t="shared" si="729"/>
        <v/>
      </c>
      <c r="AF998" s="4" t="e">
        <f t="shared" si="745"/>
        <v>#N/A</v>
      </c>
      <c r="AG998" s="4" t="e">
        <f t="shared" si="746"/>
        <v>#N/A</v>
      </c>
      <c r="AH998" s="4" t="e">
        <f t="shared" si="730"/>
        <v>#N/A</v>
      </c>
      <c r="AI998" t="str">
        <f t="shared" si="731"/>
        <v/>
      </c>
      <c r="AJ998" t="str">
        <f t="shared" si="732"/>
        <v/>
      </c>
      <c r="AK998" t="str">
        <f t="shared" si="733"/>
        <v/>
      </c>
      <c r="AM998" s="39"/>
      <c r="BB998" s="16" t="e">
        <f t="shared" si="747"/>
        <v>#N/A</v>
      </c>
      <c r="BC998" s="16" t="str">
        <f t="shared" si="748"/>
        <v/>
      </c>
      <c r="BD998" s="16" t="e">
        <f t="shared" si="749"/>
        <v>#N/A</v>
      </c>
      <c r="BE998" s="16" t="str">
        <f t="shared" si="750"/>
        <v/>
      </c>
      <c r="BF998" s="16" t="str">
        <f t="shared" si="751"/>
        <v/>
      </c>
      <c r="BG998" s="16" t="e">
        <f t="shared" si="752"/>
        <v>#N/A</v>
      </c>
      <c r="BH998" s="16" t="e">
        <f t="shared" si="753"/>
        <v>#N/A</v>
      </c>
      <c r="BI998" t="e">
        <f t="shared" si="754"/>
        <v>#N/A</v>
      </c>
      <c r="BJ998" t="e">
        <f t="shared" si="755"/>
        <v>#N/A</v>
      </c>
      <c r="BK998" s="4"/>
      <c r="BL998" s="28" t="str">
        <f t="shared" si="756"/>
        <v/>
      </c>
      <c r="BM998" s="28" t="str">
        <f t="shared" si="757"/>
        <v/>
      </c>
      <c r="BN998" t="str">
        <f t="shared" si="758"/>
        <v/>
      </c>
      <c r="BO998" s="4"/>
      <c r="BP998" s="4"/>
      <c r="BQ998" s="4"/>
      <c r="BR998" s="4"/>
      <c r="BS998" s="4"/>
      <c r="CC998" s="30" t="str">
        <f t="shared" si="759"/>
        <v/>
      </c>
      <c r="CD998" s="24" t="e">
        <f t="shared" si="764"/>
        <v>#N/A</v>
      </c>
      <c r="CE998" s="4" t="e">
        <f t="shared" si="765"/>
        <v>#N/A</v>
      </c>
      <c r="CF998" s="33" t="str">
        <f t="shared" si="760"/>
        <v/>
      </c>
      <c r="CG998" t="str">
        <f t="shared" si="761"/>
        <v/>
      </c>
      <c r="CH998" t="e">
        <f t="shared" si="762"/>
        <v>#N/A</v>
      </c>
      <c r="CI998" t="e">
        <f t="shared" si="763"/>
        <v>#N/A</v>
      </c>
      <c r="CJ998" s="4" t="str">
        <f t="shared" si="734"/>
        <v/>
      </c>
      <c r="CK998" s="33" t="e">
        <f t="shared" si="735"/>
        <v>#N/A</v>
      </c>
      <c r="CL998" s="4" t="e">
        <f t="shared" si="736"/>
        <v>#N/A</v>
      </c>
      <c r="CM998" s="24" t="str">
        <f t="shared" si="737"/>
        <v/>
      </c>
      <c r="CN998" s="4" t="str">
        <f t="shared" si="738"/>
        <v/>
      </c>
      <c r="CO998" s="4"/>
      <c r="CR998" s="33" t="str">
        <f t="shared" si="766"/>
        <v/>
      </c>
      <c r="CS998" s="4" t="str">
        <f t="shared" si="767"/>
        <v/>
      </c>
      <c r="CT998" t="str">
        <f t="shared" si="768"/>
        <v/>
      </c>
    </row>
    <row r="999" spans="2:98" s="50" customFormat="1" x14ac:dyDescent="0.3">
      <c r="B999" s="46">
        <v>992</v>
      </c>
      <c r="C999" s="61"/>
      <c r="D999" s="60"/>
      <c r="E999" s="19" t="str">
        <f t="shared" si="721"/>
        <v/>
      </c>
      <c r="F999" s="20" t="e">
        <f t="shared" si="722"/>
        <v>#N/A</v>
      </c>
      <c r="G999" s="21" t="str">
        <f t="shared" si="723"/>
        <v/>
      </c>
      <c r="H999" s="47"/>
      <c r="I999" s="47"/>
      <c r="J999" s="48" t="str">
        <f t="shared" si="739"/>
        <v/>
      </c>
      <c r="K999" s="49" t="str">
        <f t="shared" si="724"/>
        <v/>
      </c>
      <c r="L999" s="49" t="e">
        <f t="shared" si="725"/>
        <v>#N/A</v>
      </c>
      <c r="N999" s="51" t="str">
        <f t="shared" si="740"/>
        <v/>
      </c>
      <c r="O999" s="48" t="str">
        <f t="shared" si="741"/>
        <v/>
      </c>
      <c r="P999" s="52" t="e">
        <f t="shared" si="742"/>
        <v>#N/A</v>
      </c>
      <c r="Q999" s="50" t="b">
        <f t="shared" si="726"/>
        <v>0</v>
      </c>
      <c r="R999" s="52" t="e">
        <f t="shared" si="727"/>
        <v>#N/A</v>
      </c>
      <c r="S999" s="53" t="e">
        <f t="shared" si="728"/>
        <v>#N/A</v>
      </c>
      <c r="AC999" s="50" t="str">
        <f t="shared" si="743"/>
        <v/>
      </c>
      <c r="AD999" s="50" t="str">
        <f t="shared" si="744"/>
        <v/>
      </c>
      <c r="AE999" s="54" t="str">
        <f t="shared" si="729"/>
        <v/>
      </c>
      <c r="AF999" s="54" t="e">
        <f t="shared" si="745"/>
        <v>#N/A</v>
      </c>
      <c r="AG999" s="54" t="e">
        <f t="shared" si="746"/>
        <v>#N/A</v>
      </c>
      <c r="AH999" s="54" t="e">
        <f t="shared" si="730"/>
        <v>#N/A</v>
      </c>
      <c r="AI999" s="50" t="str">
        <f t="shared" si="731"/>
        <v/>
      </c>
      <c r="AJ999" s="50" t="str">
        <f t="shared" si="732"/>
        <v/>
      </c>
      <c r="AK999" s="50" t="str">
        <f t="shared" si="733"/>
        <v/>
      </c>
      <c r="AM999" s="55"/>
      <c r="BB999" s="56" t="e">
        <f t="shared" si="747"/>
        <v>#N/A</v>
      </c>
      <c r="BC999" s="56" t="str">
        <f t="shared" si="748"/>
        <v/>
      </c>
      <c r="BD999" s="56" t="e">
        <f t="shared" si="749"/>
        <v>#N/A</v>
      </c>
      <c r="BE999" s="56" t="str">
        <f t="shared" si="750"/>
        <v/>
      </c>
      <c r="BF999" s="56" t="str">
        <f t="shared" si="751"/>
        <v/>
      </c>
      <c r="BG999" s="56" t="e">
        <f t="shared" si="752"/>
        <v>#N/A</v>
      </c>
      <c r="BH999" s="56" t="e">
        <f t="shared" si="753"/>
        <v>#N/A</v>
      </c>
      <c r="BI999" s="50" t="e">
        <f t="shared" si="754"/>
        <v>#N/A</v>
      </c>
      <c r="BJ999" s="50" t="e">
        <f t="shared" si="755"/>
        <v>#N/A</v>
      </c>
      <c r="BK999" s="54"/>
      <c r="BL999" s="57" t="str">
        <f t="shared" si="756"/>
        <v/>
      </c>
      <c r="BM999" s="57" t="str">
        <f t="shared" si="757"/>
        <v/>
      </c>
      <c r="BN999" s="50" t="str">
        <f t="shared" si="758"/>
        <v/>
      </c>
      <c r="BO999" s="54"/>
      <c r="BP999" s="54"/>
      <c r="BQ999" s="54"/>
      <c r="BR999" s="54"/>
      <c r="BS999" s="54"/>
      <c r="CC999" s="58" t="str">
        <f t="shared" si="759"/>
        <v/>
      </c>
      <c r="CD999" s="49" t="e">
        <f t="shared" si="764"/>
        <v>#N/A</v>
      </c>
      <c r="CE999" s="54" t="e">
        <f t="shared" si="765"/>
        <v>#N/A</v>
      </c>
      <c r="CF999" s="59" t="str">
        <f t="shared" si="760"/>
        <v/>
      </c>
      <c r="CG999" s="50" t="str">
        <f t="shared" si="761"/>
        <v/>
      </c>
      <c r="CH999" s="50" t="e">
        <f t="shared" si="762"/>
        <v>#N/A</v>
      </c>
      <c r="CI999" s="50" t="e">
        <f t="shared" si="763"/>
        <v>#N/A</v>
      </c>
      <c r="CJ999" s="54" t="str">
        <f t="shared" si="734"/>
        <v/>
      </c>
      <c r="CK999" s="59" t="e">
        <f t="shared" si="735"/>
        <v>#N/A</v>
      </c>
      <c r="CL999" s="54" t="e">
        <f t="shared" si="736"/>
        <v>#N/A</v>
      </c>
      <c r="CM999" s="49" t="str">
        <f t="shared" si="737"/>
        <v/>
      </c>
      <c r="CN999" s="54" t="str">
        <f t="shared" si="738"/>
        <v/>
      </c>
      <c r="CO999" s="54"/>
      <c r="CR999" s="59" t="str">
        <f t="shared" si="766"/>
        <v/>
      </c>
      <c r="CS999" s="54" t="str">
        <f t="shared" si="767"/>
        <v/>
      </c>
      <c r="CT999" s="50" t="str">
        <f t="shared" si="768"/>
        <v/>
      </c>
    </row>
  </sheetData>
  <conditionalFormatting sqref="Q8:Q18">
    <cfRule type="cellIs" dxfId="4" priority="4" operator="equal">
      <formula>TRUE</formula>
    </cfRule>
  </conditionalFormatting>
  <conditionalFormatting sqref="N8:N999">
    <cfRule type="notContainsBlanks" dxfId="3" priority="5">
      <formula>LEN(TRIM(N8))&gt;0</formula>
    </cfRule>
  </conditionalFormatting>
  <conditionalFormatting sqref="Q19:Q999">
    <cfRule type="cellIs" dxfId="2" priority="3" operator="equal">
      <formula>TRUE</formula>
    </cfRule>
  </conditionalFormatting>
  <conditionalFormatting sqref="N39:N999">
    <cfRule type="notContainsBlanks" dxfId="1" priority="2">
      <formula>LEN(TRIM(N39))&gt;0</formula>
    </cfRule>
  </conditionalFormatting>
  <conditionalFormatting sqref="Q39:Q106">
    <cfRule type="cellIs" dxfId="0" priority="1" operator="equal">
      <formula>TRUE</formula>
    </cfRule>
  </conditionalFormatting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Spinner 1">
              <controlPr defaultSize="0" autoPict="0">
                <anchor moveWithCells="1" sizeWithCells="1">
                  <from>
                    <xdr:col>19</xdr:col>
                    <xdr:colOff>144780</xdr:colOff>
                    <xdr:row>9</xdr:row>
                    <xdr:rowOff>91440</xdr:rowOff>
                  </from>
                  <to>
                    <xdr:col>19</xdr:col>
                    <xdr:colOff>845820</xdr:colOff>
                    <xdr:row>14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Spinner 2">
              <controlPr defaultSize="0" autoPict="0">
                <anchor moveWithCells="1" sizeWithCells="1">
                  <from>
                    <xdr:col>62</xdr:col>
                    <xdr:colOff>76200</xdr:colOff>
                    <xdr:row>8</xdr:row>
                    <xdr:rowOff>76200</xdr:rowOff>
                  </from>
                  <to>
                    <xdr:col>62</xdr:col>
                    <xdr:colOff>944880</xdr:colOff>
                    <xdr:row>13</xdr:row>
                    <xdr:rowOff>99060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Spinner 3">
              <controlPr defaultSize="0" autoPict="0">
                <anchor moveWithCells="1" sizeWithCells="1">
                  <from>
                    <xdr:col>92</xdr:col>
                    <xdr:colOff>137160</xdr:colOff>
                    <xdr:row>8</xdr:row>
                    <xdr:rowOff>68580</xdr:rowOff>
                  </from>
                  <to>
                    <xdr:col>92</xdr:col>
                    <xdr:colOff>937260</xdr:colOff>
                    <xdr:row>12</xdr:row>
                    <xdr:rowOff>106680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Spinner 4">
              <controlPr defaultSize="0" autoPict="0">
                <anchor moveWithCells="1" sizeWithCells="1">
                  <from>
                    <xdr:col>42</xdr:col>
                    <xdr:colOff>30480</xdr:colOff>
                    <xdr:row>8</xdr:row>
                    <xdr:rowOff>68580</xdr:rowOff>
                  </from>
                  <to>
                    <xdr:col>42</xdr:col>
                    <xdr:colOff>998220</xdr:colOff>
                    <xdr:row>13</xdr:row>
                    <xdr:rowOff>121920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Di Prima</dc:creator>
  <cp:lastModifiedBy>Simone Di Prima</cp:lastModifiedBy>
  <dcterms:created xsi:type="dcterms:W3CDTF">2020-07-27T09:07:12Z</dcterms:created>
  <dcterms:modified xsi:type="dcterms:W3CDTF">2023-01-20T12:34:54Z</dcterms:modified>
</cp:coreProperties>
</file>